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PLAN ANTICORRUPCION\2020\3. Mapa de riesgos\"/>
    </mc:Choice>
  </mc:AlternateContent>
  <xr:revisionPtr revIDLastSave="0" documentId="8_{0CD477AD-FABE-452C-83CD-E189AB1B6B33}" xr6:coauthVersionLast="47" xr6:coauthVersionMax="47" xr10:uidLastSave="{00000000-0000-0000-0000-000000000000}"/>
  <bookViews>
    <workbookView xWindow="-120" yWindow="-120" windowWidth="20730" windowHeight="11160" tabRatio="729" xr2:uid="{00000000-000D-0000-FFFF-FFFF00000000}"/>
  </bookViews>
  <sheets>
    <sheet name="MAPA DE RIESGOS CONSOLIDADO20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H35" i="1"/>
  <c r="H37" i="1"/>
  <c r="C15" i="1"/>
  <c r="L53" i="1"/>
  <c r="J52" i="1"/>
  <c r="K52" i="1"/>
  <c r="L52" i="1"/>
  <c r="N52" i="1"/>
  <c r="E55" i="1"/>
  <c r="F55" i="1"/>
  <c r="I55" i="1"/>
  <c r="J55" i="1"/>
  <c r="N55" i="1"/>
  <c r="E65" i="1"/>
  <c r="F65" i="1"/>
  <c r="I65" i="1"/>
  <c r="J65" i="1"/>
  <c r="K65" i="1"/>
  <c r="L65" i="1"/>
  <c r="N65" i="1"/>
  <c r="I61" i="1"/>
  <c r="J61" i="1"/>
  <c r="K61" i="1"/>
  <c r="L61" i="1"/>
  <c r="N61" i="1"/>
  <c r="P61" i="1"/>
  <c r="I62" i="1"/>
  <c r="J62" i="1"/>
  <c r="K62" i="1"/>
  <c r="L62" i="1"/>
  <c r="N62" i="1"/>
  <c r="P62" i="1"/>
  <c r="E61" i="1"/>
  <c r="F61" i="1"/>
  <c r="E62" i="1"/>
  <c r="F62" i="1"/>
  <c r="I45" i="1"/>
  <c r="J45" i="1"/>
  <c r="K45" i="1"/>
  <c r="L45" i="1"/>
  <c r="N45" i="1"/>
  <c r="I44" i="1"/>
  <c r="J44" i="1"/>
  <c r="I43" i="1"/>
  <c r="J43" i="1"/>
  <c r="K43" i="1"/>
  <c r="L43" i="1"/>
  <c r="N43" i="1"/>
  <c r="E45" i="1"/>
  <c r="F45" i="1"/>
  <c r="E44" i="1"/>
  <c r="E43" i="1"/>
  <c r="F43" i="1"/>
  <c r="I9" i="1"/>
  <c r="J9" i="1"/>
  <c r="K9" i="1"/>
  <c r="L9" i="1"/>
  <c r="N9" i="1"/>
  <c r="I10" i="1"/>
  <c r="J10" i="1"/>
  <c r="K10" i="1"/>
  <c r="L10" i="1"/>
  <c r="N10" i="1"/>
  <c r="I11" i="1"/>
  <c r="J11" i="1"/>
  <c r="K11" i="1"/>
  <c r="L11" i="1"/>
  <c r="N11" i="1"/>
  <c r="I12" i="1"/>
  <c r="J12" i="1"/>
  <c r="K12" i="1"/>
  <c r="L12" i="1"/>
  <c r="N12" i="1"/>
  <c r="I13" i="1"/>
  <c r="J13" i="1"/>
  <c r="K13" i="1"/>
  <c r="L13" i="1"/>
  <c r="N13" i="1"/>
  <c r="E13" i="1"/>
  <c r="F13" i="1"/>
  <c r="E12" i="1"/>
  <c r="F12" i="1"/>
  <c r="E11" i="1"/>
  <c r="F11" i="1"/>
  <c r="E10" i="1"/>
  <c r="F10" i="1"/>
  <c r="E9" i="1"/>
  <c r="F9" i="1"/>
  <c r="E8" i="1"/>
  <c r="F8" i="1"/>
  <c r="N59" i="1"/>
  <c r="P59" i="1"/>
  <c r="K56" i="1"/>
  <c r="N56" i="1"/>
  <c r="E56" i="1"/>
  <c r="F56" i="1"/>
  <c r="F53" i="1"/>
  <c r="F49" i="1"/>
  <c r="E49" i="1"/>
  <c r="C49" i="1"/>
  <c r="P47" i="1"/>
  <c r="O47" i="1"/>
  <c r="N47" i="1"/>
  <c r="L47" i="1"/>
  <c r="K47" i="1"/>
  <c r="J47" i="1"/>
  <c r="I47" i="1"/>
  <c r="H47" i="1"/>
  <c r="F47" i="1"/>
  <c r="E47" i="1"/>
  <c r="C47" i="1"/>
  <c r="B47" i="1"/>
  <c r="P45" i="1"/>
  <c r="B45" i="1"/>
  <c r="B44" i="1"/>
  <c r="O40" i="1"/>
  <c r="N40" i="1"/>
  <c r="L40" i="1"/>
  <c r="K40" i="1"/>
  <c r="J40" i="1"/>
  <c r="I40" i="1"/>
  <c r="F40" i="1"/>
  <c r="E40" i="1"/>
  <c r="C40" i="1"/>
  <c r="P38" i="1"/>
  <c r="O38" i="1"/>
  <c r="N38" i="1"/>
  <c r="L38" i="1"/>
  <c r="K38" i="1"/>
  <c r="J38" i="1"/>
  <c r="I38" i="1"/>
  <c r="H38" i="1"/>
  <c r="F38" i="1"/>
  <c r="E38" i="1"/>
  <c r="P37" i="1"/>
  <c r="O37" i="1"/>
  <c r="N37" i="1"/>
  <c r="L37" i="1"/>
  <c r="K37" i="1"/>
  <c r="J37" i="1"/>
  <c r="I37" i="1"/>
  <c r="F37" i="1"/>
  <c r="E37" i="1"/>
  <c r="C37" i="1"/>
  <c r="F35" i="1"/>
  <c r="E35" i="1"/>
  <c r="I26" i="1"/>
  <c r="F26" i="1"/>
  <c r="E26" i="1"/>
  <c r="N25" i="1"/>
  <c r="I25" i="1"/>
  <c r="F25" i="1"/>
  <c r="E25" i="1"/>
  <c r="N24" i="1"/>
  <c r="I24" i="1"/>
  <c r="F24" i="1"/>
  <c r="E24" i="1"/>
  <c r="N21" i="1"/>
  <c r="N20" i="1"/>
  <c r="F20" i="1"/>
  <c r="E20" i="1"/>
  <c r="O16" i="1"/>
  <c r="N16" i="1"/>
  <c r="L16" i="1"/>
  <c r="K16" i="1"/>
  <c r="J16" i="1"/>
  <c r="I16" i="1"/>
  <c r="F16" i="1"/>
  <c r="E16" i="1"/>
  <c r="C16" i="1"/>
  <c r="N8" i="1"/>
  <c r="L8" i="1"/>
  <c r="K8" i="1"/>
  <c r="J8" i="1"/>
  <c r="I8" i="1"/>
  <c r="N6" i="1"/>
  <c r="I6" i="1"/>
  <c r="F6" i="1"/>
  <c r="E6" i="1"/>
  <c r="C6" i="1"/>
  <c r="K6" i="1" s="1"/>
  <c r="B6" i="1"/>
  <c r="O5" i="1"/>
  <c r="N5" i="1"/>
  <c r="I5" i="1"/>
  <c r="J5" i="1" s="1"/>
  <c r="F5" i="1"/>
  <c r="E5" i="1"/>
  <c r="O4" i="1"/>
  <c r="N4" i="1"/>
  <c r="I4" i="1"/>
  <c r="F4" i="1"/>
  <c r="E4" i="1"/>
  <c r="C4" i="1"/>
  <c r="J4" i="1" s="1"/>
  <c r="L4" i="1" s="1"/>
  <c r="B4" i="1"/>
  <c r="J6" i="1"/>
  <c r="K4" i="1"/>
  <c r="L6" i="1" l="1"/>
  <c r="K5" i="1"/>
  <c r="L5" i="1" s="1"/>
</calcChain>
</file>

<file path=xl/sharedStrings.xml><?xml version="1.0" encoding="utf-8"?>
<sst xmlns="http://schemas.openxmlformats.org/spreadsheetml/2006/main" count="433" uniqueCount="184">
  <si>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</si>
  <si>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</si>
  <si>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</si>
  <si>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</si>
  <si>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</si>
  <si>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</si>
  <si>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</si>
  <si>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</si>
  <si>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</si>
  <si>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</si>
  <si>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</si>
  <si>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</si>
  <si>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</si>
  <si>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</si>
  <si>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</si>
  <si>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</si>
  <si>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DIRECCION LEGAL AMBIENTAL</t>
  </si>
  <si>
    <t>GESTIÓN DE RECURSOS INFORMÁTIVOS Y TECNOLÓGICOS</t>
  </si>
  <si>
    <t>R1</t>
  </si>
  <si>
    <t>Intermitencia o indisponibilidad de los servicios de tecnologías de la información y Comunicaciones</t>
  </si>
  <si>
    <t>R2</t>
  </si>
  <si>
    <t>Afectación de la confidencialidad, disponibilidad e integridad; y privacidad de la información.</t>
  </si>
  <si>
    <t>R3</t>
  </si>
  <si>
    <t>Subutilización de las herramientas de TI en la Entidad.</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</si>
  <si>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</si>
  <si>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</si>
  <si>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</si>
  <si>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</si>
  <si>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R6</t>
  </si>
  <si>
    <t>Alteración y uso indebido de la información almacenada en el Sistema de Información Ambiental-Forest, para ocultar, alterar o eliminar para beneficio privado.</t>
  </si>
  <si>
    <t>REDUCIR EL RIESGO</t>
  </si>
  <si>
    <t>DIRECCION DE GESTION CORPORATIVA</t>
  </si>
  <si>
    <t>GESTION AMBIENTAL Y DESARROLLO RURAL</t>
  </si>
  <si>
    <t>EVITAR EL RIESGO</t>
  </si>
  <si>
    <t>PLANEACIÓN AMBIENTAL</t>
  </si>
  <si>
    <t xml:space="preserve">Información inconsistente reportada en el Observatorio Ambiental de Bogotá - OAB
</t>
  </si>
  <si>
    <t>Ocultar o manipular la información en cualquier etapa de la formulación y/o ajuste y/o seguimiento de políticas públicas ambientales e instrumentos de planeación ambiental.</t>
  </si>
  <si>
    <t>DIRECCIONAMIENTO ESTRATEGICO</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</si>
  <si>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</si>
  <si>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</si>
  <si>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</si>
  <si>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</si>
  <si>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</si>
  <si>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Bajos conocimientos adquiridos a partir de las acciones de educación ambiental</t>
  </si>
  <si>
    <t>Pérdida o daño de Bienes</t>
  </si>
  <si>
    <t>GESTIÓN DOCUMENTAL</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</si>
  <si>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</si>
  <si>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</si>
  <si>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</si>
  <si>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</si>
  <si>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</si>
  <si>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</si>
  <si>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Seguimiento mensual a la base de datos de los expedientes disciplinarios y levantamiento de actas</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</si>
  <si>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</si>
  <si>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</si>
  <si>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</si>
  <si>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</si>
  <si>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</si>
  <si>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DIRECCION DE CONTROL AMBIENTAL</t>
  </si>
  <si>
    <t>PARTICIPACIÓN Y EDUCACIÓN AMBIENTAL</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</si>
  <si>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</si>
  <si>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</si>
  <si>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</si>
  <si>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Pérdida intencionada parcial o total, manipulación o alteración de los expedientes o de la información para favorecer a un tercero.</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</si>
  <si>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</si>
  <si>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</si>
  <si>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METROLOGÍA, MONITOREO Y MODELACIÓN.</t>
  </si>
  <si>
    <t>Interrupción de la actividad de monitoreo.</t>
  </si>
  <si>
    <t>SISTEMA INTEGRADO DE GESTIÓN</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</si>
  <si>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</si>
  <si>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Desarrollar los instrumentos de percepción y medición de los niveles de adopción y apropiación de servicios de TI</t>
  </si>
  <si>
    <t xml:space="preserve">Adopción e implementación del procedimiento de arquitectura empresarial para la SDA </t>
  </si>
  <si>
    <t>Adelantar las investigaciones preliminares de manera preventiva relacionado con el uso indebido de la información, teniendo en cuenta las pruebas que se puedan presentar, entre ellas la trazabilidad de los sistemas de información.</t>
  </si>
  <si>
    <t>COMUNICACIONES</t>
  </si>
  <si>
    <t>Divulgación de información errada, inoportuna o no autorizada sobre la gestión de la SDA a los públicos de interés internos y/o externos.</t>
  </si>
  <si>
    <t>OFICINA ASESORA DE COMUNICACIONES</t>
  </si>
  <si>
    <t>GESTIÓN ADMINISTRATIVA</t>
  </si>
  <si>
    <t>GESTIÓN TECNÓLOGICA</t>
  </si>
  <si>
    <t>GESTIÓN CONTRACTUAL</t>
  </si>
  <si>
    <t>GESTIÓN FINANCIERA</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</si>
  <si>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</si>
  <si>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</si>
  <si>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Clase de Riesgo</t>
  </si>
  <si>
    <t>GESTIÓN JURÍDICA</t>
  </si>
  <si>
    <t>ZONA DE RIESGO MODERADO</t>
  </si>
  <si>
    <t>ZONA DE RIESGO EXTREMA</t>
  </si>
  <si>
    <t>ZONA DE RIESGO MODERADA</t>
  </si>
  <si>
    <t>ZONA DE RIESGO BAJA</t>
  </si>
  <si>
    <t>El Subsecretario General y de Control Disciplinario asigna a un profesional mediante acta de reparto la cual queda visible en el expediente y el aplicativo SIID.</t>
  </si>
  <si>
    <t>ZONA DE RIESGO ALTO</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</si>
  <si>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</si>
  <si>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Inasistencia o baja cobertura de las capacitaciones programadas.</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</si>
  <si>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</si>
  <si>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Perdida de confidencialidad e imparcialidad del Laboratorio Ambiental de la SDA</t>
  </si>
  <si>
    <t>Realizar capacitaciones semestrales sobre el procedimiento PA10-PR08 Confidencialidad e Imparcialidad Laboratorio Ambiental de la SDA y del Código de Integridad del Servicio Público</t>
  </si>
  <si>
    <t>Posibilidad de no lograr la coordinación interna e interinstitucional para la formulación y orientación de Políticas e instrumentos de planeación ambiental que aseguren la gestión y sostenibilidad ambiental del Distrito Capital</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</si>
  <si>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</si>
  <si>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</si>
  <si>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</si>
  <si>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</si>
  <si>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</si>
  <si>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Revisión mensual de la información contable.</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</si>
  <si>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</si>
  <si>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</si>
  <si>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</si>
  <si>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</si>
  <si>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</si>
  <si>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</si>
  <si>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</si>
  <si>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 xml:space="preserve">PROCESO </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</si>
  <si>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</si>
  <si>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PROBABILIDAD 
(1-5)</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</si>
  <si>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</si>
  <si>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</si>
  <si>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</si>
  <si>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</si>
  <si>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</si>
  <si>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</si>
  <si>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</si>
  <si>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</si>
  <si>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</si>
  <si>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</si>
  <si>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</si>
  <si>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</si>
  <si>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</si>
  <si>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</si>
  <si>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</si>
  <si>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</si>
  <si>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</si>
  <si>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</si>
  <si>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</si>
  <si>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</si>
  <si>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</si>
  <si>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SERVICIO A LA CIUDADANÍA</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</si>
  <si>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</si>
  <si>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SUBDIRECCIÓN FINANCIERA</t>
  </si>
  <si>
    <t>DIRECCIÓN DE GESTIÓN CORPORATIVA</t>
  </si>
  <si>
    <t>OFICINA DE PARTICIPACIÓN, EDUCACION Y LOCALIDADES</t>
  </si>
  <si>
    <t>Fragmentación del terreno dado a los procesos antrópicos o naturales  en áreas administradas por la SDA</t>
  </si>
  <si>
    <t>Emitir informes técnicos de determinantes ambientales que no cumplan con la Gestión Ambiental de Bogotá según aplique.</t>
  </si>
  <si>
    <t>Uso indebido de información para beneficios de  particulares o a favor de un tercero en el procedimiento en la  compra de  predios.</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</si>
  <si>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</si>
  <si>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</si>
  <si>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 xml:space="preserve">Generación de reportes de seguimiento a las áreas de interés ambiental.
Actualización de la matriz de tensionantes. </t>
  </si>
  <si>
    <t>Actualización matriz indicador proyectos con criterios de sostenibilidad</t>
  </si>
  <si>
    <t>Actualización matriz básica de predios
Elaboración de comunicaciones externas en caso de requerirse</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</si>
  <si>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</si>
  <si>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DIRECCIÓN DE CONTROL AMBIENTAL</t>
  </si>
  <si>
    <t xml:space="preserve">Posibilidad de que las respuestas emitidas por los diferentes procesos de la entidad a las PQRSF, no cumplan con los criterios de oportunidad, claridad, calidez y coherencia </t>
  </si>
  <si>
    <t xml:space="preserve"> Realizar el informe de indicadores de gestión mensual - Realizar el informe de percepción y satisfacción ciudadana</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</si>
  <si>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</si>
  <si>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</si>
  <si>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</si>
  <si>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Realizar divulgación  de la actualización de los procedimientos a los funcionarios y contratistas que intervienen en el proceso ECyS con los cambios realizados a cada uno de ellos.</t>
  </si>
  <si>
    <t>Suministro de información errónea a las partes interesadas sobre los datos que suministra el Laboratorio Ambiental de la SDA o terceros contratados para tal fin</t>
  </si>
  <si>
    <t>Realizar capacitaciones semestrales sobre el procedimiento PA10-PR03 Aseguramiento de Calidad de los Resultados emitidos por el Laboratorio Ambiental-SDA</t>
  </si>
  <si>
    <t>Actualizar el PA06-PR18-MA2 "Manual para la Administración de Expedientes" con el fin de establecer controles y lineamientos de préstamo.</t>
  </si>
  <si>
    <t>Actualizar los procedimientos  que se requieran del proceso ECyS</t>
  </si>
  <si>
    <t>GESTIÓN</t>
  </si>
  <si>
    <t>CORRUPCIÓN</t>
  </si>
  <si>
    <t>CORRUPCCIÓN</t>
  </si>
  <si>
    <t>Realizar capacitaciones semestrales sobre los procedimientos del proceso Metrología, Monitoreo y Modelación.</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</si>
  <si>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</si>
  <si>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Implementar paulatimante los controles del Anexo A de la Norma ISO27001 priorizados, de acuerdo con el grado de madurez de la entidad, los lineamientos dados por el MINTIC y Alta Consejería para las TIC, para el Subsistema de Seguridad de la Información SGSI.</t>
  </si>
  <si>
    <t>Adopción e implementación del gobierno y gestión de datos</t>
  </si>
  <si>
    <t>Devolver el acto al abogado quien tendrá que someter el tema al comité de contratación,</t>
  </si>
  <si>
    <t>Reportar  a la aseguradora para hacer la reposición del bien, o se solicita al responsable realizar la reposición.</t>
  </si>
  <si>
    <t>Gestión de información, de los proyectos de inversión, sin contar con los requisitos o atributos esenciales de confiabilidad, oportunidad,  calidad, veracidad, accesibilidad, relevancia, claridad, precisión y exactitud.</t>
  </si>
  <si>
    <t>Violación de la reserva legal de los procesos
disciplinarios para obtener un beneficio económico o beneficio al disciplinado.</t>
  </si>
  <si>
    <t>Posibilidad de que los estados financieros no reflejen la situación económica, social o ambiental de la SDA</t>
  </si>
  <si>
    <t>La Dirección de Gestión Corporativa realiza verificación al Plan de Capacitaciones, seguimiento trimestral al indicador de cumplimiento y  establece revisión periódica de los resultados arrojados por el indicador de capacitación.</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</si>
  <si>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</si>
  <si>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</si>
  <si>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</si>
  <si>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</si>
  <si>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</si>
  <si>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</si>
  <si>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r>
      <t xml:space="preserve">
SECRETARIA DISTRITAL DE AMBIENTE 
</t>
    </r>
    <r>
      <rPr>
        <b/>
        <sz val="16"/>
        <color theme="1"/>
        <rFont val="Arial"/>
        <family val="2"/>
      </rPr>
      <t>MAPA DE RIESGOS DE GESTIÓN Y DE CORRUPCIÓN 2020</t>
    </r>
  </si>
  <si>
    <t>Daño, pérdida o deterioro de la documentación en el archivo central y del archivo de gestión de la SDA</t>
  </si>
  <si>
    <t xml:space="preserve">Pérdida de procesos judiciales por falta de oportunidad en la atención de los mismos </t>
  </si>
  <si>
    <t xml:space="preserve">Prácticas inadecuadas en la aplicación de los lineamientos del Sistema Integrado de Gestión </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</si>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</sst>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sz val="11"/>
      <color theme="1"/>
      <name val="Arial"/>
      <family val="2"/>
    </font>
    <font>
      <b/>
      <sz val="10"/>
      <color theme="1"/>
      <name val="Arial"/>
      <family val="2"/>
    </font>
    <font>
      <b/>
      <sz val="18"/>
      <color theme="1"/>
      <name val="Arial"/>
      <family val="2"/>
    </font>
    <font>
      <b/>
      <sz val="16"/>
      <color theme="1"/>
      <name val="Arial"/>
      <family val="2"/>
    </font>
    <font>
      <sz val="12"/>
      <color theme="1"/>
      <name val="Arial"/>
      <family val="2"/>
    </font>
    <font>
      <b/>
      <sz val="9"/>
      <color theme="1"/>
      <name val="Arial"/>
      <family val="2"/>
    </font>
    <font>
      <b/>
      <sz val="12"/>
      <color theme="1"/>
      <name val="Arial"/>
      <family val="2"/>
    </font>
    <font>
      <sz val="9"/>
      <color theme="1"/>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7" tint="0.59999389629810485"/>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40">
    <xf numFmtId="0" fontId="0" fillId="0" borderId="0" xfId="0"/>
    <xf numFmtId="0" fontId="2" fillId="0" borderId="0" xfId="0" applyFont="1" applyFill="1"/>
    <xf numFmtId="0" fontId="2" fillId="0" borderId="0" xfId="0" applyFont="1" applyFill="1" applyBorder="1"/>
    <xf numFmtId="0" fontId="1" fillId="6" borderId="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3" fillId="6" borderId="3" xfId="0" quotePrefix="1" applyFont="1" applyFill="1" applyBorder="1" applyAlignment="1">
      <alignment horizontal="center" vertical="center" wrapText="1"/>
    </xf>
    <xf numFmtId="0" fontId="3" fillId="6" borderId="3" xfId="0" applyFont="1" applyFill="1" applyBorder="1" applyAlignment="1" applyProtection="1">
      <alignment horizontal="center" vertical="center" wrapText="1"/>
    </xf>
    <xf numFmtId="0" fontId="1" fillId="6" borderId="3" xfId="0" applyFont="1" applyFill="1" applyBorder="1" applyAlignment="1">
      <alignment horizontal="center" vertical="top" wrapText="1"/>
    </xf>
    <xf numFmtId="49" fontId="3" fillId="6" borderId="17" xfId="0" applyNumberFormat="1" applyFont="1" applyFill="1" applyBorder="1" applyAlignment="1" applyProtection="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6" borderId="3" xfId="0" applyFont="1" applyFill="1" applyBorder="1" applyAlignment="1">
      <alignment horizontal="justify" vertical="center" wrapText="1"/>
    </xf>
    <xf numFmtId="49" fontId="3" fillId="6" borderId="17" xfId="0" applyNumberFormat="1"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6" xfId="0" quotePrefix="1" applyFont="1" applyFill="1" applyBorder="1" applyAlignment="1">
      <alignment horizontal="center" vertical="center" wrapText="1"/>
    </xf>
    <xf numFmtId="0" fontId="3" fillId="6" borderId="6" xfId="0" applyFont="1" applyFill="1" applyBorder="1" applyAlignment="1" applyProtection="1">
      <alignment horizontal="center" vertical="center" wrapText="1"/>
    </xf>
    <xf numFmtId="49" fontId="3" fillId="6" borderId="16" xfId="0" applyNumberFormat="1"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pplyProtection="1">
      <alignment horizontal="center" vertical="center" wrapText="1"/>
    </xf>
    <xf numFmtId="49" fontId="3" fillId="5" borderId="18" xfId="0" applyNumberFormat="1" applyFont="1" applyFill="1" applyBorder="1" applyAlignment="1">
      <alignment horizontal="center" vertical="center" wrapText="1"/>
    </xf>
    <xf numFmtId="0" fontId="1" fillId="6" borderId="6" xfId="0" applyFont="1" applyFill="1" applyBorder="1" applyAlignment="1">
      <alignment horizontal="center" vertical="top" wrapText="1"/>
    </xf>
    <xf numFmtId="49" fontId="3" fillId="6" borderId="16" xfId="0" applyNumberFormat="1" applyFont="1" applyFill="1" applyBorder="1" applyAlignment="1" applyProtection="1">
      <alignment horizontal="center" vertical="center" wrapText="1"/>
    </xf>
    <xf numFmtId="0" fontId="1" fillId="5" borderId="5" xfId="0" applyFont="1" applyFill="1" applyBorder="1" applyAlignment="1">
      <alignment horizontal="center" vertical="top" wrapText="1"/>
    </xf>
    <xf numFmtId="0" fontId="4" fillId="0" borderId="0" xfId="0" applyFont="1" applyFill="1" applyBorder="1" applyAlignment="1">
      <alignment vertical="center" wrapText="1"/>
    </xf>
    <xf numFmtId="0" fontId="6" fillId="0" borderId="0" xfId="0" applyFont="1" applyFill="1" applyBorder="1"/>
    <xf numFmtId="0" fontId="6" fillId="2" borderId="0" xfId="0" applyFont="1" applyFill="1"/>
    <xf numFmtId="0" fontId="6" fillId="3" borderId="0" xfId="0" applyFont="1" applyFill="1" applyBorder="1"/>
    <xf numFmtId="0" fontId="6" fillId="3" borderId="0" xfId="0" applyFont="1" applyFill="1"/>
    <xf numFmtId="0" fontId="7" fillId="3" borderId="2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 fillId="6"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1" fillId="6" borderId="6" xfId="0" applyFont="1" applyFill="1" applyBorder="1" applyAlignment="1" applyProtection="1">
      <alignment horizontal="center" vertical="center"/>
      <protection locked="0"/>
    </xf>
    <xf numFmtId="0" fontId="6" fillId="6" borderId="0" xfId="0" applyFont="1" applyFill="1" applyBorder="1"/>
    <xf numFmtId="0" fontId="6" fillId="6" borderId="0" xfId="0" applyFont="1" applyFill="1"/>
    <xf numFmtId="0" fontId="1" fillId="6" borderId="3" xfId="0" applyFont="1" applyFill="1" applyBorder="1" applyAlignment="1">
      <alignment horizontal="center" vertical="center"/>
    </xf>
    <xf numFmtId="0" fontId="3" fillId="6" borderId="3" xfId="0" applyFont="1" applyFill="1" applyBorder="1" applyAlignment="1">
      <alignment horizontal="center" vertical="center" wrapText="1"/>
    </xf>
    <xf numFmtId="0" fontId="1" fillId="6" borderId="3" xfId="0" applyFont="1" applyFill="1" applyBorder="1" applyAlignment="1" applyProtection="1">
      <alignment horizontal="center" vertical="center"/>
      <protection locked="0"/>
    </xf>
    <xf numFmtId="0" fontId="1" fillId="5" borderId="5" xfId="0" applyFont="1" applyFill="1" applyBorder="1" applyAlignment="1">
      <alignment horizontal="center" vertical="center"/>
    </xf>
    <xf numFmtId="0" fontId="1" fillId="5" borderId="5" xfId="0" applyFont="1" applyFill="1" applyBorder="1" applyAlignment="1" applyProtection="1">
      <alignment horizontal="center" vertical="center"/>
      <protection locked="0"/>
    </xf>
    <xf numFmtId="49" fontId="3" fillId="5" borderId="18" xfId="0" applyNumberFormat="1" applyFont="1" applyFill="1" applyBorder="1" applyAlignment="1" applyProtection="1">
      <alignment horizontal="center" vertical="center" wrapText="1"/>
    </xf>
    <xf numFmtId="0" fontId="6" fillId="5" borderId="0" xfId="0" applyFont="1" applyFill="1" applyBorder="1"/>
    <xf numFmtId="0" fontId="6" fillId="5" borderId="0" xfId="0" applyFont="1" applyFill="1"/>
    <xf numFmtId="0" fontId="6" fillId="4" borderId="0" xfId="0" applyFont="1" applyFill="1"/>
    <xf numFmtId="0" fontId="1" fillId="6" borderId="6" xfId="0" quotePrefix="1" applyFont="1" applyFill="1" applyBorder="1" applyAlignment="1">
      <alignment horizontal="center" vertical="center" wrapText="1"/>
    </xf>
    <xf numFmtId="0" fontId="1" fillId="5" borderId="5" xfId="0" applyFont="1" applyFill="1" applyBorder="1" applyAlignment="1">
      <alignment vertical="center" wrapText="1"/>
    </xf>
    <xf numFmtId="0" fontId="3" fillId="6" borderId="10"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3" xfId="0" applyFont="1" applyFill="1" applyBorder="1" applyAlignment="1">
      <alignment vertical="center" wrapText="1"/>
    </xf>
    <xf numFmtId="0" fontId="3" fillId="6" borderId="13" xfId="0" quotePrefix="1" applyFont="1" applyFill="1" applyBorder="1" applyAlignment="1">
      <alignment horizontal="center" vertical="center" wrapText="1"/>
    </xf>
    <xf numFmtId="0" fontId="3" fillId="6" borderId="13" xfId="0" applyFont="1" applyFill="1" applyBorder="1" applyAlignment="1" applyProtection="1">
      <alignment horizontal="center" vertical="center" wrapText="1"/>
    </xf>
    <xf numFmtId="0" fontId="1" fillId="6" borderId="13" xfId="0" applyFont="1" applyFill="1" applyBorder="1" applyAlignment="1">
      <alignment horizontal="center" vertical="center"/>
    </xf>
    <xf numFmtId="49" fontId="3" fillId="6" borderId="25" xfId="0" applyNumberFormat="1" applyFont="1" applyFill="1" applyBorder="1" applyAlignment="1" applyProtection="1">
      <alignment horizontal="center" vertical="center" wrapText="1"/>
    </xf>
    <xf numFmtId="0" fontId="6" fillId="4" borderId="0" xfId="0" applyFont="1" applyFill="1" applyBorder="1"/>
    <xf numFmtId="0" fontId="3" fillId="6" borderId="2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3" fillId="6" borderId="5" xfId="0" quotePrefix="1" applyFont="1" applyFill="1" applyBorder="1" applyAlignment="1">
      <alignment horizontal="center" vertical="center" wrapText="1"/>
    </xf>
    <xf numFmtId="0" fontId="3" fillId="6" borderId="5" xfId="0" applyFont="1" applyFill="1" applyBorder="1" applyAlignment="1" applyProtection="1">
      <alignment horizontal="center" vertical="center" wrapText="1"/>
    </xf>
    <xf numFmtId="49" fontId="3" fillId="6" borderId="18" xfId="0" applyNumberFormat="1" applyFont="1" applyFill="1" applyBorder="1" applyAlignment="1" applyProtection="1">
      <alignment horizontal="center" vertical="center" wrapText="1"/>
    </xf>
    <xf numFmtId="0" fontId="9" fillId="6" borderId="3" xfId="0" applyFont="1" applyFill="1" applyBorder="1" applyAlignment="1">
      <alignment horizontal="center" vertical="center" wrapText="1"/>
    </xf>
    <xf numFmtId="0" fontId="1" fillId="6" borderId="6" xfId="0" applyFont="1" applyFill="1" applyBorder="1" applyAlignment="1" applyProtection="1">
      <alignment vertical="center" wrapText="1"/>
      <protection locked="0"/>
    </xf>
    <xf numFmtId="0" fontId="1" fillId="6" borderId="6" xfId="0"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protection locked="0"/>
    </xf>
    <xf numFmtId="0" fontId="1" fillId="6" borderId="3" xfId="0" applyFont="1" applyFill="1" applyBorder="1" applyAlignment="1" applyProtection="1">
      <alignment horizontal="center" vertical="center" wrapText="1"/>
      <protection locked="0"/>
    </xf>
    <xf numFmtId="0" fontId="1" fillId="5" borderId="5" xfId="0" applyFont="1" applyFill="1" applyBorder="1" applyAlignment="1" applyProtection="1">
      <alignment vertical="center" wrapText="1"/>
      <protection locked="0"/>
    </xf>
    <xf numFmtId="0" fontId="1" fillId="5" borderId="5"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xf>
    <xf numFmtId="0" fontId="6" fillId="6" borderId="6" xfId="0" applyFont="1" applyFill="1" applyBorder="1" applyAlignment="1">
      <alignment horizontal="center" vertical="center"/>
    </xf>
    <xf numFmtId="0" fontId="10" fillId="6" borderId="16" xfId="0" applyFont="1" applyFill="1" applyBorder="1" applyAlignment="1">
      <alignment horizontal="center" vertical="center" wrapText="1"/>
    </xf>
    <xf numFmtId="0" fontId="3" fillId="5" borderId="3" xfId="0" applyFont="1" applyFill="1" applyBorder="1" applyAlignment="1" applyProtection="1">
      <alignment horizontal="center" vertical="center" wrapText="1"/>
    </xf>
    <xf numFmtId="0" fontId="10" fillId="5" borderId="17" xfId="0" applyFont="1" applyFill="1" applyBorder="1" applyAlignment="1">
      <alignment horizontal="center" vertical="center" wrapText="1"/>
    </xf>
    <xf numFmtId="0" fontId="8" fillId="2" borderId="0" xfId="0" applyFont="1" applyFill="1" applyAlignment="1">
      <alignment horizontal="center"/>
    </xf>
    <xf numFmtId="0" fontId="8" fillId="2" borderId="0" xfId="0" applyFont="1" applyFill="1"/>
    <xf numFmtId="0" fontId="6" fillId="2" borderId="0" xfId="0" applyFont="1" applyFill="1" applyAlignment="1">
      <alignment horizontal="center"/>
    </xf>
    <xf numFmtId="0" fontId="6" fillId="2" borderId="0" xfId="0" applyFont="1" applyFill="1" applyAlignment="1">
      <alignment wrapText="1"/>
    </xf>
    <xf numFmtId="0" fontId="8" fillId="2" borderId="0" xfId="0" applyFont="1" applyFill="1" applyAlignment="1">
      <alignment wrapText="1"/>
    </xf>
    <xf numFmtId="0" fontId="3" fillId="5" borderId="5" xfId="0" quotePrefix="1" applyFont="1" applyFill="1" applyBorder="1" applyAlignment="1">
      <alignment horizontal="center" vertical="center" wrapText="1"/>
    </xf>
    <xf numFmtId="0" fontId="1" fillId="6" borderId="29" xfId="0" applyFont="1" applyFill="1" applyBorder="1" applyAlignment="1">
      <alignment horizontal="center" vertical="center"/>
    </xf>
    <xf numFmtId="0" fontId="1" fillId="6" borderId="29" xfId="0" applyFont="1" applyFill="1" applyBorder="1" applyAlignment="1">
      <alignment horizontal="center" vertical="center" wrapText="1"/>
    </xf>
    <xf numFmtId="0" fontId="3" fillId="6" borderId="32" xfId="0" applyFont="1" applyFill="1" applyBorder="1" applyAlignment="1">
      <alignment vertical="center" wrapText="1"/>
    </xf>
    <xf numFmtId="0" fontId="3" fillId="6" borderId="22" xfId="0" applyFont="1" applyFill="1" applyBorder="1" applyAlignment="1">
      <alignment vertical="center" wrapText="1"/>
    </xf>
    <xf numFmtId="0" fontId="3" fillId="5" borderId="2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6"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3" xfId="0" applyFont="1" applyFill="1" applyBorder="1" applyAlignment="1">
      <alignment horizontal="center" vertical="center"/>
    </xf>
    <xf numFmtId="0" fontId="2" fillId="5" borderId="5"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3" xfId="0" applyFont="1" applyFill="1" applyBorder="1" applyAlignment="1">
      <alignment horizontal="justify" vertical="center"/>
    </xf>
    <xf numFmtId="0" fontId="4" fillId="0" borderId="15"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2"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4" borderId="2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9" xfId="0" applyFont="1" applyFill="1" applyBorder="1" applyAlignment="1">
      <alignment horizontal="center" vertical="center"/>
    </xf>
    <xf numFmtId="0" fontId="8" fillId="4" borderId="24" xfId="0" applyFont="1" applyFill="1" applyBorder="1" applyAlignment="1">
      <alignment horizontal="center"/>
    </xf>
    <xf numFmtId="0" fontId="8" fillId="4" borderId="0" xfId="0" applyFont="1" applyFill="1" applyBorder="1" applyAlignment="1">
      <alignment horizontal="center"/>
    </xf>
    <xf numFmtId="0" fontId="8" fillId="4" borderId="19" xfId="0" applyFont="1" applyFill="1" applyBorder="1" applyAlignment="1">
      <alignment horizontal="center"/>
    </xf>
    <xf numFmtId="0" fontId="6" fillId="4" borderId="24" xfId="0" applyFont="1" applyFill="1" applyBorder="1" applyAlignment="1">
      <alignment horizontal="center"/>
    </xf>
    <xf numFmtId="0" fontId="6" fillId="4" borderId="0" xfId="0" applyFont="1" applyFill="1" applyBorder="1" applyAlignment="1">
      <alignment horizontal="center"/>
    </xf>
    <xf numFmtId="0" fontId="6" fillId="4" borderId="19" xfId="0" applyFont="1" applyFill="1" applyBorder="1" applyAlignment="1">
      <alignment horizontal="center"/>
    </xf>
    <xf numFmtId="0" fontId="6" fillId="4" borderId="27"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3" fillId="3"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8" fillId="4" borderId="2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9" xfId="0" applyFont="1" applyFill="1" applyBorder="1" applyAlignment="1">
      <alignment horizontal="center" vertical="center" wrapText="1"/>
    </xf>
  </cellXfs>
  <cellStyles count="1">
    <cellStyle name="Normal" xfId="0" builtinId="0"/>
  </cellStyles>
  <dxfs count="66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675417</xdr:colOff>
      <xdr:row>0</xdr:row>
      <xdr:rowOff>74706</xdr:rowOff>
    </xdr:from>
    <xdr:to>
      <xdr:col>3</xdr:col>
      <xdr:colOff>458065</xdr:colOff>
      <xdr:row>0</xdr:row>
      <xdr:rowOff>1119799</xdr:rowOff>
    </xdr:to>
    <xdr:pic>
      <xdr:nvPicPr>
        <xdr:cNvPr id="2" name="Imagen 1">
          <a:extLst>
            <a:ext uri="{FF2B5EF4-FFF2-40B4-BE49-F238E27FC236}">
              <a16:creationId xmlns:a16="http://schemas.microsoft.com/office/drawing/2014/main" id="{D543C86B-75CB-48D7-82B7-C5F94E59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7" y="280147"/>
          <a:ext cx="2621472" cy="104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65"/>
  <sheetViews>
    <sheetView tabSelected="1" zoomScale="73" zoomScaleNormal="73" workbookViewId="0">
      <pane ySplit="2760" activePane="bottomLeft"/>
      <selection sqref="A1:P1"/>
      <selection pane="bottomLeft" activeCell="H37" sqref="H37"/>
    </sheetView>
  </sheetViews>
  <sheetFormatPr baseColWidth="10" defaultRowHeight="15.75" x14ac:dyDescent="0.25"/>
  <cols>
    <col min="1" max="1" width="24.28515625" style="74" customWidth="1"/>
    <col min="2" max="2" width="12.140625" style="27" hidden="1" customWidth="1"/>
    <col min="3" max="3" width="18.5703125" style="27" customWidth="1"/>
    <col min="4" max="4" width="19.42578125" style="75" customWidth="1"/>
    <col min="5" max="5" width="16.5703125" style="76" customWidth="1"/>
    <col min="6" max="6" width="10.7109375" style="27" customWidth="1"/>
    <col min="7" max="7" width="16.7109375" style="27" customWidth="1"/>
    <col min="8" max="8" width="74.7109375" style="27" customWidth="1"/>
    <col min="9" max="9" width="16.7109375" style="27" customWidth="1"/>
    <col min="10" max="10" width="17" style="27" customWidth="1"/>
    <col min="11" max="11" width="11" style="27" customWidth="1"/>
    <col min="12" max="12" width="10.42578125" style="27" customWidth="1"/>
    <col min="13" max="13" width="17.140625" style="27" customWidth="1"/>
    <col min="14" max="14" width="13.42578125" style="77" customWidth="1"/>
    <col min="15" max="15" width="49.42578125" style="77" customWidth="1"/>
    <col min="16" max="16" width="25" style="78" customWidth="1"/>
    <col min="17" max="65" width="11.42578125" style="26"/>
    <col min="66" max="16384" width="11.42578125" style="27"/>
  </cols>
  <sheetData>
    <row r="1" spans="1:65" s="1" customFormat="1" ht="96" customHeight="1" thickBot="1" x14ac:dyDescent="0.4">
      <c r="A1" s="99" t="s">
        <v>177</v>
      </c>
      <c r="B1" s="100"/>
      <c r="C1" s="100"/>
      <c r="D1" s="100"/>
      <c r="E1" s="100"/>
      <c r="F1" s="100"/>
      <c r="G1" s="100"/>
      <c r="H1" s="100"/>
      <c r="I1" s="100"/>
      <c r="J1" s="100"/>
      <c r="K1" s="100"/>
      <c r="L1" s="100"/>
      <c r="M1" s="100"/>
      <c r="N1" s="100"/>
      <c r="O1" s="100"/>
      <c r="P1" s="101"/>
      <c r="Q1" s="25"/>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29" customFormat="1" ht="19.5" customHeight="1" thickBot="1" x14ac:dyDescent="0.25">
      <c r="A2" s="108" t="s">
        <v>109</v>
      </c>
      <c r="B2" s="110" t="s">
        <v>0</v>
      </c>
      <c r="C2" s="112" t="s">
        <v>1</v>
      </c>
      <c r="D2" s="129" t="s">
        <v>82</v>
      </c>
      <c r="E2" s="114" t="s">
        <v>2</v>
      </c>
      <c r="F2" s="115"/>
      <c r="G2" s="102" t="s">
        <v>9</v>
      </c>
      <c r="H2" s="104" t="s">
        <v>10</v>
      </c>
      <c r="I2" s="102" t="s">
        <v>11</v>
      </c>
      <c r="J2" s="114" t="s">
        <v>3</v>
      </c>
      <c r="K2" s="116"/>
      <c r="L2" s="115"/>
      <c r="M2" s="102" t="s">
        <v>4</v>
      </c>
      <c r="N2" s="104" t="s">
        <v>5</v>
      </c>
      <c r="O2" s="102" t="s">
        <v>6</v>
      </c>
      <c r="P2" s="106" t="s">
        <v>7</v>
      </c>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8"/>
      <c r="BM2" s="28"/>
    </row>
    <row r="3" spans="1:65" s="29" customFormat="1" ht="58.5" customHeight="1" thickBot="1" x14ac:dyDescent="0.25">
      <c r="A3" s="109"/>
      <c r="B3" s="111"/>
      <c r="C3" s="113"/>
      <c r="D3" s="130"/>
      <c r="E3" s="30" t="s">
        <v>111</v>
      </c>
      <c r="F3" s="31" t="s">
        <v>8</v>
      </c>
      <c r="G3" s="103"/>
      <c r="H3" s="105"/>
      <c r="I3" s="103"/>
      <c r="J3" s="31" t="s">
        <v>12</v>
      </c>
      <c r="K3" s="32" t="s">
        <v>13</v>
      </c>
      <c r="L3" s="31" t="s">
        <v>14</v>
      </c>
      <c r="M3" s="103"/>
      <c r="N3" s="105"/>
      <c r="O3" s="103"/>
      <c r="P3" s="107"/>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8"/>
      <c r="BM3" s="28"/>
    </row>
    <row r="4" spans="1:65" s="37" customFormat="1" ht="100.5" customHeight="1" x14ac:dyDescent="0.2">
      <c r="A4" s="82" t="s">
        <v>83</v>
      </c>
      <c r="B4" s="80" t="str">
        <f>[1]IDENTIFICACIÓN!A12</f>
        <v>R1</v>
      </c>
      <c r="C4" s="81" t="str">
        <f>'[1]CONTEXTO ESTRATEGICO'!J12</f>
        <v>Emisión de conceptos jurídicos basados en normativa desactualizada o no aplicable.</v>
      </c>
      <c r="D4" s="34" t="s">
        <v>158</v>
      </c>
      <c r="E4" s="92">
        <f>[1]ANALISIS!C11</f>
        <v>2</v>
      </c>
      <c r="F4" s="92">
        <f>[1]ANALISIS!D11</f>
        <v>3</v>
      </c>
      <c r="G4" s="15" t="s">
        <v>84</v>
      </c>
      <c r="H4" s="3" t="s">
        <v>110</v>
      </c>
      <c r="I4" s="35" t="str">
        <f>'[1]VALORACIÓN DEL RIESGO'!F11</f>
        <v>PROBABILIDAD</v>
      </c>
      <c r="J4" s="92">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92">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92">
        <f>(J4*K4)*4</f>
        <v>12</v>
      </c>
      <c r="M4" s="15" t="s">
        <v>84</v>
      </c>
      <c r="N4" s="3" t="str">
        <f>[1]ANALISIS!I11</f>
        <v>REDUCIR EL RIESGO</v>
      </c>
      <c r="O4" s="90" t="str">
        <f>[1]ANALISIS!J11</f>
        <v>El enlace del Sistema Integrado de Gestión verifica el 5 % de los conceptos emitidos por parte de la DLA para definir si los mismos se encuentran acordes a la normatividad legal vigente (Trimestral)</v>
      </c>
      <c r="P4" s="23" t="s">
        <v>16</v>
      </c>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36"/>
      <c r="BM4" s="36"/>
    </row>
    <row r="5" spans="1:65" s="37" customFormat="1" ht="133.5" customHeight="1" x14ac:dyDescent="0.2">
      <c r="A5" s="83" t="s">
        <v>83</v>
      </c>
      <c r="B5" s="39" t="s">
        <v>179</v>
      </c>
      <c r="C5" s="4" t="s">
        <v>179</v>
      </c>
      <c r="D5" s="39" t="s">
        <v>158</v>
      </c>
      <c r="E5" s="95">
        <f>[1]ANALISIS!C12</f>
        <v>3</v>
      </c>
      <c r="F5" s="95">
        <f>[1]ANALISIS!D12</f>
        <v>3</v>
      </c>
      <c r="G5" s="6" t="s">
        <v>89</v>
      </c>
      <c r="H5" s="4" t="s">
        <v>81</v>
      </c>
      <c r="I5" s="40" t="str">
        <f>'[1]VALORACIÓN DEL RIESGO'!F12</f>
        <v>PROBABILIDAD</v>
      </c>
      <c r="J5" s="95">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95">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95">
        <f t="shared" ref="L5:L6" si="0">(J5*K5)*4</f>
        <v>24</v>
      </c>
      <c r="M5" s="6" t="s">
        <v>84</v>
      </c>
      <c r="N5" s="4" t="str">
        <f>[1]ANALISIS!I12</f>
        <v>REDUCIR EL RIESGO</v>
      </c>
      <c r="O5" s="91"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8" t="s">
        <v>16</v>
      </c>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36"/>
      <c r="BM5" s="36"/>
    </row>
    <row r="6" spans="1:65" s="45" customFormat="1" ht="268.5" customHeight="1" thickBot="1" x14ac:dyDescent="0.25">
      <c r="A6" s="18" t="s">
        <v>15</v>
      </c>
      <c r="B6" s="41" t="str">
        <f>[1]IDENTIFICACIÓN!A14</f>
        <v>R3</v>
      </c>
      <c r="C6" s="10" t="str">
        <f>'[1]CONTEXTO ESTRATEGICO'!J14</f>
        <v xml:space="preserve">Posibilidad de que algún proceso judicial sea representado por un apoderado de la SDA que se encuentre incurso en un conflicto de interés. </v>
      </c>
      <c r="D6" s="19" t="s">
        <v>159</v>
      </c>
      <c r="E6" s="96">
        <f>[1]ANALISIS!C13</f>
        <v>1</v>
      </c>
      <c r="F6" s="96">
        <f>[1]ANALISIS!D13</f>
        <v>3</v>
      </c>
      <c r="G6" s="20" t="s">
        <v>84</v>
      </c>
      <c r="H6" s="10" t="s">
        <v>112</v>
      </c>
      <c r="I6" s="42" t="str">
        <f>'[1]VALORACIÓN DEL RIESGO'!F13</f>
        <v>PROBABILIDAD</v>
      </c>
      <c r="J6" s="96">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96">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96">
        <f t="shared" si="0"/>
        <v>12</v>
      </c>
      <c r="M6" s="20" t="s">
        <v>84</v>
      </c>
      <c r="N6" s="10" t="str">
        <f>[1]ANALISIS!I13</f>
        <v>REDUCIR EL RIESGO</v>
      </c>
      <c r="O6" s="10" t="s">
        <v>113</v>
      </c>
      <c r="P6" s="43" t="s">
        <v>16</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44"/>
      <c r="BM6" s="44"/>
    </row>
    <row r="7" spans="1:65" s="46" customFormat="1" ht="7.5" customHeight="1" thickBot="1" x14ac:dyDescent="0.25">
      <c r="A7" s="137" t="s">
        <v>159</v>
      </c>
      <c r="B7" s="138"/>
      <c r="C7" s="138"/>
      <c r="D7" s="138"/>
      <c r="E7" s="138"/>
      <c r="F7" s="138"/>
      <c r="G7" s="138"/>
      <c r="H7" s="138"/>
      <c r="I7" s="138"/>
      <c r="J7" s="138"/>
      <c r="K7" s="138"/>
      <c r="L7" s="138"/>
      <c r="M7" s="138"/>
      <c r="N7" s="138"/>
      <c r="O7" s="138"/>
      <c r="P7" s="139"/>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row>
    <row r="8" spans="1:65" s="37" customFormat="1" ht="384.75" customHeight="1" x14ac:dyDescent="0.2">
      <c r="A8" s="13" t="s">
        <v>77</v>
      </c>
      <c r="B8" s="3" t="s">
        <v>18</v>
      </c>
      <c r="C8" s="47" t="s">
        <v>19</v>
      </c>
      <c r="D8" s="14" t="s">
        <v>158</v>
      </c>
      <c r="E8" s="90">
        <f>'[2]MAPA DE RIESGO'!C13</f>
        <v>5</v>
      </c>
      <c r="F8" s="90">
        <f>'[2]MAPA DE RIESGO'!D13</f>
        <v>3</v>
      </c>
      <c r="G8" s="15" t="s">
        <v>85</v>
      </c>
      <c r="H8" s="3" t="s">
        <v>114</v>
      </c>
      <c r="I8" s="33" t="str">
        <f>'[3]MAPA DE RIESGO'!G13</f>
        <v>PROBABILIDAD</v>
      </c>
      <c r="J8" s="92">
        <f>'[3]MAPA DE RIESGO'!H13</f>
        <v>3</v>
      </c>
      <c r="K8" s="92">
        <f>'[3]MAPA DE RIESGO'!I13</f>
        <v>3</v>
      </c>
      <c r="L8" s="92">
        <f>'[3]MAPA DE RIESGO'!J13</f>
        <v>36</v>
      </c>
      <c r="M8" s="15" t="s">
        <v>89</v>
      </c>
      <c r="N8" s="3" t="str">
        <f>'[3]MAPA DE RIESGO'!L13</f>
        <v>REDUCIR EL RIESGO</v>
      </c>
      <c r="O8" s="3" t="s">
        <v>69</v>
      </c>
      <c r="P8" s="23" t="s">
        <v>17</v>
      </c>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36"/>
      <c r="BM8" s="36"/>
    </row>
    <row r="9" spans="1:65" s="37" customFormat="1" ht="301.5" customHeight="1" x14ac:dyDescent="0.2">
      <c r="A9" s="17" t="s">
        <v>77</v>
      </c>
      <c r="B9" s="4" t="s">
        <v>20</v>
      </c>
      <c r="C9" s="4" t="s">
        <v>21</v>
      </c>
      <c r="D9" s="5" t="s">
        <v>158</v>
      </c>
      <c r="E9" s="91">
        <f>'[2]MAPA DE RIESGO'!C14</f>
        <v>4</v>
      </c>
      <c r="F9" s="91">
        <f>'[2]MAPA DE RIESGO'!D14</f>
        <v>3</v>
      </c>
      <c r="G9" s="6" t="s">
        <v>89</v>
      </c>
      <c r="H9" s="4" t="s">
        <v>116</v>
      </c>
      <c r="I9" s="38" t="str">
        <f>'[2]MAPA DE RIESGO'!G13</f>
        <v>PROBABILIDAD</v>
      </c>
      <c r="J9" s="98">
        <f>'[2]MAPA DE RIESGO'!H13</f>
        <v>3</v>
      </c>
      <c r="K9" s="98">
        <f>'[2]MAPA DE RIESGO'!I13</f>
        <v>3</v>
      </c>
      <c r="L9" s="98">
        <f>'[2]MAPA DE RIESGO'!J13</f>
        <v>36</v>
      </c>
      <c r="M9" s="6" t="s">
        <v>89</v>
      </c>
      <c r="N9" s="4" t="str">
        <f>'[2]MAPA DE RIESGO'!L13</f>
        <v>REDUCIR EL RIESGO</v>
      </c>
      <c r="O9" s="4" t="s">
        <v>163</v>
      </c>
      <c r="P9" s="8" t="s">
        <v>17</v>
      </c>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36"/>
      <c r="BM9" s="36"/>
    </row>
    <row r="10" spans="1:65" s="37" customFormat="1" ht="223.5" customHeight="1" x14ac:dyDescent="0.2">
      <c r="A10" s="17" t="s">
        <v>77</v>
      </c>
      <c r="B10" s="4" t="s">
        <v>22</v>
      </c>
      <c r="C10" s="4" t="s">
        <v>23</v>
      </c>
      <c r="D10" s="5" t="s">
        <v>158</v>
      </c>
      <c r="E10" s="91">
        <f>'[2]MAPA DE RIESGO'!C15</f>
        <v>4</v>
      </c>
      <c r="F10" s="91">
        <f>'[2]MAPA DE RIESGO'!D15</f>
        <v>2</v>
      </c>
      <c r="G10" s="6" t="s">
        <v>89</v>
      </c>
      <c r="H10" s="4" t="s">
        <v>117</v>
      </c>
      <c r="I10" s="38" t="str">
        <f>'[2]MAPA DE RIESGO'!G14</f>
        <v>PROBABILIDAD</v>
      </c>
      <c r="J10" s="98">
        <f>'[2]MAPA DE RIESGO'!H14</f>
        <v>2</v>
      </c>
      <c r="K10" s="98">
        <f>'[2]MAPA DE RIESGO'!I14</f>
        <v>3</v>
      </c>
      <c r="L10" s="98">
        <f>'[2]MAPA DE RIESGO'!J14</f>
        <v>24</v>
      </c>
      <c r="M10" s="6" t="s">
        <v>84</v>
      </c>
      <c r="N10" s="4" t="str">
        <f>'[2]MAPA DE RIESGO'!L14</f>
        <v>REDUCIR EL RIESGO</v>
      </c>
      <c r="O10" s="4" t="s">
        <v>70</v>
      </c>
      <c r="P10" s="8" t="s">
        <v>17</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36"/>
      <c r="BM10" s="36"/>
    </row>
    <row r="11" spans="1:65" s="37" customFormat="1" ht="112.5" customHeight="1" x14ac:dyDescent="0.2">
      <c r="A11" s="17" t="s">
        <v>77</v>
      </c>
      <c r="B11" s="4" t="s">
        <v>24</v>
      </c>
      <c r="C11" s="4" t="s">
        <v>25</v>
      </c>
      <c r="D11" s="5" t="s">
        <v>158</v>
      </c>
      <c r="E11" s="91">
        <f>'[2]MAPA DE RIESGO'!C16</f>
        <v>5</v>
      </c>
      <c r="F11" s="91">
        <f>'[2]MAPA DE RIESGO'!D16</f>
        <v>4</v>
      </c>
      <c r="G11" s="6" t="s">
        <v>85</v>
      </c>
      <c r="H11" s="4" t="s">
        <v>118</v>
      </c>
      <c r="I11" s="38" t="str">
        <f>'[2]MAPA DE RIESGO'!G15</f>
        <v>IMPACTO</v>
      </c>
      <c r="J11" s="95">
        <f>'[2]MAPA DE RIESGO'!H15</f>
        <v>4</v>
      </c>
      <c r="K11" s="95">
        <f>'[2]MAPA DE RIESGO'!I15</f>
        <v>1</v>
      </c>
      <c r="L11" s="95">
        <f>'[2]MAPA DE RIESGO'!J15</f>
        <v>16</v>
      </c>
      <c r="M11" s="6" t="s">
        <v>84</v>
      </c>
      <c r="N11" s="4" t="str">
        <f>'[2]MAPA DE RIESGO'!L15</f>
        <v>COMPARTIR O TRANSFERIR EL RIESGO</v>
      </c>
      <c r="O11" s="4" t="s">
        <v>164</v>
      </c>
      <c r="P11" s="8" t="s">
        <v>17</v>
      </c>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36"/>
      <c r="BM11" s="36"/>
    </row>
    <row r="12" spans="1:65" s="37" customFormat="1" ht="153" customHeight="1" x14ac:dyDescent="0.2">
      <c r="A12" s="17" t="s">
        <v>77</v>
      </c>
      <c r="B12" s="4" t="s">
        <v>26</v>
      </c>
      <c r="C12" s="4" t="s">
        <v>27</v>
      </c>
      <c r="D12" s="5" t="s">
        <v>158</v>
      </c>
      <c r="E12" s="91">
        <f>'[2]MAPA DE RIESGO'!C17</f>
        <v>2</v>
      </c>
      <c r="F12" s="91">
        <f>'[2]MAPA DE RIESGO'!D17</f>
        <v>3</v>
      </c>
      <c r="G12" s="6" t="s">
        <v>84</v>
      </c>
      <c r="H12" s="4" t="s">
        <v>119</v>
      </c>
      <c r="I12" s="38" t="str">
        <f>'[2]MAPA DE RIESGO'!G16</f>
        <v>PROBABILIDAD</v>
      </c>
      <c r="J12" s="95">
        <f>'[2]MAPA DE RIESGO'!H16</f>
        <v>4</v>
      </c>
      <c r="K12" s="95">
        <f>'[2]MAPA DE RIESGO'!I16</f>
        <v>4</v>
      </c>
      <c r="L12" s="95">
        <f>'[2]MAPA DE RIESGO'!J16</f>
        <v>64</v>
      </c>
      <c r="M12" s="6" t="s">
        <v>85</v>
      </c>
      <c r="N12" s="4" t="str">
        <f>'[2]MAPA DE RIESGO'!L16</f>
        <v>COMPARTIR O TRANSFERIR EL RIESGO</v>
      </c>
      <c r="O12" s="4" t="s">
        <v>71</v>
      </c>
      <c r="P12" s="8" t="s">
        <v>17</v>
      </c>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36"/>
      <c r="BM12" s="36"/>
    </row>
    <row r="13" spans="1:65" s="45" customFormat="1" ht="255" customHeight="1" thickBot="1" x14ac:dyDescent="0.25">
      <c r="A13" s="18" t="s">
        <v>77</v>
      </c>
      <c r="B13" s="10" t="s">
        <v>28</v>
      </c>
      <c r="C13" s="10" t="s">
        <v>29</v>
      </c>
      <c r="D13" s="19" t="s">
        <v>159</v>
      </c>
      <c r="E13" s="89">
        <f>'[2]MAPA DE RIESGO'!C18</f>
        <v>4</v>
      </c>
      <c r="F13" s="89">
        <f>'[2]MAPA DE RIESGO'!D18</f>
        <v>4</v>
      </c>
      <c r="G13" s="20" t="s">
        <v>85</v>
      </c>
      <c r="H13" s="10" t="s">
        <v>120</v>
      </c>
      <c r="I13" s="41" t="str">
        <f>'[2]MAPA DE RIESGO'!G17</f>
        <v>IMPACTO</v>
      </c>
      <c r="J13" s="96">
        <f>'[2]MAPA DE RIESGO'!H17</f>
        <v>2</v>
      </c>
      <c r="K13" s="96">
        <f>'[2]MAPA DE RIESGO'!I17</f>
        <v>1</v>
      </c>
      <c r="L13" s="96">
        <f>'[2]MAPA DE RIESGO'!J17</f>
        <v>8</v>
      </c>
      <c r="M13" s="20" t="s">
        <v>87</v>
      </c>
      <c r="N13" s="10" t="str">
        <f>'[2]MAPA DE RIESGO'!L17</f>
        <v>REDUCIR EL RIESGO</v>
      </c>
      <c r="O13" s="10" t="s">
        <v>72</v>
      </c>
      <c r="P13" s="43" t="s">
        <v>17</v>
      </c>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44"/>
      <c r="BM13" s="44"/>
    </row>
    <row r="14" spans="1:65" s="46" customFormat="1" ht="7.5" customHeight="1" thickBot="1" x14ac:dyDescent="0.3">
      <c r="A14" s="120"/>
      <c r="B14" s="121"/>
      <c r="C14" s="121"/>
      <c r="D14" s="121"/>
      <c r="E14" s="121"/>
      <c r="F14" s="121"/>
      <c r="G14" s="121"/>
      <c r="H14" s="121"/>
      <c r="I14" s="121"/>
      <c r="J14" s="121"/>
      <c r="K14" s="121"/>
      <c r="L14" s="121"/>
      <c r="M14" s="121"/>
      <c r="N14" s="121"/>
      <c r="O14" s="121"/>
      <c r="P14" s="122"/>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row>
    <row r="15" spans="1:65" s="37" customFormat="1" ht="252" customHeight="1" x14ac:dyDescent="0.2">
      <c r="A15" s="13" t="s">
        <v>78</v>
      </c>
      <c r="B15" s="3" t="s">
        <v>18</v>
      </c>
      <c r="C15" s="3"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14" t="s">
        <v>158</v>
      </c>
      <c r="E15" s="90">
        <v>2</v>
      </c>
      <c r="F15" s="90">
        <v>3</v>
      </c>
      <c r="G15" s="15" t="s">
        <v>84</v>
      </c>
      <c r="H15" s="3" t="s">
        <v>115</v>
      </c>
      <c r="I15" s="33" t="s">
        <v>13</v>
      </c>
      <c r="J15" s="92">
        <v>2</v>
      </c>
      <c r="K15" s="92">
        <v>1</v>
      </c>
      <c r="L15" s="92">
        <v>8</v>
      </c>
      <c r="M15" s="15" t="s">
        <v>87</v>
      </c>
      <c r="N15" s="3" t="s">
        <v>30</v>
      </c>
      <c r="O15" s="3" t="s">
        <v>165</v>
      </c>
      <c r="P15" s="23" t="s">
        <v>31</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36"/>
      <c r="BM15" s="36"/>
    </row>
    <row r="16" spans="1:65" s="45" customFormat="1" ht="122.25" customHeight="1" thickBot="1" x14ac:dyDescent="0.25">
      <c r="A16" s="18" t="s">
        <v>78</v>
      </c>
      <c r="B16" s="10" t="s">
        <v>20</v>
      </c>
      <c r="C16" s="48" t="str">
        <f>'[4]MAPA DE RIESGO'!B15</f>
        <v>Posibilidad de direccionar la Contratación y/o vinculación en favor de un tercero</v>
      </c>
      <c r="D16" s="19" t="s">
        <v>159</v>
      </c>
      <c r="E16" s="89">
        <f>'[4]MAPA DE RIESGO'!C15</f>
        <v>1</v>
      </c>
      <c r="F16" s="89">
        <f>'[4]MAPA DE RIESGO'!D15</f>
        <v>4</v>
      </c>
      <c r="G16" s="20" t="s">
        <v>89</v>
      </c>
      <c r="H16" s="10" t="s">
        <v>121</v>
      </c>
      <c r="I16" s="41" t="str">
        <f>'[4]MAPA DE RIESGO'!G15</f>
        <v>IMPACTO</v>
      </c>
      <c r="J16" s="96">
        <f>'[4]MAPA DE RIESGO'!H15</f>
        <v>1</v>
      </c>
      <c r="K16" s="96">
        <f>'[4]MAPA DE RIESGO'!I15</f>
        <v>2</v>
      </c>
      <c r="L16" s="96">
        <f>'[4]MAPA DE RIESGO'!J15</f>
        <v>8</v>
      </c>
      <c r="M16" s="20" t="s">
        <v>87</v>
      </c>
      <c r="N16" s="10" t="str">
        <f>'[4]MAPA DE RIESGO'!L15</f>
        <v>EVITAR EL RIESGO</v>
      </c>
      <c r="O16" s="10" t="str">
        <f>'[4]MAPA DE RIESGO'!M15</f>
        <v>Devolver a quien estructure el proceso para ajustar los criterios que no corresponada o limiten la participación</v>
      </c>
      <c r="P16" s="43" t="s">
        <v>31</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44"/>
      <c r="BM16" s="44"/>
    </row>
    <row r="17" spans="1:65" s="46" customFormat="1" ht="7.5" customHeight="1" thickBot="1" x14ac:dyDescent="0.25">
      <c r="A17" s="131"/>
      <c r="B17" s="132"/>
      <c r="C17" s="132"/>
      <c r="D17" s="132"/>
      <c r="E17" s="132"/>
      <c r="F17" s="132"/>
      <c r="G17" s="132"/>
      <c r="H17" s="132"/>
      <c r="I17" s="132"/>
      <c r="J17" s="132"/>
      <c r="K17" s="132"/>
      <c r="L17" s="132"/>
      <c r="M17" s="132"/>
      <c r="N17" s="132"/>
      <c r="O17" s="132"/>
      <c r="P17" s="133"/>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row>
    <row r="18" spans="1:65" s="37" customFormat="1" ht="112.5" customHeight="1" thickBot="1" x14ac:dyDescent="0.25">
      <c r="A18" s="49" t="s">
        <v>76</v>
      </c>
      <c r="B18" s="50" t="s">
        <v>18</v>
      </c>
      <c r="C18" s="51" t="s">
        <v>44</v>
      </c>
      <c r="D18" s="52" t="s">
        <v>158</v>
      </c>
      <c r="E18" s="88">
        <v>4</v>
      </c>
      <c r="F18" s="88">
        <v>4</v>
      </c>
      <c r="G18" s="53" t="s">
        <v>85</v>
      </c>
      <c r="H18" s="50" t="s">
        <v>122</v>
      </c>
      <c r="I18" s="54" t="s">
        <v>13</v>
      </c>
      <c r="J18" s="97">
        <v>3</v>
      </c>
      <c r="K18" s="97">
        <v>3</v>
      </c>
      <c r="L18" s="97">
        <v>36</v>
      </c>
      <c r="M18" s="53" t="s">
        <v>89</v>
      </c>
      <c r="N18" s="50" t="s">
        <v>30</v>
      </c>
      <c r="O18" s="50" t="s">
        <v>166</v>
      </c>
      <c r="P18" s="55" t="s">
        <v>31</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36"/>
      <c r="BM18" s="36"/>
    </row>
    <row r="19" spans="1:65" s="56" customFormat="1" ht="6.75" customHeight="1" thickBot="1" x14ac:dyDescent="0.3">
      <c r="A19" s="120"/>
      <c r="B19" s="121"/>
      <c r="C19" s="121"/>
      <c r="D19" s="121"/>
      <c r="E19" s="121"/>
      <c r="F19" s="121"/>
      <c r="G19" s="121"/>
      <c r="H19" s="121"/>
      <c r="I19" s="121"/>
      <c r="J19" s="121"/>
      <c r="K19" s="121"/>
      <c r="L19" s="121"/>
      <c r="M19" s="121"/>
      <c r="N19" s="121"/>
      <c r="O19" s="121"/>
      <c r="P19" s="122"/>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row>
    <row r="20" spans="1:65" s="37" customFormat="1" ht="128.25" customHeight="1" x14ac:dyDescent="0.2">
      <c r="A20" s="13" t="s">
        <v>32</v>
      </c>
      <c r="B20" s="3" t="s">
        <v>18</v>
      </c>
      <c r="C20" s="3" t="s">
        <v>138</v>
      </c>
      <c r="D20" s="14" t="s">
        <v>158</v>
      </c>
      <c r="E20" s="90">
        <f>'[5]MAPA DE RIESGO'!C13</f>
        <v>5</v>
      </c>
      <c r="F20" s="90">
        <f>'[5]MAPA DE RIESGO'!D13</f>
        <v>5</v>
      </c>
      <c r="G20" s="15" t="s">
        <v>85</v>
      </c>
      <c r="H20" s="22" t="s">
        <v>146</v>
      </c>
      <c r="I20" s="33" t="s">
        <v>12</v>
      </c>
      <c r="J20" s="92">
        <v>3</v>
      </c>
      <c r="K20" s="92">
        <v>4</v>
      </c>
      <c r="L20" s="92">
        <v>48</v>
      </c>
      <c r="M20" s="15" t="s">
        <v>85</v>
      </c>
      <c r="N20" s="3" t="str">
        <f>'[5]MAPA DE RIESGO'!L13</f>
        <v>REDUCIR EL RIESGO</v>
      </c>
      <c r="O20" s="3" t="s">
        <v>143</v>
      </c>
      <c r="P20" s="23" t="s">
        <v>32</v>
      </c>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36"/>
      <c r="BM20" s="36"/>
    </row>
    <row r="21" spans="1:65" s="37" customFormat="1" ht="131.25" customHeight="1" x14ac:dyDescent="0.2">
      <c r="A21" s="17" t="s">
        <v>32</v>
      </c>
      <c r="B21" s="4" t="s">
        <v>20</v>
      </c>
      <c r="C21" s="4" t="s">
        <v>139</v>
      </c>
      <c r="D21" s="5" t="s">
        <v>158</v>
      </c>
      <c r="E21" s="91">
        <v>2</v>
      </c>
      <c r="F21" s="91">
        <v>2</v>
      </c>
      <c r="G21" s="6" t="s">
        <v>87</v>
      </c>
      <c r="H21" s="4" t="s">
        <v>141</v>
      </c>
      <c r="I21" s="38" t="s">
        <v>12</v>
      </c>
      <c r="J21" s="95">
        <v>2</v>
      </c>
      <c r="K21" s="95">
        <v>2</v>
      </c>
      <c r="L21" s="95">
        <v>16</v>
      </c>
      <c r="M21" s="6" t="s">
        <v>87</v>
      </c>
      <c r="N21" s="4" t="str">
        <f>'[5]MAPA DE RIESGO'!L14</f>
        <v>REDUCIR EL RIESGO</v>
      </c>
      <c r="O21" s="4" t="s">
        <v>144</v>
      </c>
      <c r="P21" s="8" t="s">
        <v>32</v>
      </c>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36"/>
      <c r="BM21" s="36"/>
    </row>
    <row r="22" spans="1:65" s="37" customFormat="1" ht="147.75" customHeight="1" thickBot="1" x14ac:dyDescent="0.25">
      <c r="A22" s="18" t="s">
        <v>32</v>
      </c>
      <c r="B22" s="10" t="s">
        <v>22</v>
      </c>
      <c r="C22" s="10" t="s">
        <v>140</v>
      </c>
      <c r="D22" s="79" t="s">
        <v>159</v>
      </c>
      <c r="E22" s="89">
        <v>3</v>
      </c>
      <c r="F22" s="89">
        <v>3</v>
      </c>
      <c r="G22" s="20" t="s">
        <v>86</v>
      </c>
      <c r="H22" s="10" t="s">
        <v>142</v>
      </c>
      <c r="I22" s="41" t="s">
        <v>13</v>
      </c>
      <c r="J22" s="96">
        <v>2</v>
      </c>
      <c r="K22" s="96">
        <v>2</v>
      </c>
      <c r="L22" s="96">
        <v>16</v>
      </c>
      <c r="M22" s="20" t="s">
        <v>87</v>
      </c>
      <c r="N22" s="10" t="s">
        <v>30</v>
      </c>
      <c r="O22" s="10" t="s">
        <v>145</v>
      </c>
      <c r="P22" s="43" t="s">
        <v>32</v>
      </c>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36"/>
      <c r="BM22" s="36"/>
    </row>
    <row r="23" spans="1:65" s="46" customFormat="1" ht="8.25" customHeight="1" thickBot="1" x14ac:dyDescent="0.3">
      <c r="A23" s="120"/>
      <c r="B23" s="121"/>
      <c r="C23" s="121"/>
      <c r="D23" s="121"/>
      <c r="E23" s="121"/>
      <c r="F23" s="121"/>
      <c r="G23" s="121"/>
      <c r="H23" s="121"/>
      <c r="I23" s="121"/>
      <c r="J23" s="121"/>
      <c r="K23" s="121"/>
      <c r="L23" s="121"/>
      <c r="M23" s="121"/>
      <c r="N23" s="121"/>
      <c r="O23" s="121"/>
      <c r="P23" s="122"/>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row>
    <row r="24" spans="1:65" s="37" customFormat="1" ht="295.5" customHeight="1" x14ac:dyDescent="0.2">
      <c r="A24" s="13" t="s">
        <v>34</v>
      </c>
      <c r="B24" s="3" t="s">
        <v>18</v>
      </c>
      <c r="C24" s="3" t="s">
        <v>95</v>
      </c>
      <c r="D24" s="14" t="s">
        <v>158</v>
      </c>
      <c r="E24" s="90">
        <f>'[6]MAPA DE RIESGO'!C13</f>
        <v>2</v>
      </c>
      <c r="F24" s="90">
        <f>'[6]MAPA DE RIESGO'!D13</f>
        <v>4</v>
      </c>
      <c r="G24" s="15" t="s">
        <v>89</v>
      </c>
      <c r="H24" s="3" t="s">
        <v>123</v>
      </c>
      <c r="I24" s="3" t="str">
        <f>'[6]MAPA DE RIESGO'!G13</f>
        <v>PROBABILIDAD</v>
      </c>
      <c r="J24" s="92">
        <v>2</v>
      </c>
      <c r="K24" s="92">
        <v>2</v>
      </c>
      <c r="L24" s="92">
        <v>16</v>
      </c>
      <c r="M24" s="15" t="s">
        <v>87</v>
      </c>
      <c r="N24" s="3" t="str">
        <f>'[6]MAPA DE RIESGO'!L13</f>
        <v>REDUCIR EL RIESGO</v>
      </c>
      <c r="O24" s="3" t="s">
        <v>96</v>
      </c>
      <c r="P24" s="23" t="s">
        <v>97</v>
      </c>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36"/>
      <c r="BM24" s="36"/>
    </row>
    <row r="25" spans="1:65" s="37" customFormat="1" ht="343.5" customHeight="1" x14ac:dyDescent="0.2">
      <c r="A25" s="17" t="s">
        <v>34</v>
      </c>
      <c r="B25" s="4" t="s">
        <v>20</v>
      </c>
      <c r="C25" s="4" t="s">
        <v>35</v>
      </c>
      <c r="D25" s="5" t="s">
        <v>158</v>
      </c>
      <c r="E25" s="91">
        <f>'[6]MAPA DE RIESGO'!C14</f>
        <v>3</v>
      </c>
      <c r="F25" s="91">
        <f>'[6]MAPA DE RIESGO'!D14</f>
        <v>3</v>
      </c>
      <c r="G25" s="6" t="s">
        <v>89</v>
      </c>
      <c r="H25" s="62" t="s">
        <v>98</v>
      </c>
      <c r="I25" s="4" t="str">
        <f>'[6]MAPA DE RIESGO'!G14</f>
        <v>PROBABILIDAD</v>
      </c>
      <c r="J25" s="95">
        <v>2</v>
      </c>
      <c r="K25" s="95">
        <v>2</v>
      </c>
      <c r="L25" s="95">
        <v>16</v>
      </c>
      <c r="M25" s="6" t="s">
        <v>87</v>
      </c>
      <c r="N25" s="4" t="str">
        <f>'[6]MAPA DE RIESGO'!L14</f>
        <v>REDUCIR EL RIESGO</v>
      </c>
      <c r="O25" s="4" t="s">
        <v>60</v>
      </c>
      <c r="P25" s="8" t="s">
        <v>99</v>
      </c>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36"/>
      <c r="BM25" s="36"/>
    </row>
    <row r="26" spans="1:65" s="45" customFormat="1" ht="290.25" customHeight="1" thickBot="1" x14ac:dyDescent="0.25">
      <c r="A26" s="18" t="s">
        <v>34</v>
      </c>
      <c r="B26" s="10" t="s">
        <v>22</v>
      </c>
      <c r="C26" s="10" t="s">
        <v>36</v>
      </c>
      <c r="D26" s="19" t="s">
        <v>159</v>
      </c>
      <c r="E26" s="89">
        <f>'[6]MAPA DE RIESGO'!C15</f>
        <v>3</v>
      </c>
      <c r="F26" s="89">
        <f>'[6]MAPA DE RIESGO'!D15</f>
        <v>5</v>
      </c>
      <c r="G26" s="20" t="s">
        <v>85</v>
      </c>
      <c r="H26" s="24" t="s">
        <v>162</v>
      </c>
      <c r="I26" s="10" t="str">
        <f>'[6]MAPA DE RIESGO'!G15</f>
        <v>PROBABILIDAD</v>
      </c>
      <c r="J26" s="89">
        <v>2</v>
      </c>
      <c r="K26" s="89">
        <v>2</v>
      </c>
      <c r="L26" s="89">
        <v>16</v>
      </c>
      <c r="M26" s="20" t="s">
        <v>87</v>
      </c>
      <c r="N26" s="10" t="s">
        <v>33</v>
      </c>
      <c r="O26" s="10" t="s">
        <v>100</v>
      </c>
      <c r="P26" s="43" t="s">
        <v>97</v>
      </c>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44"/>
      <c r="BM26" s="44"/>
    </row>
    <row r="27" spans="1:65" s="46" customFormat="1" ht="7.5" customHeight="1" thickBot="1" x14ac:dyDescent="0.3">
      <c r="A27" s="120"/>
      <c r="B27" s="121"/>
      <c r="C27" s="121"/>
      <c r="D27" s="121"/>
      <c r="E27" s="121"/>
      <c r="F27" s="121"/>
      <c r="G27" s="121"/>
      <c r="H27" s="121"/>
      <c r="I27" s="121"/>
      <c r="J27" s="121"/>
      <c r="K27" s="121"/>
      <c r="L27" s="121"/>
      <c r="M27" s="121"/>
      <c r="N27" s="121"/>
      <c r="O27" s="121"/>
      <c r="P27" s="122"/>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row>
    <row r="28" spans="1:65" s="37" customFormat="1" ht="217.5" thickBot="1" x14ac:dyDescent="0.25">
      <c r="A28" s="49" t="s">
        <v>37</v>
      </c>
      <c r="B28" s="50" t="s">
        <v>18</v>
      </c>
      <c r="C28" s="50" t="s">
        <v>167</v>
      </c>
      <c r="D28" s="52" t="s">
        <v>158</v>
      </c>
      <c r="E28" s="88">
        <v>3</v>
      </c>
      <c r="F28" s="88">
        <v>3</v>
      </c>
      <c r="G28" s="53" t="s">
        <v>89</v>
      </c>
      <c r="H28" s="50" t="s">
        <v>152</v>
      </c>
      <c r="I28" s="50" t="s">
        <v>12</v>
      </c>
      <c r="J28" s="88">
        <v>1</v>
      </c>
      <c r="K28" s="88">
        <v>3</v>
      </c>
      <c r="L28" s="88">
        <v>12</v>
      </c>
      <c r="M28" s="53" t="s">
        <v>84</v>
      </c>
      <c r="N28" s="50" t="s">
        <v>30</v>
      </c>
      <c r="O28" s="50" t="s">
        <v>38</v>
      </c>
      <c r="P28" s="55" t="s">
        <v>39</v>
      </c>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36"/>
      <c r="BM28" s="36"/>
    </row>
    <row r="29" spans="1:65" s="46" customFormat="1" ht="8.25" customHeight="1" thickBot="1" x14ac:dyDescent="0.3">
      <c r="A29" s="120"/>
      <c r="B29" s="121"/>
      <c r="C29" s="121"/>
      <c r="D29" s="121"/>
      <c r="E29" s="121"/>
      <c r="F29" s="121"/>
      <c r="G29" s="121"/>
      <c r="H29" s="121"/>
      <c r="I29" s="121"/>
      <c r="J29" s="121"/>
      <c r="K29" s="121"/>
      <c r="L29" s="121"/>
      <c r="M29" s="121"/>
      <c r="N29" s="121"/>
      <c r="O29" s="121"/>
      <c r="P29" s="122"/>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row>
    <row r="30" spans="1:65" s="37" customFormat="1" ht="143.25" customHeight="1" x14ac:dyDescent="0.2">
      <c r="A30" s="13" t="s">
        <v>40</v>
      </c>
      <c r="B30" s="3" t="s">
        <v>18</v>
      </c>
      <c r="C30" s="3" t="s">
        <v>41</v>
      </c>
      <c r="D30" s="14" t="s">
        <v>158</v>
      </c>
      <c r="E30" s="90">
        <v>3</v>
      </c>
      <c r="F30" s="90">
        <v>4</v>
      </c>
      <c r="G30" s="15" t="s">
        <v>85</v>
      </c>
      <c r="H30" s="3" t="s">
        <v>124</v>
      </c>
      <c r="I30" s="3" t="s">
        <v>13</v>
      </c>
      <c r="J30" s="90">
        <v>3</v>
      </c>
      <c r="K30" s="90">
        <v>2</v>
      </c>
      <c r="L30" s="90">
        <v>24</v>
      </c>
      <c r="M30" s="15" t="s">
        <v>84</v>
      </c>
      <c r="N30" s="63" t="s">
        <v>30</v>
      </c>
      <c r="O30" s="64" t="s">
        <v>42</v>
      </c>
      <c r="P30" s="23" t="s">
        <v>137</v>
      </c>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36"/>
      <c r="BM30" s="36"/>
    </row>
    <row r="31" spans="1:65" s="37" customFormat="1" ht="150.75" customHeight="1" x14ac:dyDescent="0.2">
      <c r="A31" s="17" t="s">
        <v>59</v>
      </c>
      <c r="B31" s="4" t="s">
        <v>20</v>
      </c>
      <c r="C31" s="4" t="s">
        <v>43</v>
      </c>
      <c r="D31" s="5" t="s">
        <v>158</v>
      </c>
      <c r="E31" s="91">
        <v>1</v>
      </c>
      <c r="F31" s="91">
        <v>4</v>
      </c>
      <c r="G31" s="6" t="s">
        <v>89</v>
      </c>
      <c r="H31" s="4" t="s">
        <v>125</v>
      </c>
      <c r="I31" s="4" t="s">
        <v>13</v>
      </c>
      <c r="J31" s="91">
        <v>1</v>
      </c>
      <c r="K31" s="91">
        <v>3</v>
      </c>
      <c r="L31" s="91">
        <v>12</v>
      </c>
      <c r="M31" s="6" t="s">
        <v>84</v>
      </c>
      <c r="N31" s="65" t="s">
        <v>30</v>
      </c>
      <c r="O31" s="66" t="s">
        <v>126</v>
      </c>
      <c r="P31" s="8" t="s">
        <v>137</v>
      </c>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36"/>
      <c r="BM31" s="36"/>
    </row>
    <row r="32" spans="1:65" s="45" customFormat="1" ht="169.5" customHeight="1" thickBot="1" x14ac:dyDescent="0.25">
      <c r="A32" s="18" t="s">
        <v>59</v>
      </c>
      <c r="B32" s="10" t="s">
        <v>22</v>
      </c>
      <c r="C32" s="10" t="s">
        <v>61</v>
      </c>
      <c r="D32" s="19" t="s">
        <v>159</v>
      </c>
      <c r="E32" s="89">
        <v>2</v>
      </c>
      <c r="F32" s="89">
        <v>4</v>
      </c>
      <c r="G32" s="20" t="s">
        <v>89</v>
      </c>
      <c r="H32" s="10" t="s">
        <v>127</v>
      </c>
      <c r="I32" s="10" t="s">
        <v>12</v>
      </c>
      <c r="J32" s="89">
        <v>2</v>
      </c>
      <c r="K32" s="89">
        <v>4</v>
      </c>
      <c r="L32" s="89">
        <v>32</v>
      </c>
      <c r="M32" s="20" t="s">
        <v>89</v>
      </c>
      <c r="N32" s="67" t="s">
        <v>30</v>
      </c>
      <c r="O32" s="68" t="s">
        <v>62</v>
      </c>
      <c r="P32" s="43" t="s">
        <v>137</v>
      </c>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44"/>
      <c r="BM32" s="44"/>
    </row>
    <row r="33" spans="1:65" s="46" customFormat="1" ht="7.5" customHeight="1" thickBot="1" x14ac:dyDescent="0.3">
      <c r="A33" s="120" t="s">
        <v>160</v>
      </c>
      <c r="B33" s="121"/>
      <c r="C33" s="121"/>
      <c r="D33" s="121"/>
      <c r="E33" s="121"/>
      <c r="F33" s="121"/>
      <c r="G33" s="121"/>
      <c r="H33" s="121"/>
      <c r="I33" s="121"/>
      <c r="J33" s="121"/>
      <c r="K33" s="121"/>
      <c r="L33" s="121"/>
      <c r="M33" s="121"/>
      <c r="N33" s="121"/>
      <c r="O33" s="121"/>
      <c r="P33" s="122"/>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row>
    <row r="34" spans="1:65" s="37" customFormat="1" ht="109.5" customHeight="1" x14ac:dyDescent="0.2">
      <c r="A34" s="13" t="s">
        <v>45</v>
      </c>
      <c r="B34" s="3" t="s">
        <v>18</v>
      </c>
      <c r="C34" s="3" t="s">
        <v>178</v>
      </c>
      <c r="D34" s="14" t="s">
        <v>158</v>
      </c>
      <c r="E34" s="90">
        <v>3</v>
      </c>
      <c r="F34" s="90">
        <v>4</v>
      </c>
      <c r="G34" s="15" t="s">
        <v>85</v>
      </c>
      <c r="H34" s="3" t="s">
        <v>128</v>
      </c>
      <c r="I34" s="3" t="s">
        <v>13</v>
      </c>
      <c r="J34" s="90">
        <v>3</v>
      </c>
      <c r="K34" s="90">
        <v>3</v>
      </c>
      <c r="L34" s="90">
        <v>36</v>
      </c>
      <c r="M34" s="15" t="s">
        <v>89</v>
      </c>
      <c r="N34" s="63" t="s">
        <v>30</v>
      </c>
      <c r="O34" s="3" t="s">
        <v>46</v>
      </c>
      <c r="P34" s="23" t="s">
        <v>136</v>
      </c>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36"/>
      <c r="BM34" s="36"/>
    </row>
    <row r="35" spans="1:65" s="45" customFormat="1" ht="77.25" thickBot="1" x14ac:dyDescent="0.25">
      <c r="A35" s="18" t="s">
        <v>45</v>
      </c>
      <c r="B35" s="10" t="s">
        <v>20</v>
      </c>
      <c r="C35" s="10" t="str">
        <f>'[7]MAPA DE RIESGO'!B15</f>
        <v>Alteración y perdida de la información en el Archivo de la SDA</v>
      </c>
      <c r="D35" s="19" t="s">
        <v>159</v>
      </c>
      <c r="E35" s="89">
        <f>'[7]MAPA DE RIESGO'!C15</f>
        <v>3</v>
      </c>
      <c r="F35" s="89">
        <f>'[7]MAPA DE RIESGO'!D15</f>
        <v>4</v>
      </c>
      <c r="G35" s="20" t="s">
        <v>85</v>
      </c>
      <c r="H35" s="10"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10" t="s">
        <v>13</v>
      </c>
      <c r="J35" s="89">
        <v>3</v>
      </c>
      <c r="K35" s="89">
        <v>3</v>
      </c>
      <c r="L35" s="89">
        <v>36</v>
      </c>
      <c r="M35" s="20" t="s">
        <v>89</v>
      </c>
      <c r="N35" s="67" t="s">
        <v>30</v>
      </c>
      <c r="O35" s="10" t="s">
        <v>47</v>
      </c>
      <c r="P35" s="43" t="s">
        <v>136</v>
      </c>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44"/>
      <c r="BM35" s="44"/>
    </row>
    <row r="36" spans="1:65" s="46" customFormat="1" ht="8.25" customHeight="1" thickBot="1" x14ac:dyDescent="0.3">
      <c r="A36" s="120"/>
      <c r="B36" s="121"/>
      <c r="C36" s="121"/>
      <c r="D36" s="121"/>
      <c r="E36" s="121"/>
      <c r="F36" s="121"/>
      <c r="G36" s="121"/>
      <c r="H36" s="121"/>
      <c r="I36" s="121"/>
      <c r="J36" s="121"/>
      <c r="K36" s="121"/>
      <c r="L36" s="121"/>
      <c r="M36" s="121"/>
      <c r="N36" s="121"/>
      <c r="O36" s="121"/>
      <c r="P36" s="122"/>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row>
    <row r="37" spans="1:65" s="37" customFormat="1" ht="222" customHeight="1" x14ac:dyDescent="0.2">
      <c r="A37" s="13" t="s">
        <v>48</v>
      </c>
      <c r="B37" s="3" t="s">
        <v>18</v>
      </c>
      <c r="C37" s="3" t="str">
        <f>'[8]MAPA DE RIESGO'!B13</f>
        <v>Inoportunidad en la entrega de informes, alertas y recomendaciones para el mejoramiento de la gestión institucional</v>
      </c>
      <c r="D37" s="14" t="s">
        <v>158</v>
      </c>
      <c r="E37" s="90">
        <f>'[8]MAPA DE RIESGO'!C13</f>
        <v>5</v>
      </c>
      <c r="F37" s="90">
        <f>'[8]MAPA DE RIESGO'!D13</f>
        <v>4</v>
      </c>
      <c r="G37" s="15" t="s">
        <v>85</v>
      </c>
      <c r="H37" s="3"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3" t="str">
        <f>'[8]MAPA DE RIESGO'!G13</f>
        <v>PROBABILIDAD</v>
      </c>
      <c r="J37" s="90">
        <f>'[8]MAPA DE RIESGO'!H13</f>
        <v>3</v>
      </c>
      <c r="K37" s="90">
        <f>'[8]MAPA DE RIESGO'!I13</f>
        <v>4</v>
      </c>
      <c r="L37" s="90">
        <f>'[8]MAPA DE RIESGO'!J13</f>
        <v>48</v>
      </c>
      <c r="M37" s="15" t="s">
        <v>85</v>
      </c>
      <c r="N37" s="63" t="str">
        <f>'[8]MAPA DE RIESGO'!L13</f>
        <v>REDUCIR EL RIESGO</v>
      </c>
      <c r="O37" s="64" t="str">
        <f>'[8]MAPA DE RIESGO'!M13</f>
        <v>Realizar capacitaciones en la aplicación de los procedimientos de auditoria</v>
      </c>
      <c r="P37" s="23" t="str">
        <f>'[8]MAPA DE RIESGO'!N13</f>
        <v>OFICINA DE CONTROL INTERNO</v>
      </c>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36"/>
      <c r="BM37" s="36"/>
    </row>
    <row r="38" spans="1:65" s="45" customFormat="1" ht="131.25" customHeight="1" thickBot="1" x14ac:dyDescent="0.25">
      <c r="A38" s="18" t="s">
        <v>48</v>
      </c>
      <c r="B38" s="10" t="s">
        <v>20</v>
      </c>
      <c r="C38" s="10" t="s">
        <v>49</v>
      </c>
      <c r="D38" s="19" t="s">
        <v>159</v>
      </c>
      <c r="E38" s="89">
        <f>'[8]MAPA DE RIESGO'!C14</f>
        <v>3</v>
      </c>
      <c r="F38" s="89">
        <f>'[8]MAPA DE RIESGO'!D14</f>
        <v>5</v>
      </c>
      <c r="G38" s="20" t="s">
        <v>85</v>
      </c>
      <c r="H38" s="10"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10" t="str">
        <f>'[8]MAPA DE RIESGO'!G14</f>
        <v>PROBABILIDAD</v>
      </c>
      <c r="J38" s="89">
        <f>'[8]MAPA DE RIESGO'!H14</f>
        <v>1</v>
      </c>
      <c r="K38" s="89">
        <f>'[8]MAPA DE RIESGO'!I14</f>
        <v>5</v>
      </c>
      <c r="L38" s="89">
        <f>'[8]MAPA DE RIESGO'!J14</f>
        <v>20</v>
      </c>
      <c r="M38" s="20" t="s">
        <v>89</v>
      </c>
      <c r="N38" s="67" t="str">
        <f>'[8]MAPA DE RIESGO'!L14</f>
        <v>EVITAR EL RIESGO</v>
      </c>
      <c r="O38" s="68" t="str">
        <f>'[8]MAPA DE RIESGO'!M14</f>
        <v>Realizar revisiones de informes preliminares por otro auditor</v>
      </c>
      <c r="P38" s="43" t="str">
        <f>'[8]MAPA DE RIESGO'!N14</f>
        <v>OFICINA DE CONTROL INTERNO</v>
      </c>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44"/>
      <c r="BM38" s="44"/>
    </row>
    <row r="39" spans="1:65" s="46" customFormat="1" ht="8.25" customHeight="1" thickBot="1" x14ac:dyDescent="0.25">
      <c r="A39" s="123"/>
      <c r="B39" s="124"/>
      <c r="C39" s="124"/>
      <c r="D39" s="124"/>
      <c r="E39" s="124"/>
      <c r="F39" s="124"/>
      <c r="G39" s="124"/>
      <c r="H39" s="124"/>
      <c r="I39" s="124"/>
      <c r="J39" s="124"/>
      <c r="K39" s="124"/>
      <c r="L39" s="124"/>
      <c r="M39" s="124"/>
      <c r="N39" s="124"/>
      <c r="O39" s="124"/>
      <c r="P39" s="125"/>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row>
    <row r="40" spans="1:65" s="37" customFormat="1" ht="122.25" customHeight="1" x14ac:dyDescent="0.2">
      <c r="A40" s="13" t="s">
        <v>50</v>
      </c>
      <c r="B40" s="3" t="s">
        <v>18</v>
      </c>
      <c r="C40" s="3" t="str">
        <f>'[9]MAPA DE RIESGO'!B13</f>
        <v xml:space="preserve"> Violación al Debido Proceso</v>
      </c>
      <c r="D40" s="14" t="s">
        <v>158</v>
      </c>
      <c r="E40" s="90">
        <f>'[9]MAPA DE RIESGO'!C13</f>
        <v>2</v>
      </c>
      <c r="F40" s="90">
        <f>'[9]MAPA DE RIESGO'!D13</f>
        <v>2</v>
      </c>
      <c r="G40" s="15" t="s">
        <v>87</v>
      </c>
      <c r="H40" s="3" t="s">
        <v>90</v>
      </c>
      <c r="I40" s="3" t="str">
        <f>'[9]MAPA DE RIESGO'!G13</f>
        <v>PROBABILIDAD</v>
      </c>
      <c r="J40" s="90">
        <f>'[9]MAPA DE RIESGO'!H13</f>
        <v>1</v>
      </c>
      <c r="K40" s="90">
        <f>'[9]MAPA DE RIESGO'!I13</f>
        <v>2</v>
      </c>
      <c r="L40" s="90">
        <f>'[9]MAPA DE RIESGO'!J13</f>
        <v>8</v>
      </c>
      <c r="M40" s="15" t="s">
        <v>87</v>
      </c>
      <c r="N40" s="63" t="str">
        <f>'[9]MAPA DE RIESGO'!L13</f>
        <v>REDUCIR EL RIESGO</v>
      </c>
      <c r="O40" s="64" t="str">
        <f>'[9]MAPA DE RIESGO'!M13</f>
        <v xml:space="preserve">el segumiento mensual a la base de datos </v>
      </c>
      <c r="P40" s="23" t="s">
        <v>51</v>
      </c>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36"/>
      <c r="BM40" s="36"/>
    </row>
    <row r="41" spans="1:65" s="45" customFormat="1" ht="137.25" customHeight="1" thickBot="1" x14ac:dyDescent="0.25">
      <c r="A41" s="18" t="s">
        <v>50</v>
      </c>
      <c r="B41" s="10" t="s">
        <v>20</v>
      </c>
      <c r="C41" s="10" t="s">
        <v>168</v>
      </c>
      <c r="D41" s="19" t="s">
        <v>159</v>
      </c>
      <c r="E41" s="89">
        <v>1</v>
      </c>
      <c r="F41" s="89">
        <v>3</v>
      </c>
      <c r="G41" s="20" t="s">
        <v>84</v>
      </c>
      <c r="H41" s="69" t="s">
        <v>88</v>
      </c>
      <c r="I41" s="10" t="s">
        <v>12</v>
      </c>
      <c r="J41" s="89">
        <v>1</v>
      </c>
      <c r="K41" s="89">
        <v>3</v>
      </c>
      <c r="L41" s="89">
        <v>12</v>
      </c>
      <c r="M41" s="20" t="s">
        <v>84</v>
      </c>
      <c r="N41" s="10" t="s">
        <v>30</v>
      </c>
      <c r="O41" s="10" t="s">
        <v>52</v>
      </c>
      <c r="P41" s="43" t="s">
        <v>51</v>
      </c>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44"/>
      <c r="BM41" s="44"/>
    </row>
    <row r="42" spans="1:65" s="46" customFormat="1" ht="7.5" customHeight="1" thickBot="1" x14ac:dyDescent="0.25">
      <c r="A42" s="117"/>
      <c r="B42" s="118"/>
      <c r="C42" s="118"/>
      <c r="D42" s="118"/>
      <c r="E42" s="118"/>
      <c r="F42" s="118"/>
      <c r="G42" s="118"/>
      <c r="H42" s="118"/>
      <c r="I42" s="118"/>
      <c r="J42" s="118"/>
      <c r="K42" s="118"/>
      <c r="L42" s="118"/>
      <c r="M42" s="118"/>
      <c r="N42" s="118"/>
      <c r="O42" s="118"/>
      <c r="P42" s="119"/>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row>
    <row r="43" spans="1:65" s="37" customFormat="1" ht="130.5" customHeight="1" x14ac:dyDescent="0.2">
      <c r="A43" s="13" t="s">
        <v>79</v>
      </c>
      <c r="B43" s="3" t="s">
        <v>18</v>
      </c>
      <c r="C43" s="3" t="s">
        <v>169</v>
      </c>
      <c r="D43" s="14" t="s">
        <v>158</v>
      </c>
      <c r="E43" s="90">
        <f>'[10]MAPA DE RIESGO'!C13</f>
        <v>3</v>
      </c>
      <c r="F43" s="90">
        <f>'[10]MAPA DE RIESGO'!D13</f>
        <v>3</v>
      </c>
      <c r="G43" s="15" t="s">
        <v>89</v>
      </c>
      <c r="H43" s="3" t="s">
        <v>151</v>
      </c>
      <c r="I43" s="3" t="str">
        <f>'[10]MAPA DE RIESGO'!G13</f>
        <v>PROBABILIDAD</v>
      </c>
      <c r="J43" s="90">
        <f>'[10]MAPA DE RIESGO'!H13</f>
        <v>3</v>
      </c>
      <c r="K43" s="90">
        <f>'[10]MAPA DE RIESGO'!I13</f>
        <v>3</v>
      </c>
      <c r="L43" s="90">
        <f>'[10]MAPA DE RIESGO'!J13</f>
        <v>36</v>
      </c>
      <c r="M43" s="15" t="s">
        <v>89</v>
      </c>
      <c r="N43" s="3" t="str">
        <f>'[10]MAPA DE RIESGO'!L13</f>
        <v>REDUCIR EL RIESGO</v>
      </c>
      <c r="O43" s="3" t="s">
        <v>101</v>
      </c>
      <c r="P43" s="23" t="s">
        <v>135</v>
      </c>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36"/>
      <c r="BM43" s="36"/>
    </row>
    <row r="44" spans="1:65" s="37" customFormat="1" ht="140.25" customHeight="1" x14ac:dyDescent="0.2">
      <c r="A44" s="17" t="s">
        <v>79</v>
      </c>
      <c r="B44" s="4" t="str">
        <f>'[11]MAPA DE RIESGO'!A14</f>
        <v>R2</v>
      </c>
      <c r="C44" s="4" t="s">
        <v>102</v>
      </c>
      <c r="D44" s="5" t="s">
        <v>158</v>
      </c>
      <c r="E44" s="91">
        <f>'[10]MAPA DE RIESGO'!C14</f>
        <v>3</v>
      </c>
      <c r="F44" s="91">
        <v>5</v>
      </c>
      <c r="G44" s="6" t="s">
        <v>85</v>
      </c>
      <c r="H44" s="4" t="s">
        <v>103</v>
      </c>
      <c r="I44" s="4" t="str">
        <f>'[10]MAPA DE RIESGO'!G14</f>
        <v>PROBABILIDAD</v>
      </c>
      <c r="J44" s="91">
        <f>'[10]MAPA DE RIESGO'!H14</f>
        <v>3</v>
      </c>
      <c r="K44" s="91">
        <v>5</v>
      </c>
      <c r="L44" s="91">
        <v>60</v>
      </c>
      <c r="M44" s="6" t="s">
        <v>85</v>
      </c>
      <c r="N44" s="4" t="s">
        <v>104</v>
      </c>
      <c r="O44" s="4" t="s">
        <v>105</v>
      </c>
      <c r="P44" s="8" t="s">
        <v>135</v>
      </c>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36"/>
      <c r="BM44" s="36"/>
    </row>
    <row r="45" spans="1:65" s="37" customFormat="1" ht="127.5" customHeight="1" thickBot="1" x14ac:dyDescent="0.25">
      <c r="A45" s="57" t="s">
        <v>79</v>
      </c>
      <c r="B45" s="58" t="str">
        <f>'[11]MAPA DE RIESGO'!A15</f>
        <v>R3</v>
      </c>
      <c r="C45" s="58" t="s">
        <v>106</v>
      </c>
      <c r="D45" s="59" t="s">
        <v>158</v>
      </c>
      <c r="E45" s="94">
        <f>'[10]MAPA DE RIESGO'!C15</f>
        <v>2</v>
      </c>
      <c r="F45" s="94">
        <f>'[10]MAPA DE RIESGO'!D15</f>
        <v>3</v>
      </c>
      <c r="G45" s="60" t="s">
        <v>84</v>
      </c>
      <c r="H45" s="58" t="s">
        <v>107</v>
      </c>
      <c r="I45" s="58" t="str">
        <f>'[10]MAPA DE RIESGO'!G15</f>
        <v>PROBABILIDAD</v>
      </c>
      <c r="J45" s="94">
        <f>'[10]MAPA DE RIESGO'!H15</f>
        <v>2</v>
      </c>
      <c r="K45" s="94">
        <f>'[10]MAPA DE RIESGO'!I15</f>
        <v>3</v>
      </c>
      <c r="L45" s="94">
        <f>'[10]MAPA DE RIESGO'!J15</f>
        <v>24</v>
      </c>
      <c r="M45" s="60" t="s">
        <v>84</v>
      </c>
      <c r="N45" s="58" t="str">
        <f>'[10]MAPA DE RIESGO'!L15</f>
        <v>ASUMIR EL RIESGO</v>
      </c>
      <c r="O45" s="58" t="s">
        <v>108</v>
      </c>
      <c r="P45" s="61" t="str">
        <f>'[11]MAPA DE RIESGO'!N15</f>
        <v>SUBDIRECCION FINANCIERA</v>
      </c>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36"/>
      <c r="BM45" s="36"/>
    </row>
    <row r="46" spans="1:65" s="46" customFormat="1" ht="6.75" customHeight="1" thickBot="1" x14ac:dyDescent="0.25">
      <c r="A46" s="117"/>
      <c r="B46" s="118"/>
      <c r="C46" s="118"/>
      <c r="D46" s="118"/>
      <c r="E46" s="118"/>
      <c r="F46" s="118"/>
      <c r="G46" s="118"/>
      <c r="H46" s="118"/>
      <c r="I46" s="118"/>
      <c r="J46" s="118"/>
      <c r="K46" s="118"/>
      <c r="L46" s="118"/>
      <c r="M46" s="118"/>
      <c r="N46" s="118"/>
      <c r="O46" s="118"/>
      <c r="P46" s="119"/>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row>
    <row r="47" spans="1:65" s="37" customFormat="1" ht="146.25" customHeight="1" x14ac:dyDescent="0.2">
      <c r="A47" s="13" t="s">
        <v>53</v>
      </c>
      <c r="B47" s="3" t="str">
        <f>'[12]MAPA DE RIESGO'!A13</f>
        <v>R1</v>
      </c>
      <c r="C47" s="3" t="str">
        <f>'[12]MAPA DE RIESGO'!B13</f>
        <v>Incumplimiento en la planeaciòn y ejecuciòn de la Evaluación del desempeño Laboral (EDL) por parte de los evaluadores y evaluados</v>
      </c>
      <c r="D47" s="14" t="s">
        <v>158</v>
      </c>
      <c r="E47" s="90">
        <f>'[12]MAPA DE RIESGO'!C13</f>
        <v>4</v>
      </c>
      <c r="F47" s="90">
        <f>'[12]MAPA DE RIESGO'!D13</f>
        <v>3</v>
      </c>
      <c r="G47" s="15" t="s">
        <v>89</v>
      </c>
      <c r="H47" s="3"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3" t="str">
        <f>'[12]MAPA DE RIESGO'!G13</f>
        <v>PROBABILIDAD</v>
      </c>
      <c r="J47" s="90">
        <f>'[12]MAPA DE RIESGO'!H13</f>
        <v>2</v>
      </c>
      <c r="K47" s="90">
        <f>'[12]MAPA DE RIESGO'!I13</f>
        <v>3</v>
      </c>
      <c r="L47" s="90">
        <f>'[12]MAPA DE RIESGO'!J13</f>
        <v>24</v>
      </c>
      <c r="M47" s="15" t="s">
        <v>84</v>
      </c>
      <c r="N47" s="3" t="str">
        <f>'[12]MAPA DE RIESGO'!L13</f>
        <v>REDUCIR EL RIESGO</v>
      </c>
      <c r="O47" s="3" t="str">
        <f>'[12]MAPA DE RIESGO'!M13</f>
        <v>Realizar campañas de sensibilización Tema: Entregas oportunas de las EDL, asi como el diligenciamiento de los formatos y la importancia del cumplimiento en la entrega de la EDL.</v>
      </c>
      <c r="P47" s="23" t="str">
        <f>'[12]MAPA DE RIESGO'!N13</f>
        <v>DIRECCION DE GESTION CORPORATIVA</v>
      </c>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36"/>
      <c r="BM47" s="36"/>
    </row>
    <row r="48" spans="1:65" s="37" customFormat="1" ht="63" customHeight="1" x14ac:dyDescent="0.2">
      <c r="A48" s="17" t="s">
        <v>53</v>
      </c>
      <c r="B48" s="4" t="s">
        <v>20</v>
      </c>
      <c r="C48" s="4" t="s">
        <v>91</v>
      </c>
      <c r="D48" s="5" t="s">
        <v>158</v>
      </c>
      <c r="E48" s="91">
        <v>3</v>
      </c>
      <c r="F48" s="91">
        <v>4</v>
      </c>
      <c r="G48" s="6" t="s">
        <v>85</v>
      </c>
      <c r="H48" s="4" t="s">
        <v>170</v>
      </c>
      <c r="I48" s="4" t="s">
        <v>12</v>
      </c>
      <c r="J48" s="91">
        <v>3</v>
      </c>
      <c r="K48" s="91">
        <v>4</v>
      </c>
      <c r="L48" s="91">
        <v>48</v>
      </c>
      <c r="M48" s="6" t="s">
        <v>85</v>
      </c>
      <c r="N48" s="4" t="s">
        <v>30</v>
      </c>
      <c r="O48" s="4" t="s">
        <v>56</v>
      </c>
      <c r="P48" s="8" t="s">
        <v>31</v>
      </c>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36"/>
      <c r="BM48" s="36"/>
    </row>
    <row r="49" spans="1:65" s="45" customFormat="1" ht="92.25" customHeight="1" thickBot="1" x14ac:dyDescent="0.25">
      <c r="A49" s="18" t="s">
        <v>53</v>
      </c>
      <c r="B49" s="10" t="s">
        <v>22</v>
      </c>
      <c r="C49" s="10" t="str">
        <f>[12]ANALISIS!B12</f>
        <v xml:space="preserve">Manipulación en la vinculación de personal 
</v>
      </c>
      <c r="D49" s="19" t="s">
        <v>159</v>
      </c>
      <c r="E49" s="89">
        <f>[12]ANALISIS!C12</f>
        <v>1</v>
      </c>
      <c r="F49" s="89">
        <f>[12]ANALISIS!D12</f>
        <v>5</v>
      </c>
      <c r="G49" s="20" t="s">
        <v>89</v>
      </c>
      <c r="H49" s="10" t="s">
        <v>54</v>
      </c>
      <c r="I49" s="10" t="s">
        <v>12</v>
      </c>
      <c r="J49" s="89">
        <v>1</v>
      </c>
      <c r="K49" s="89">
        <v>5</v>
      </c>
      <c r="L49" s="89">
        <v>20</v>
      </c>
      <c r="M49" s="20" t="s">
        <v>89</v>
      </c>
      <c r="N49" s="10" t="s">
        <v>33</v>
      </c>
      <c r="O49" s="10" t="s">
        <v>55</v>
      </c>
      <c r="P49" s="43" t="s">
        <v>31</v>
      </c>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44"/>
      <c r="BM49" s="44"/>
    </row>
    <row r="50" spans="1:65" s="46" customFormat="1" ht="6.75" customHeight="1" thickBot="1" x14ac:dyDescent="0.25">
      <c r="A50" s="126"/>
      <c r="B50" s="127"/>
      <c r="C50" s="127"/>
      <c r="D50" s="127"/>
      <c r="E50" s="127"/>
      <c r="F50" s="127"/>
      <c r="G50" s="127"/>
      <c r="H50" s="127"/>
      <c r="I50" s="127"/>
      <c r="J50" s="127"/>
      <c r="K50" s="127"/>
      <c r="L50" s="127"/>
      <c r="M50" s="127"/>
      <c r="N50" s="127"/>
      <c r="O50" s="127"/>
      <c r="P50" s="128"/>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row>
    <row r="51" spans="1:65" s="36" customFormat="1" ht="201" customHeight="1" x14ac:dyDescent="0.2">
      <c r="A51" s="13" t="s">
        <v>57</v>
      </c>
      <c r="B51" s="70" t="s">
        <v>18</v>
      </c>
      <c r="C51" s="3" t="s">
        <v>65</v>
      </c>
      <c r="D51" s="14" t="s">
        <v>158</v>
      </c>
      <c r="E51" s="92">
        <v>4</v>
      </c>
      <c r="F51" s="92">
        <v>4</v>
      </c>
      <c r="G51" s="15" t="s">
        <v>85</v>
      </c>
      <c r="H51" s="3" t="s">
        <v>129</v>
      </c>
      <c r="I51" s="3" t="s">
        <v>12</v>
      </c>
      <c r="J51" s="90">
        <v>2</v>
      </c>
      <c r="K51" s="90">
        <v>4</v>
      </c>
      <c r="L51" s="90">
        <v>32</v>
      </c>
      <c r="M51" s="15" t="s">
        <v>89</v>
      </c>
      <c r="N51" s="3" t="s">
        <v>30</v>
      </c>
      <c r="O51" s="3" t="s">
        <v>153</v>
      </c>
      <c r="P51" s="71" t="s">
        <v>147</v>
      </c>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5" s="45" customFormat="1" ht="201.75" customHeight="1" x14ac:dyDescent="0.2">
      <c r="A52" s="84" t="s">
        <v>57</v>
      </c>
      <c r="B52" s="85" t="s">
        <v>20</v>
      </c>
      <c r="C52" s="85" t="s">
        <v>63</v>
      </c>
      <c r="D52" s="86" t="s">
        <v>159</v>
      </c>
      <c r="E52" s="93">
        <v>3</v>
      </c>
      <c r="F52" s="93">
        <v>4</v>
      </c>
      <c r="G52" s="72" t="s">
        <v>85</v>
      </c>
      <c r="H52" s="9" t="s">
        <v>80</v>
      </c>
      <c r="I52" s="9" t="s">
        <v>12</v>
      </c>
      <c r="J52" s="93">
        <f>'[13]MAPA DE RIESGO'!H13</f>
        <v>1</v>
      </c>
      <c r="K52" s="93">
        <f>'[13]MAPA DE RIESGO'!I13</f>
        <v>4</v>
      </c>
      <c r="L52" s="93">
        <f>'[13]MAPA DE RIESGO'!J13</f>
        <v>16</v>
      </c>
      <c r="M52" s="72" t="s">
        <v>89</v>
      </c>
      <c r="N52" s="9" t="str">
        <f>'[13]MAPA DE RIESGO'!L13</f>
        <v>EVITAR EL RIESGO</v>
      </c>
      <c r="O52" s="9" t="s">
        <v>156</v>
      </c>
      <c r="P52" s="73" t="s">
        <v>147</v>
      </c>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44"/>
      <c r="BM52" s="44"/>
    </row>
    <row r="53" spans="1:65" s="45" customFormat="1" ht="237.75" customHeight="1" thickBot="1" x14ac:dyDescent="0.25">
      <c r="A53" s="18" t="s">
        <v>57</v>
      </c>
      <c r="B53" s="10" t="s">
        <v>22</v>
      </c>
      <c r="C53" s="10" t="s">
        <v>64</v>
      </c>
      <c r="D53" s="19" t="s">
        <v>159</v>
      </c>
      <c r="E53" s="89">
        <v>2</v>
      </c>
      <c r="F53" s="89">
        <f>'[14]MAPA DE RIESGO'!D14</f>
        <v>4</v>
      </c>
      <c r="G53" s="20" t="s">
        <v>89</v>
      </c>
      <c r="H53" s="10" t="s">
        <v>130</v>
      </c>
      <c r="I53" s="10" t="s">
        <v>12</v>
      </c>
      <c r="J53" s="89">
        <v>1</v>
      </c>
      <c r="K53" s="89">
        <v>4</v>
      </c>
      <c r="L53" s="89">
        <f>(K53*J53)*4</f>
        <v>16</v>
      </c>
      <c r="M53" s="20" t="s">
        <v>89</v>
      </c>
      <c r="N53" s="10" t="s">
        <v>33</v>
      </c>
      <c r="O53" s="10" t="s">
        <v>157</v>
      </c>
      <c r="P53" s="87" t="s">
        <v>147</v>
      </c>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44"/>
      <c r="BM53" s="44"/>
    </row>
    <row r="54" spans="1:65" s="46" customFormat="1" ht="7.5" customHeight="1" thickBot="1" x14ac:dyDescent="0.25">
      <c r="A54" s="134"/>
      <c r="B54" s="135"/>
      <c r="C54" s="135"/>
      <c r="D54" s="135"/>
      <c r="E54" s="135"/>
      <c r="F54" s="135"/>
      <c r="G54" s="135"/>
      <c r="H54" s="135"/>
      <c r="I54" s="135"/>
      <c r="J54" s="135"/>
      <c r="K54" s="135"/>
      <c r="L54" s="135"/>
      <c r="M54" s="135"/>
      <c r="N54" s="135"/>
      <c r="O54" s="135"/>
      <c r="P54" s="13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row>
    <row r="55" spans="1:65" s="37" customFormat="1" ht="171.75" customHeight="1" x14ac:dyDescent="0.2">
      <c r="A55" s="13" t="s">
        <v>66</v>
      </c>
      <c r="B55" s="3" t="s">
        <v>18</v>
      </c>
      <c r="C55" s="3" t="s">
        <v>67</v>
      </c>
      <c r="D55" s="14" t="s">
        <v>158</v>
      </c>
      <c r="E55" s="90">
        <f>'[15]MAPA DE RIESGO'!C14</f>
        <v>1</v>
      </c>
      <c r="F55" s="90">
        <f>'[15]MAPA DE RIESGO'!D14</f>
        <v>3</v>
      </c>
      <c r="G55" s="15" t="s">
        <v>84</v>
      </c>
      <c r="H55" s="3" t="s">
        <v>131</v>
      </c>
      <c r="I55" s="3" t="str">
        <f>'[15]MAPA DE RIESGO'!G14</f>
        <v>IMPACTO</v>
      </c>
      <c r="J55" s="90">
        <f>'[15]MAPA DE RIESGO'!H14</f>
        <v>1</v>
      </c>
      <c r="K55" s="90">
        <v>1</v>
      </c>
      <c r="L55" s="90">
        <v>4</v>
      </c>
      <c r="M55" s="15" t="s">
        <v>87</v>
      </c>
      <c r="N55" s="3" t="str">
        <f>'[15]MAPA DE RIESGO'!L14</f>
        <v>REDUCIR EL RIESGO</v>
      </c>
      <c r="O55" s="3" t="s">
        <v>155</v>
      </c>
      <c r="P55" s="16" t="s">
        <v>58</v>
      </c>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36"/>
      <c r="BM55" s="36"/>
    </row>
    <row r="56" spans="1:65" s="37" customFormat="1" ht="170.25" customHeight="1" x14ac:dyDescent="0.2">
      <c r="A56" s="17" t="s">
        <v>66</v>
      </c>
      <c r="B56" s="4" t="s">
        <v>20</v>
      </c>
      <c r="C56" s="4" t="s">
        <v>154</v>
      </c>
      <c r="D56" s="5" t="s">
        <v>158</v>
      </c>
      <c r="E56" s="91">
        <f>'[15]MAPA DE RIESGO'!C15</f>
        <v>2</v>
      </c>
      <c r="F56" s="91">
        <f>'[15]MAPA DE RIESGO'!D15</f>
        <v>3</v>
      </c>
      <c r="G56" s="6" t="s">
        <v>84</v>
      </c>
      <c r="H56" s="4" t="s">
        <v>92</v>
      </c>
      <c r="I56" s="4" t="s">
        <v>12</v>
      </c>
      <c r="J56" s="91">
        <v>1</v>
      </c>
      <c r="K56" s="91">
        <f>'[15]MAPA DE RIESGO'!I15</f>
        <v>3</v>
      </c>
      <c r="L56" s="91">
        <v>12</v>
      </c>
      <c r="M56" s="6" t="s">
        <v>84</v>
      </c>
      <c r="N56" s="4" t="str">
        <f>'[15]MAPA DE RIESGO'!L15</f>
        <v>REDUCIR EL RIESGO</v>
      </c>
      <c r="O56" s="11" t="s">
        <v>161</v>
      </c>
      <c r="P56" s="12" t="s">
        <v>58</v>
      </c>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36"/>
      <c r="BM56" s="36"/>
    </row>
    <row r="57" spans="1:65" s="45" customFormat="1" ht="175.5" customHeight="1" thickBot="1" x14ac:dyDescent="0.25">
      <c r="A57" s="18" t="s">
        <v>66</v>
      </c>
      <c r="B57" s="10" t="s">
        <v>22</v>
      </c>
      <c r="C57" s="10" t="s">
        <v>93</v>
      </c>
      <c r="D57" s="19" t="s">
        <v>159</v>
      </c>
      <c r="E57" s="89">
        <v>2</v>
      </c>
      <c r="F57" s="89">
        <v>4</v>
      </c>
      <c r="G57" s="20" t="s">
        <v>89</v>
      </c>
      <c r="H57" s="10" t="s">
        <v>132</v>
      </c>
      <c r="I57" s="10" t="s">
        <v>12</v>
      </c>
      <c r="J57" s="89">
        <v>2</v>
      </c>
      <c r="K57" s="89">
        <v>4</v>
      </c>
      <c r="L57" s="89">
        <v>32</v>
      </c>
      <c r="M57" s="20" t="s">
        <v>89</v>
      </c>
      <c r="N57" s="10" t="s">
        <v>30</v>
      </c>
      <c r="O57" s="89" t="s">
        <v>94</v>
      </c>
      <c r="P57" s="21" t="s">
        <v>58</v>
      </c>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44"/>
      <c r="BM57" s="44"/>
    </row>
    <row r="58" spans="1:65" s="46" customFormat="1" ht="9" customHeight="1" thickBot="1" x14ac:dyDescent="0.25">
      <c r="A58" s="123"/>
      <c r="B58" s="124"/>
      <c r="C58" s="124"/>
      <c r="D58" s="124"/>
      <c r="E58" s="124"/>
      <c r="F58" s="124"/>
      <c r="G58" s="124"/>
      <c r="H58" s="124"/>
      <c r="I58" s="124"/>
      <c r="J58" s="124"/>
      <c r="K58" s="124"/>
      <c r="L58" s="124"/>
      <c r="M58" s="124"/>
      <c r="N58" s="124"/>
      <c r="O58" s="124"/>
      <c r="P58" s="125"/>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row>
    <row r="59" spans="1:65" s="37" customFormat="1" ht="202.5" customHeight="1" thickBot="1" x14ac:dyDescent="0.25">
      <c r="A59" s="49" t="s">
        <v>68</v>
      </c>
      <c r="B59" s="50" t="s">
        <v>22</v>
      </c>
      <c r="C59" s="50" t="s">
        <v>181</v>
      </c>
      <c r="D59" s="52" t="s">
        <v>158</v>
      </c>
      <c r="E59" s="88">
        <v>2</v>
      </c>
      <c r="F59" s="88">
        <v>5</v>
      </c>
      <c r="G59" s="53" t="s">
        <v>85</v>
      </c>
      <c r="H59" s="50" t="s">
        <v>182</v>
      </c>
      <c r="I59" s="50" t="s">
        <v>12</v>
      </c>
      <c r="J59" s="88">
        <v>1</v>
      </c>
      <c r="K59" s="88">
        <v>4</v>
      </c>
      <c r="L59" s="88">
        <v>16</v>
      </c>
      <c r="M59" s="6" t="s">
        <v>84</v>
      </c>
      <c r="N59" s="50" t="str">
        <f>'[16]MAPA DE RIESGO'!L15</f>
        <v>REDUCIR EL RIESGO</v>
      </c>
      <c r="O59" s="50" t="s">
        <v>183</v>
      </c>
      <c r="P59" s="55" t="str">
        <f>'[16]MAPA DE RIESGO'!N15</f>
        <v>SUBSECRETARIA GENERAL Y DE CONTROL DISCIPLINARIO</v>
      </c>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36"/>
      <c r="BM59" s="36"/>
    </row>
    <row r="60" spans="1:65" s="46" customFormat="1" ht="7.5" customHeight="1" thickBot="1" x14ac:dyDescent="0.3">
      <c r="A60" s="120"/>
      <c r="B60" s="121"/>
      <c r="C60" s="121"/>
      <c r="D60" s="121"/>
      <c r="E60" s="121"/>
      <c r="F60" s="121"/>
      <c r="G60" s="121"/>
      <c r="H60" s="121"/>
      <c r="I60" s="121"/>
      <c r="J60" s="121"/>
      <c r="K60" s="121"/>
      <c r="L60" s="121"/>
      <c r="M60" s="121"/>
      <c r="N60" s="121"/>
      <c r="O60" s="121"/>
      <c r="P60" s="122"/>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row>
    <row r="61" spans="1:65" s="37" customFormat="1" ht="226.5" customHeight="1" x14ac:dyDescent="0.2">
      <c r="A61" s="13" t="s">
        <v>133</v>
      </c>
      <c r="B61" s="3" t="s">
        <v>18</v>
      </c>
      <c r="C61" s="3" t="s">
        <v>180</v>
      </c>
      <c r="D61" s="14" t="s">
        <v>158</v>
      </c>
      <c r="E61" s="90">
        <f>'[17]MAPA DE RIESGO'!C14</f>
        <v>4</v>
      </c>
      <c r="F61" s="90">
        <f>'[17]MAPA DE RIESGO'!D14</f>
        <v>2</v>
      </c>
      <c r="G61" s="15" t="s">
        <v>89</v>
      </c>
      <c r="H61" s="22" t="s">
        <v>171</v>
      </c>
      <c r="I61" s="3" t="str">
        <f>'[17]MAPA DE RIESGO'!G14</f>
        <v>PROBABILIDAD</v>
      </c>
      <c r="J61" s="90">
        <f>'[17]MAPA DE RIESGO'!H14</f>
        <v>4</v>
      </c>
      <c r="K61" s="90">
        <f>'[17]MAPA DE RIESGO'!I14</f>
        <v>2</v>
      </c>
      <c r="L61" s="90">
        <f>'[17]MAPA DE RIESGO'!J14</f>
        <v>32</v>
      </c>
      <c r="M61" s="15" t="s">
        <v>89</v>
      </c>
      <c r="N61" s="3" t="str">
        <f>'[17]MAPA DE RIESGO'!L14</f>
        <v>EVITAR EL RIESGO</v>
      </c>
      <c r="O61" s="90" t="s">
        <v>149</v>
      </c>
      <c r="P61" s="23" t="str">
        <f>'[17]MAPA DE RIESGO'!N14</f>
        <v>SUBSECRETARIA GENERAL Y DE CONTROL DISCIPLINARIO</v>
      </c>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36"/>
      <c r="BM61" s="36"/>
    </row>
    <row r="62" spans="1:65" s="37" customFormat="1" ht="212.25" customHeight="1" x14ac:dyDescent="0.2">
      <c r="A62" s="17" t="s">
        <v>133</v>
      </c>
      <c r="B62" s="4" t="s">
        <v>20</v>
      </c>
      <c r="C62" s="4" t="s">
        <v>148</v>
      </c>
      <c r="D62" s="5" t="s">
        <v>158</v>
      </c>
      <c r="E62" s="91">
        <f>'[17]MAPA DE RIESGO'!C15</f>
        <v>4</v>
      </c>
      <c r="F62" s="91">
        <f>'[17]MAPA DE RIESGO'!D15</f>
        <v>3</v>
      </c>
      <c r="G62" s="6" t="s">
        <v>89</v>
      </c>
      <c r="H62" s="7" t="s">
        <v>172</v>
      </c>
      <c r="I62" s="4" t="str">
        <f>'[17]MAPA DE RIESGO'!G15</f>
        <v>PROBABILIDAD</v>
      </c>
      <c r="J62" s="91">
        <f>'[17]MAPA DE RIESGO'!H15</f>
        <v>4</v>
      </c>
      <c r="K62" s="91">
        <f>'[17]MAPA DE RIESGO'!I15</f>
        <v>3</v>
      </c>
      <c r="L62" s="91">
        <f>'[17]MAPA DE RIESGO'!J15</f>
        <v>48</v>
      </c>
      <c r="M62" s="6" t="s">
        <v>89</v>
      </c>
      <c r="N62" s="4" t="str">
        <f>'[17]MAPA DE RIESGO'!L15</f>
        <v>REDUCIR EL RIESGO</v>
      </c>
      <c r="O62" s="4" t="s">
        <v>150</v>
      </c>
      <c r="P62" s="8" t="str">
        <f>'[17]MAPA DE RIESGO'!N15</f>
        <v>SUBSECRETARIA GENERAL Y DE CONTROL DISCIPLINARIO</v>
      </c>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36"/>
      <c r="BM62" s="36"/>
    </row>
    <row r="63" spans="1:65" s="45" customFormat="1" ht="172.5" customHeight="1" thickBot="1" x14ac:dyDescent="0.25">
      <c r="A63" s="18" t="s">
        <v>133</v>
      </c>
      <c r="B63" s="10" t="s">
        <v>22</v>
      </c>
      <c r="C63" s="10" t="s">
        <v>173</v>
      </c>
      <c r="D63" s="19" t="s">
        <v>159</v>
      </c>
      <c r="E63" s="89">
        <v>5</v>
      </c>
      <c r="F63" s="89">
        <v>3</v>
      </c>
      <c r="G63" s="20" t="s">
        <v>85</v>
      </c>
      <c r="H63" s="24" t="s">
        <v>174</v>
      </c>
      <c r="I63" s="10" t="s">
        <v>12</v>
      </c>
      <c r="J63" s="10">
        <v>4</v>
      </c>
      <c r="K63" s="10">
        <v>3</v>
      </c>
      <c r="L63" s="10">
        <v>48</v>
      </c>
      <c r="M63" s="20" t="s">
        <v>89</v>
      </c>
      <c r="N63" s="10" t="s">
        <v>30</v>
      </c>
      <c r="O63" s="10" t="s">
        <v>175</v>
      </c>
      <c r="P63" s="21" t="s">
        <v>51</v>
      </c>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44"/>
      <c r="BM63" s="44"/>
    </row>
    <row r="64" spans="1:65" ht="6.75" customHeight="1" thickBot="1" x14ac:dyDescent="0.25">
      <c r="A64" s="123"/>
      <c r="B64" s="124"/>
      <c r="C64" s="124"/>
      <c r="D64" s="124"/>
      <c r="E64" s="124"/>
      <c r="F64" s="124"/>
      <c r="G64" s="124"/>
      <c r="H64" s="124"/>
      <c r="I64" s="124"/>
      <c r="J64" s="124"/>
      <c r="K64" s="124"/>
      <c r="L64" s="124"/>
      <c r="M64" s="124"/>
      <c r="N64" s="124"/>
      <c r="O64" s="124"/>
      <c r="P64" s="125"/>
    </row>
    <row r="65" spans="1:65" s="37" customFormat="1" ht="170.25" customHeight="1" thickBot="1" x14ac:dyDescent="0.25">
      <c r="A65" s="49" t="s">
        <v>73</v>
      </c>
      <c r="B65" s="50" t="s">
        <v>18</v>
      </c>
      <c r="C65" s="50" t="s">
        <v>74</v>
      </c>
      <c r="D65" s="52" t="s">
        <v>158</v>
      </c>
      <c r="E65" s="88">
        <f>'[18]MAPA DE RIESGO'!C13</f>
        <v>1</v>
      </c>
      <c r="F65" s="88">
        <f>'[18]MAPA DE RIESGO'!D13</f>
        <v>3</v>
      </c>
      <c r="G65" s="53" t="s">
        <v>84</v>
      </c>
      <c r="H65" s="50" t="s">
        <v>176</v>
      </c>
      <c r="I65" s="50" t="str">
        <f>'[18]MAPA DE RIESGO'!G13</f>
        <v>PROBABILIDAD</v>
      </c>
      <c r="J65" s="88">
        <f>'[18]MAPA DE RIESGO'!H13</f>
        <v>1</v>
      </c>
      <c r="K65" s="88">
        <f>'[18]MAPA DE RIESGO'!I13</f>
        <v>3</v>
      </c>
      <c r="L65" s="88">
        <f>'[18]MAPA DE RIESGO'!J13</f>
        <v>12</v>
      </c>
      <c r="M65" s="53" t="s">
        <v>84</v>
      </c>
      <c r="N65" s="50" t="str">
        <f>'[18]MAPA DE RIESGO'!L13</f>
        <v>REDUCIR EL RIESGO</v>
      </c>
      <c r="O65" s="50" t="s">
        <v>134</v>
      </c>
      <c r="P65" s="55" t="s">
        <v>75</v>
      </c>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36"/>
      <c r="BM65" s="36"/>
    </row>
  </sheetData>
  <mergeCells count="31">
    <mergeCell ref="A64:P64"/>
    <mergeCell ref="A50:P50"/>
    <mergeCell ref="D2:D3"/>
    <mergeCell ref="G2:G3"/>
    <mergeCell ref="H2:H3"/>
    <mergeCell ref="A14:P14"/>
    <mergeCell ref="I2:I3"/>
    <mergeCell ref="A17:P17"/>
    <mergeCell ref="A54:P54"/>
    <mergeCell ref="A60:P60"/>
    <mergeCell ref="A7:P7"/>
    <mergeCell ref="A19:P19"/>
    <mergeCell ref="A58:P58"/>
    <mergeCell ref="A23:P23"/>
    <mergeCell ref="A27:P27"/>
    <mergeCell ref="A29:P29"/>
    <mergeCell ref="A46:P46"/>
    <mergeCell ref="A33:P33"/>
    <mergeCell ref="A36:P36"/>
    <mergeCell ref="A39:P39"/>
    <mergeCell ref="A42:P42"/>
    <mergeCell ref="A1:P1"/>
    <mergeCell ref="M2:M3"/>
    <mergeCell ref="N2:N3"/>
    <mergeCell ref="O2:O3"/>
    <mergeCell ref="P2:P3"/>
    <mergeCell ref="A2:A3"/>
    <mergeCell ref="B2:B3"/>
    <mergeCell ref="C2:C3"/>
    <mergeCell ref="E2:F2"/>
    <mergeCell ref="J2:L2"/>
  </mergeCells>
  <conditionalFormatting sqref="G4 G8:G13 G6 G15:G16 M4:M6 M28 M30 M41 G41 G45 M45 M47:M48 G18 G51 M51">
    <cfRule type="cellIs" dxfId="659" priority="938" stopIfTrue="1" operator="equal">
      <formula>"INACEPTABLE"</formula>
    </cfRule>
    <cfRule type="cellIs" dxfId="658" priority="939" stopIfTrue="1" operator="equal">
      <formula>"IMPORTANTE"</formula>
    </cfRule>
    <cfRule type="cellIs" dxfId="657" priority="940" stopIfTrue="1" operator="equal">
      <formula>"MODERADO"</formula>
    </cfRule>
  </conditionalFormatting>
  <conditionalFormatting sqref="G4 G8:G13 G6 G15:G16 M4:M6 M28 M30 M41 G41 G45 M45 M47:M48 G18 G51 M51">
    <cfRule type="cellIs" dxfId="656" priority="937" stopIfTrue="1" operator="equal">
      <formula>"TOLERABLE"</formula>
    </cfRule>
  </conditionalFormatting>
  <conditionalFormatting sqref="G4 G8:G13 G6 G15:G16 M4:M6 M28 M30 M41 G41 G45 M45 M47:M48 G18 G51 M51">
    <cfRule type="cellIs" dxfId="655" priority="935" stopIfTrue="1" operator="equal">
      <formula>"ZONA RIESGO ALTA"</formula>
    </cfRule>
    <cfRule type="cellIs" dxfId="654" priority="936" stopIfTrue="1" operator="equal">
      <formula>"ZONA RIESGO EXTREMA"</formula>
    </cfRule>
  </conditionalFormatting>
  <conditionalFormatting sqref="G4 G8:G13 G6 G15:G16 M4:M6 M28 M30 M41 G41 G45 M45 M47:M48 G18 G51 M51">
    <cfRule type="cellIs" dxfId="653" priority="933" stopIfTrue="1" operator="equal">
      <formula>"ZONA RIESGO BAJA"</formula>
    </cfRule>
    <cfRule type="cellIs" dxfId="652" priority="934" stopIfTrue="1" operator="equal">
      <formula>"ZONA RIESGO MODERADA"</formula>
    </cfRule>
  </conditionalFormatting>
  <conditionalFormatting sqref="G4 G8:G13 G6 G15:G16 M4:M6 M28 M30 M41 G41 G45 M45 M47:M48 G18 G51 M51">
    <cfRule type="cellIs" dxfId="651" priority="931" stopIfTrue="1" operator="equal">
      <formula>"ZONA RIESGO MODERADA"</formula>
    </cfRule>
    <cfRule type="cellIs" dxfId="650" priority="932" stopIfTrue="1" operator="equal">
      <formula>"ZONA RIESGO ALTA"</formula>
    </cfRule>
  </conditionalFormatting>
  <conditionalFormatting sqref="M8 M12:M13">
    <cfRule type="cellIs" dxfId="649" priority="921" stopIfTrue="1" operator="equal">
      <formula>"ZONA RIESGO MODERADA"</formula>
    </cfRule>
    <cfRule type="cellIs" dxfId="648" priority="922" stopIfTrue="1" operator="equal">
      <formula>"ZONA RIESGO ALTA"</formula>
    </cfRule>
  </conditionalFormatting>
  <conditionalFormatting sqref="M8 M12:M13">
    <cfRule type="cellIs" dxfId="647" priority="928" stopIfTrue="1" operator="equal">
      <formula>"INACEPTABLE"</formula>
    </cfRule>
    <cfRule type="cellIs" dxfId="646" priority="929" stopIfTrue="1" operator="equal">
      <formula>"IMPORTANTE"</formula>
    </cfRule>
    <cfRule type="cellIs" dxfId="645" priority="930" stopIfTrue="1" operator="equal">
      <formula>"MODERADO"</formula>
    </cfRule>
  </conditionalFormatting>
  <conditionalFormatting sqref="M8 M12:M13">
    <cfRule type="cellIs" dxfId="644" priority="927" stopIfTrue="1" operator="equal">
      <formula>"TOLERABLE"</formula>
    </cfRule>
  </conditionalFormatting>
  <conditionalFormatting sqref="M8 M12:M13">
    <cfRule type="cellIs" dxfId="643" priority="925" stopIfTrue="1" operator="equal">
      <formula>"ZONA RIESGO ALTA"</formula>
    </cfRule>
    <cfRule type="cellIs" dxfId="642" priority="926" stopIfTrue="1" operator="equal">
      <formula>"ZONA RIESGO EXTREMA"</formula>
    </cfRule>
  </conditionalFormatting>
  <conditionalFormatting sqref="M8 M12:M13">
    <cfRule type="cellIs" dxfId="641" priority="923" stopIfTrue="1" operator="equal">
      <formula>"ZONA RIESGO BAJA"</formula>
    </cfRule>
    <cfRule type="cellIs" dxfId="640" priority="924" stopIfTrue="1" operator="equal">
      <formula>"ZONA RIESGO MODERADA"</formula>
    </cfRule>
  </conditionalFormatting>
  <conditionalFormatting sqref="G48">
    <cfRule type="cellIs" dxfId="639" priority="258" stopIfTrue="1" operator="equal">
      <formula>"INACEPTABLE"</formula>
    </cfRule>
    <cfRule type="cellIs" dxfId="638" priority="259" stopIfTrue="1" operator="equal">
      <formula>"IMPORTANTE"</formula>
    </cfRule>
    <cfRule type="cellIs" dxfId="637" priority="260" stopIfTrue="1" operator="equal">
      <formula>"MODERADO"</formula>
    </cfRule>
  </conditionalFormatting>
  <conditionalFormatting sqref="G48">
    <cfRule type="cellIs" dxfId="636" priority="257" stopIfTrue="1" operator="equal">
      <formula>"TOLERABLE"</formula>
    </cfRule>
  </conditionalFormatting>
  <conditionalFormatting sqref="G48">
    <cfRule type="cellIs" dxfId="635" priority="255" stopIfTrue="1" operator="equal">
      <formula>"ZONA RIESGO ALTA"</formula>
    </cfRule>
    <cfRule type="cellIs" dxfId="634" priority="256" stopIfTrue="1" operator="equal">
      <formula>"ZONA RIESGO EXTREMA"</formula>
    </cfRule>
  </conditionalFormatting>
  <conditionalFormatting sqref="G48">
    <cfRule type="cellIs" dxfId="633" priority="253" stopIfTrue="1" operator="equal">
      <formula>"ZONA RIESGO BAJA"</formula>
    </cfRule>
    <cfRule type="cellIs" dxfId="632" priority="254" stopIfTrue="1" operator="equal">
      <formula>"ZONA RIESGO MODERADA"</formula>
    </cfRule>
  </conditionalFormatting>
  <conditionalFormatting sqref="G48">
    <cfRule type="cellIs" dxfId="631" priority="251" stopIfTrue="1" operator="equal">
      <formula>"ZONA RIESGO MODERADA"</formula>
    </cfRule>
    <cfRule type="cellIs" dxfId="630" priority="252" stopIfTrue="1" operator="equal">
      <formula>"ZONA RIESGO ALTA"</formula>
    </cfRule>
  </conditionalFormatting>
  <conditionalFormatting sqref="G5">
    <cfRule type="cellIs" dxfId="629" priority="898" stopIfTrue="1" operator="equal">
      <formula>"INACEPTABLE"</formula>
    </cfRule>
    <cfRule type="cellIs" dxfId="628" priority="899" stopIfTrue="1" operator="equal">
      <formula>"IMPORTANTE"</formula>
    </cfRule>
    <cfRule type="cellIs" dxfId="627" priority="900" stopIfTrue="1" operator="equal">
      <formula>"MODERADO"</formula>
    </cfRule>
  </conditionalFormatting>
  <conditionalFormatting sqref="G5">
    <cfRule type="cellIs" dxfId="626" priority="897" stopIfTrue="1" operator="equal">
      <formula>"TOLERABLE"</formula>
    </cfRule>
  </conditionalFormatting>
  <conditionalFormatting sqref="G5">
    <cfRule type="cellIs" dxfId="625" priority="895" stopIfTrue="1" operator="equal">
      <formula>"ZONA RIESGO ALTA"</formula>
    </cfRule>
    <cfRule type="cellIs" dxfId="624" priority="896" stopIfTrue="1" operator="equal">
      <formula>"ZONA RIESGO EXTREMA"</formula>
    </cfRule>
  </conditionalFormatting>
  <conditionalFormatting sqref="G5">
    <cfRule type="cellIs" dxfId="623" priority="893" stopIfTrue="1" operator="equal">
      <formula>"ZONA RIESGO BAJA"</formula>
    </cfRule>
    <cfRule type="cellIs" dxfId="622" priority="894" stopIfTrue="1" operator="equal">
      <formula>"ZONA RIESGO MODERADA"</formula>
    </cfRule>
  </conditionalFormatting>
  <conditionalFormatting sqref="G5">
    <cfRule type="cellIs" dxfId="621" priority="891" stopIfTrue="1" operator="equal">
      <formula>"ZONA RIESGO MODERADA"</formula>
    </cfRule>
    <cfRule type="cellIs" dxfId="620" priority="892" stopIfTrue="1" operator="equal">
      <formula>"ZONA RIESGO ALTA"</formula>
    </cfRule>
  </conditionalFormatting>
  <conditionalFormatting sqref="G30">
    <cfRule type="cellIs" dxfId="619" priority="318" stopIfTrue="1" operator="equal">
      <formula>"INACEPTABLE"</formula>
    </cfRule>
    <cfRule type="cellIs" dxfId="618" priority="319" stopIfTrue="1" operator="equal">
      <formula>"IMPORTANTE"</formula>
    </cfRule>
    <cfRule type="cellIs" dxfId="617" priority="320" stopIfTrue="1" operator="equal">
      <formula>"MODERADO"</formula>
    </cfRule>
  </conditionalFormatting>
  <conditionalFormatting sqref="G30">
    <cfRule type="cellIs" dxfId="616" priority="317" stopIfTrue="1" operator="equal">
      <formula>"TOLERABLE"</formula>
    </cfRule>
  </conditionalFormatting>
  <conditionalFormatting sqref="G30">
    <cfRule type="cellIs" dxfId="615" priority="315" stopIfTrue="1" operator="equal">
      <formula>"ZONA RIESGO ALTA"</formula>
    </cfRule>
    <cfRule type="cellIs" dxfId="614" priority="316" stopIfTrue="1" operator="equal">
      <formula>"ZONA RIESGO EXTREMA"</formula>
    </cfRule>
  </conditionalFormatting>
  <conditionalFormatting sqref="G30">
    <cfRule type="cellIs" dxfId="613" priority="313" stopIfTrue="1" operator="equal">
      <formula>"ZONA RIESGO BAJA"</formula>
    </cfRule>
    <cfRule type="cellIs" dxfId="612" priority="314" stopIfTrue="1" operator="equal">
      <formula>"ZONA RIESGO MODERADA"</formula>
    </cfRule>
  </conditionalFormatting>
  <conditionalFormatting sqref="G30">
    <cfRule type="cellIs" dxfId="611" priority="311" stopIfTrue="1" operator="equal">
      <formula>"ZONA RIESGO MODERADA"</formula>
    </cfRule>
    <cfRule type="cellIs" dxfId="610" priority="312" stopIfTrue="1" operator="equal">
      <formula>"ZONA RIESGO ALTA"</formula>
    </cfRule>
  </conditionalFormatting>
  <conditionalFormatting sqref="M15">
    <cfRule type="cellIs" dxfId="609" priority="151" stopIfTrue="1" operator="equal">
      <formula>"ZONA RIESGO MODERADA"</formula>
    </cfRule>
    <cfRule type="cellIs" dxfId="608" priority="152" stopIfTrue="1" operator="equal">
      <formula>"ZONA RIESGO ALTA"</formula>
    </cfRule>
  </conditionalFormatting>
  <conditionalFormatting sqref="M15">
    <cfRule type="cellIs" dxfId="607" priority="158" stopIfTrue="1" operator="equal">
      <formula>"INACEPTABLE"</formula>
    </cfRule>
    <cfRule type="cellIs" dxfId="606" priority="159" stopIfTrue="1" operator="equal">
      <formula>"IMPORTANTE"</formula>
    </cfRule>
    <cfRule type="cellIs" dxfId="605" priority="160" stopIfTrue="1" operator="equal">
      <formula>"MODERADO"</formula>
    </cfRule>
  </conditionalFormatting>
  <conditionalFormatting sqref="M15">
    <cfRule type="cellIs" dxfId="604" priority="157" stopIfTrue="1" operator="equal">
      <formula>"TOLERABLE"</formula>
    </cfRule>
  </conditionalFormatting>
  <conditionalFormatting sqref="M15">
    <cfRule type="cellIs" dxfId="603" priority="155" stopIfTrue="1" operator="equal">
      <formula>"ZONA RIESGO ALTA"</formula>
    </cfRule>
    <cfRule type="cellIs" dxfId="602" priority="156" stopIfTrue="1" operator="equal">
      <formula>"ZONA RIESGO EXTREMA"</formula>
    </cfRule>
  </conditionalFormatting>
  <conditionalFormatting sqref="M15">
    <cfRule type="cellIs" dxfId="601" priority="153" stopIfTrue="1" operator="equal">
      <formula>"ZONA RIESGO BAJA"</formula>
    </cfRule>
    <cfRule type="cellIs" dxfId="600" priority="154" stopIfTrue="1" operator="equal">
      <formula>"ZONA RIESGO MODERADA"</formula>
    </cfRule>
  </conditionalFormatting>
  <conditionalFormatting sqref="M20">
    <cfRule type="cellIs" dxfId="599" priority="631" stopIfTrue="1" operator="equal">
      <formula>"ZONA RIESGO MODERADA"</formula>
    </cfRule>
    <cfRule type="cellIs" dxfId="598" priority="632" stopIfTrue="1" operator="equal">
      <formula>"ZONA RIESGO ALTA"</formula>
    </cfRule>
  </conditionalFormatting>
  <conditionalFormatting sqref="M20">
    <cfRule type="cellIs" dxfId="597" priority="638" stopIfTrue="1" operator="equal">
      <formula>"INACEPTABLE"</formula>
    </cfRule>
    <cfRule type="cellIs" dxfId="596" priority="639" stopIfTrue="1" operator="equal">
      <formula>"IMPORTANTE"</formula>
    </cfRule>
    <cfRule type="cellIs" dxfId="595" priority="640" stopIfTrue="1" operator="equal">
      <formula>"MODERADO"</formula>
    </cfRule>
  </conditionalFormatting>
  <conditionalFormatting sqref="M20">
    <cfRule type="cellIs" dxfId="594" priority="637" stopIfTrue="1" operator="equal">
      <formula>"TOLERABLE"</formula>
    </cfRule>
  </conditionalFormatting>
  <conditionalFormatting sqref="M20">
    <cfRule type="cellIs" dxfId="593" priority="635" stopIfTrue="1" operator="equal">
      <formula>"ZONA RIESGO ALTA"</formula>
    </cfRule>
    <cfRule type="cellIs" dxfId="592" priority="636" stopIfTrue="1" operator="equal">
      <formula>"ZONA RIESGO EXTREMA"</formula>
    </cfRule>
  </conditionalFormatting>
  <conditionalFormatting sqref="M20">
    <cfRule type="cellIs" dxfId="591" priority="633" stopIfTrue="1" operator="equal">
      <formula>"ZONA RIESGO BAJA"</formula>
    </cfRule>
    <cfRule type="cellIs" dxfId="590" priority="634" stopIfTrue="1" operator="equal">
      <formula>"ZONA RIESGO MODERADA"</formula>
    </cfRule>
  </conditionalFormatting>
  <conditionalFormatting sqref="M18">
    <cfRule type="cellIs" dxfId="589" priority="641" stopIfTrue="1" operator="equal">
      <formula>"ZONA RIESGO MODERADA"</formula>
    </cfRule>
    <cfRule type="cellIs" dxfId="588" priority="642" stopIfTrue="1" operator="equal">
      <formula>"ZONA RIESGO ALTA"</formula>
    </cfRule>
  </conditionalFormatting>
  <conditionalFormatting sqref="M18">
    <cfRule type="cellIs" dxfId="587" priority="648" stopIfTrue="1" operator="equal">
      <formula>"INACEPTABLE"</formula>
    </cfRule>
    <cfRule type="cellIs" dxfId="586" priority="649" stopIfTrue="1" operator="equal">
      <formula>"IMPORTANTE"</formula>
    </cfRule>
    <cfRule type="cellIs" dxfId="585" priority="650" stopIfTrue="1" operator="equal">
      <formula>"MODERADO"</formula>
    </cfRule>
  </conditionalFormatting>
  <conditionalFormatting sqref="M18">
    <cfRule type="cellIs" dxfId="584" priority="647" stopIfTrue="1" operator="equal">
      <formula>"TOLERABLE"</formula>
    </cfRule>
  </conditionalFormatting>
  <conditionalFormatting sqref="M18">
    <cfRule type="cellIs" dxfId="583" priority="645" stopIfTrue="1" operator="equal">
      <formula>"ZONA RIESGO ALTA"</formula>
    </cfRule>
    <cfRule type="cellIs" dxfId="582" priority="646" stopIfTrue="1" operator="equal">
      <formula>"ZONA RIESGO EXTREMA"</formula>
    </cfRule>
  </conditionalFormatting>
  <conditionalFormatting sqref="M18">
    <cfRule type="cellIs" dxfId="581" priority="643" stopIfTrue="1" operator="equal">
      <formula>"ZONA RIESGO BAJA"</formula>
    </cfRule>
    <cfRule type="cellIs" dxfId="580" priority="644" stopIfTrue="1" operator="equal">
      <formula>"ZONA RIESGO MODERADA"</formula>
    </cfRule>
  </conditionalFormatting>
  <conditionalFormatting sqref="M57">
    <cfRule type="cellIs" dxfId="579" priority="431" stopIfTrue="1" operator="equal">
      <formula>"ZONA RIESGO MODERADA"</formula>
    </cfRule>
    <cfRule type="cellIs" dxfId="578" priority="432" stopIfTrue="1" operator="equal">
      <formula>"ZONA RIESGO ALTA"</formula>
    </cfRule>
  </conditionalFormatting>
  <conditionalFormatting sqref="M57">
    <cfRule type="cellIs" dxfId="577" priority="438" stopIfTrue="1" operator="equal">
      <formula>"INACEPTABLE"</formula>
    </cfRule>
    <cfRule type="cellIs" dxfId="576" priority="439" stopIfTrue="1" operator="equal">
      <formula>"IMPORTANTE"</formula>
    </cfRule>
    <cfRule type="cellIs" dxfId="575" priority="440" stopIfTrue="1" operator="equal">
      <formula>"MODERADO"</formula>
    </cfRule>
  </conditionalFormatting>
  <conditionalFormatting sqref="M57">
    <cfRule type="cellIs" dxfId="574" priority="437" stopIfTrue="1" operator="equal">
      <formula>"TOLERABLE"</formula>
    </cfRule>
  </conditionalFormatting>
  <conditionalFormatting sqref="M57">
    <cfRule type="cellIs" dxfId="573" priority="435" stopIfTrue="1" operator="equal">
      <formula>"ZONA RIESGO ALTA"</formula>
    </cfRule>
    <cfRule type="cellIs" dxfId="572" priority="436" stopIfTrue="1" operator="equal">
      <formula>"ZONA RIESGO EXTREMA"</formula>
    </cfRule>
  </conditionalFormatting>
  <conditionalFormatting sqref="M57">
    <cfRule type="cellIs" dxfId="571" priority="433" stopIfTrue="1" operator="equal">
      <formula>"ZONA RIESGO BAJA"</formula>
    </cfRule>
    <cfRule type="cellIs" dxfId="570" priority="434" stopIfTrue="1" operator="equal">
      <formula>"ZONA RIESGO MODERADA"</formula>
    </cfRule>
  </conditionalFormatting>
  <conditionalFormatting sqref="M63">
    <cfRule type="cellIs" dxfId="569" priority="411" stopIfTrue="1" operator="equal">
      <formula>"ZONA RIESGO MODERADA"</formula>
    </cfRule>
    <cfRule type="cellIs" dxfId="568" priority="412" stopIfTrue="1" operator="equal">
      <formula>"ZONA RIESGO ALTA"</formula>
    </cfRule>
  </conditionalFormatting>
  <conditionalFormatting sqref="M63">
    <cfRule type="cellIs" dxfId="567" priority="418" stopIfTrue="1" operator="equal">
      <formula>"INACEPTABLE"</formula>
    </cfRule>
    <cfRule type="cellIs" dxfId="566" priority="419" stopIfTrue="1" operator="equal">
      <formula>"IMPORTANTE"</formula>
    </cfRule>
    <cfRule type="cellIs" dxfId="565" priority="420" stopIfTrue="1" operator="equal">
      <formula>"MODERADO"</formula>
    </cfRule>
  </conditionalFormatting>
  <conditionalFormatting sqref="M63">
    <cfRule type="cellIs" dxfId="564" priority="417" stopIfTrue="1" operator="equal">
      <formula>"TOLERABLE"</formula>
    </cfRule>
  </conditionalFormatting>
  <conditionalFormatting sqref="M63">
    <cfRule type="cellIs" dxfId="563" priority="415" stopIfTrue="1" operator="equal">
      <formula>"ZONA RIESGO ALTA"</formula>
    </cfRule>
    <cfRule type="cellIs" dxfId="562" priority="416" stopIfTrue="1" operator="equal">
      <formula>"ZONA RIESGO EXTREMA"</formula>
    </cfRule>
  </conditionalFormatting>
  <conditionalFormatting sqref="M63">
    <cfRule type="cellIs" dxfId="561" priority="413" stopIfTrue="1" operator="equal">
      <formula>"ZONA RIESGO BAJA"</formula>
    </cfRule>
    <cfRule type="cellIs" dxfId="560" priority="414" stopIfTrue="1" operator="equal">
      <formula>"ZONA RIESGO MODERADA"</formula>
    </cfRule>
  </conditionalFormatting>
  <conditionalFormatting sqref="G62:G63">
    <cfRule type="cellIs" dxfId="559" priority="381" stopIfTrue="1" operator="equal">
      <formula>"ZONA RIESGO MODERADA"</formula>
    </cfRule>
    <cfRule type="cellIs" dxfId="558" priority="382" stopIfTrue="1" operator="equal">
      <formula>"ZONA RIESGO ALTA"</formula>
    </cfRule>
  </conditionalFormatting>
  <conditionalFormatting sqref="G62:G63">
    <cfRule type="cellIs" dxfId="557" priority="388" stopIfTrue="1" operator="equal">
      <formula>"INACEPTABLE"</formula>
    </cfRule>
    <cfRule type="cellIs" dxfId="556" priority="389" stopIfTrue="1" operator="equal">
      <formula>"IMPORTANTE"</formula>
    </cfRule>
    <cfRule type="cellIs" dxfId="555" priority="390" stopIfTrue="1" operator="equal">
      <formula>"MODERADO"</formula>
    </cfRule>
  </conditionalFormatting>
  <conditionalFormatting sqref="G62:G63">
    <cfRule type="cellIs" dxfId="554" priority="387" stopIfTrue="1" operator="equal">
      <formula>"TOLERABLE"</formula>
    </cfRule>
  </conditionalFormatting>
  <conditionalFormatting sqref="G62:G63">
    <cfRule type="cellIs" dxfId="553" priority="385" stopIfTrue="1" operator="equal">
      <formula>"ZONA RIESGO ALTA"</formula>
    </cfRule>
    <cfRule type="cellIs" dxfId="552" priority="386" stopIfTrue="1" operator="equal">
      <formula>"ZONA RIESGO EXTREMA"</formula>
    </cfRule>
  </conditionalFormatting>
  <conditionalFormatting sqref="G62:G63">
    <cfRule type="cellIs" dxfId="551" priority="383" stopIfTrue="1" operator="equal">
      <formula>"ZONA RIESGO BAJA"</formula>
    </cfRule>
    <cfRule type="cellIs" dxfId="550" priority="384" stopIfTrue="1" operator="equal">
      <formula>"ZONA RIESGO MODERADA"</formula>
    </cfRule>
  </conditionalFormatting>
  <conditionalFormatting sqref="M10">
    <cfRule type="cellIs" dxfId="549" priority="738" stopIfTrue="1" operator="equal">
      <formula>"INACEPTABLE"</formula>
    </cfRule>
    <cfRule type="cellIs" dxfId="548" priority="739" stopIfTrue="1" operator="equal">
      <formula>"IMPORTANTE"</formula>
    </cfRule>
    <cfRule type="cellIs" dxfId="547" priority="740" stopIfTrue="1" operator="equal">
      <formula>"MODERADO"</formula>
    </cfRule>
  </conditionalFormatting>
  <conditionalFormatting sqref="M10">
    <cfRule type="cellIs" dxfId="546" priority="737" stopIfTrue="1" operator="equal">
      <formula>"TOLERABLE"</formula>
    </cfRule>
  </conditionalFormatting>
  <conditionalFormatting sqref="M10">
    <cfRule type="cellIs" dxfId="545" priority="735" stopIfTrue="1" operator="equal">
      <formula>"ZONA RIESGO ALTA"</formula>
    </cfRule>
    <cfRule type="cellIs" dxfId="544" priority="736" stopIfTrue="1" operator="equal">
      <formula>"ZONA RIESGO EXTREMA"</formula>
    </cfRule>
  </conditionalFormatting>
  <conditionalFormatting sqref="M10">
    <cfRule type="cellIs" dxfId="543" priority="733" stopIfTrue="1" operator="equal">
      <formula>"ZONA RIESGO BAJA"</formula>
    </cfRule>
    <cfRule type="cellIs" dxfId="542" priority="734" stopIfTrue="1" operator="equal">
      <formula>"ZONA RIESGO MODERADA"</formula>
    </cfRule>
  </conditionalFormatting>
  <conditionalFormatting sqref="M10">
    <cfRule type="cellIs" dxfId="541" priority="731" stopIfTrue="1" operator="equal">
      <formula>"ZONA RIESGO MODERADA"</formula>
    </cfRule>
    <cfRule type="cellIs" dxfId="540" priority="732" stopIfTrue="1" operator="equal">
      <formula>"ZONA RIESGO ALTA"</formula>
    </cfRule>
  </conditionalFormatting>
  <conditionalFormatting sqref="M11">
    <cfRule type="cellIs" dxfId="539" priority="728" stopIfTrue="1" operator="equal">
      <formula>"INACEPTABLE"</formula>
    </cfRule>
    <cfRule type="cellIs" dxfId="538" priority="729" stopIfTrue="1" operator="equal">
      <formula>"IMPORTANTE"</formula>
    </cfRule>
    <cfRule type="cellIs" dxfId="537" priority="730" stopIfTrue="1" operator="equal">
      <formula>"MODERADO"</formula>
    </cfRule>
  </conditionalFormatting>
  <conditionalFormatting sqref="M11">
    <cfRule type="cellIs" dxfId="536" priority="727" stopIfTrue="1" operator="equal">
      <formula>"TOLERABLE"</formula>
    </cfRule>
  </conditionalFormatting>
  <conditionalFormatting sqref="M11">
    <cfRule type="cellIs" dxfId="535" priority="725" stopIfTrue="1" operator="equal">
      <formula>"ZONA RIESGO ALTA"</formula>
    </cfRule>
    <cfRule type="cellIs" dxfId="534" priority="726" stopIfTrue="1" operator="equal">
      <formula>"ZONA RIESGO EXTREMA"</formula>
    </cfRule>
  </conditionalFormatting>
  <conditionalFormatting sqref="M11">
    <cfRule type="cellIs" dxfId="533" priority="723" stopIfTrue="1" operator="equal">
      <formula>"ZONA RIESGO BAJA"</formula>
    </cfRule>
    <cfRule type="cellIs" dxfId="532" priority="724" stopIfTrue="1" operator="equal">
      <formula>"ZONA RIESGO MODERADA"</formula>
    </cfRule>
  </conditionalFormatting>
  <conditionalFormatting sqref="M11">
    <cfRule type="cellIs" dxfId="531" priority="721" stopIfTrue="1" operator="equal">
      <formula>"ZONA RIESGO MODERADA"</formula>
    </cfRule>
    <cfRule type="cellIs" dxfId="530" priority="722" stopIfTrue="1" operator="equal">
      <formula>"ZONA RIESGO ALTA"</formula>
    </cfRule>
  </conditionalFormatting>
  <conditionalFormatting sqref="M56:M57">
    <cfRule type="cellIs" dxfId="529" priority="718" stopIfTrue="1" operator="equal">
      <formula>"INACEPTABLE"</formula>
    </cfRule>
    <cfRule type="cellIs" dxfId="528" priority="719" stopIfTrue="1" operator="equal">
      <formula>"IMPORTANTE"</formula>
    </cfRule>
    <cfRule type="cellIs" dxfId="527" priority="720" stopIfTrue="1" operator="equal">
      <formula>"MODERADO"</formula>
    </cfRule>
  </conditionalFormatting>
  <conditionalFormatting sqref="M56:M57">
    <cfRule type="cellIs" dxfId="526" priority="717" stopIfTrue="1" operator="equal">
      <formula>"TOLERABLE"</formula>
    </cfRule>
  </conditionalFormatting>
  <conditionalFormatting sqref="M56:M57">
    <cfRule type="cellIs" dxfId="525" priority="715" stopIfTrue="1" operator="equal">
      <formula>"ZONA RIESGO ALTA"</formula>
    </cfRule>
    <cfRule type="cellIs" dxfId="524" priority="716" stopIfTrue="1" operator="equal">
      <formula>"ZONA RIESGO EXTREMA"</formula>
    </cfRule>
  </conditionalFormatting>
  <conditionalFormatting sqref="M56:M57">
    <cfRule type="cellIs" dxfId="523" priority="713" stopIfTrue="1" operator="equal">
      <formula>"ZONA RIESGO BAJA"</formula>
    </cfRule>
    <cfRule type="cellIs" dxfId="522" priority="714" stopIfTrue="1" operator="equal">
      <formula>"ZONA RIESGO MODERADA"</formula>
    </cfRule>
  </conditionalFormatting>
  <conditionalFormatting sqref="M56:M57">
    <cfRule type="cellIs" dxfId="521" priority="711" stopIfTrue="1" operator="equal">
      <formula>"ZONA RIESGO MODERADA"</formula>
    </cfRule>
    <cfRule type="cellIs" dxfId="520" priority="712" stopIfTrue="1" operator="equal">
      <formula>"ZONA RIESGO ALTA"</formula>
    </cfRule>
  </conditionalFormatting>
  <conditionalFormatting sqref="G56:G57">
    <cfRule type="cellIs" dxfId="519" priority="708" stopIfTrue="1" operator="equal">
      <formula>"INACEPTABLE"</formula>
    </cfRule>
    <cfRule type="cellIs" dxfId="518" priority="709" stopIfTrue="1" operator="equal">
      <formula>"IMPORTANTE"</formula>
    </cfRule>
    <cfRule type="cellIs" dxfId="517" priority="710" stopIfTrue="1" operator="equal">
      <formula>"MODERADO"</formula>
    </cfRule>
  </conditionalFormatting>
  <conditionalFormatting sqref="G56:G57">
    <cfRule type="cellIs" dxfId="516" priority="707" stopIfTrue="1" operator="equal">
      <formula>"TOLERABLE"</formula>
    </cfRule>
  </conditionalFormatting>
  <conditionalFormatting sqref="G56:G57">
    <cfRule type="cellIs" dxfId="515" priority="705" stopIfTrue="1" operator="equal">
      <formula>"ZONA RIESGO ALTA"</formula>
    </cfRule>
    <cfRule type="cellIs" dxfId="514" priority="706" stopIfTrue="1" operator="equal">
      <formula>"ZONA RIESGO EXTREMA"</formula>
    </cfRule>
  </conditionalFormatting>
  <conditionalFormatting sqref="G56:G57">
    <cfRule type="cellIs" dxfId="513" priority="703" stopIfTrue="1" operator="equal">
      <formula>"ZONA RIESGO BAJA"</formula>
    </cfRule>
    <cfRule type="cellIs" dxfId="512" priority="704" stopIfTrue="1" operator="equal">
      <formula>"ZONA RIESGO MODERADA"</formula>
    </cfRule>
  </conditionalFormatting>
  <conditionalFormatting sqref="G56:G57">
    <cfRule type="cellIs" dxfId="511" priority="701" stopIfTrue="1" operator="equal">
      <formula>"ZONA RIESGO MODERADA"</formula>
    </cfRule>
    <cfRule type="cellIs" dxfId="510" priority="702" stopIfTrue="1" operator="equal">
      <formula>"ZONA RIESGO ALTA"</formula>
    </cfRule>
  </conditionalFormatting>
  <conditionalFormatting sqref="G55">
    <cfRule type="cellIs" dxfId="509" priority="698" stopIfTrue="1" operator="equal">
      <formula>"INACEPTABLE"</formula>
    </cfRule>
    <cfRule type="cellIs" dxfId="508" priority="699" stopIfTrue="1" operator="equal">
      <formula>"IMPORTANTE"</formula>
    </cfRule>
    <cfRule type="cellIs" dxfId="507" priority="700" stopIfTrue="1" operator="equal">
      <formula>"MODERADO"</formula>
    </cfRule>
  </conditionalFormatting>
  <conditionalFormatting sqref="G55">
    <cfRule type="cellIs" dxfId="506" priority="697" stopIfTrue="1" operator="equal">
      <formula>"TOLERABLE"</formula>
    </cfRule>
  </conditionalFormatting>
  <conditionalFormatting sqref="G55">
    <cfRule type="cellIs" dxfId="505" priority="695" stopIfTrue="1" operator="equal">
      <formula>"ZONA RIESGO ALTA"</formula>
    </cfRule>
    <cfRule type="cellIs" dxfId="504" priority="696" stopIfTrue="1" operator="equal">
      <formula>"ZONA RIESGO EXTREMA"</formula>
    </cfRule>
  </conditionalFormatting>
  <conditionalFormatting sqref="G55">
    <cfRule type="cellIs" dxfId="503" priority="693" stopIfTrue="1" operator="equal">
      <formula>"ZONA RIESGO BAJA"</formula>
    </cfRule>
    <cfRule type="cellIs" dxfId="502" priority="694" stopIfTrue="1" operator="equal">
      <formula>"ZONA RIESGO MODERADA"</formula>
    </cfRule>
  </conditionalFormatting>
  <conditionalFormatting sqref="G55">
    <cfRule type="cellIs" dxfId="501" priority="691" stopIfTrue="1" operator="equal">
      <formula>"ZONA RIESGO MODERADA"</formula>
    </cfRule>
    <cfRule type="cellIs" dxfId="500" priority="692" stopIfTrue="1" operator="equal">
      <formula>"ZONA RIESGO ALTA"</formula>
    </cfRule>
  </conditionalFormatting>
  <conditionalFormatting sqref="M65">
    <cfRule type="cellIs" dxfId="499" priority="678" stopIfTrue="1" operator="equal">
      <formula>"INACEPTABLE"</formula>
    </cfRule>
    <cfRule type="cellIs" dxfId="498" priority="679" stopIfTrue="1" operator="equal">
      <formula>"IMPORTANTE"</formula>
    </cfRule>
    <cfRule type="cellIs" dxfId="497" priority="680" stopIfTrue="1" operator="equal">
      <formula>"MODERADO"</formula>
    </cfRule>
  </conditionalFormatting>
  <conditionalFormatting sqref="M65">
    <cfRule type="cellIs" dxfId="496" priority="677" stopIfTrue="1" operator="equal">
      <formula>"TOLERABLE"</formula>
    </cfRule>
  </conditionalFormatting>
  <conditionalFormatting sqref="M65">
    <cfRule type="cellIs" dxfId="495" priority="675" stopIfTrue="1" operator="equal">
      <formula>"ZONA RIESGO ALTA"</formula>
    </cfRule>
    <cfRule type="cellIs" dxfId="494" priority="676" stopIfTrue="1" operator="equal">
      <formula>"ZONA RIESGO EXTREMA"</formula>
    </cfRule>
  </conditionalFormatting>
  <conditionalFormatting sqref="M65">
    <cfRule type="cellIs" dxfId="493" priority="673" stopIfTrue="1" operator="equal">
      <formula>"ZONA RIESGO BAJA"</formula>
    </cfRule>
    <cfRule type="cellIs" dxfId="492" priority="674" stopIfTrue="1" operator="equal">
      <formula>"ZONA RIESGO MODERADA"</formula>
    </cfRule>
  </conditionalFormatting>
  <conditionalFormatting sqref="M65">
    <cfRule type="cellIs" dxfId="491" priority="671" stopIfTrue="1" operator="equal">
      <formula>"ZONA RIESGO MODERADA"</formula>
    </cfRule>
    <cfRule type="cellIs" dxfId="490" priority="672" stopIfTrue="1" operator="equal">
      <formula>"ZONA RIESGO ALTA"</formula>
    </cfRule>
  </conditionalFormatting>
  <conditionalFormatting sqref="G65">
    <cfRule type="cellIs" dxfId="489" priority="668" stopIfTrue="1" operator="equal">
      <formula>"INACEPTABLE"</formula>
    </cfRule>
    <cfRule type="cellIs" dxfId="488" priority="669" stopIfTrue="1" operator="equal">
      <formula>"IMPORTANTE"</formula>
    </cfRule>
    <cfRule type="cellIs" dxfId="487" priority="670" stopIfTrue="1" operator="equal">
      <formula>"MODERADO"</formula>
    </cfRule>
  </conditionalFormatting>
  <conditionalFormatting sqref="G65">
    <cfRule type="cellIs" dxfId="486" priority="667" stopIfTrue="1" operator="equal">
      <formula>"TOLERABLE"</formula>
    </cfRule>
  </conditionalFormatting>
  <conditionalFormatting sqref="G65">
    <cfRule type="cellIs" dxfId="485" priority="665" stopIfTrue="1" operator="equal">
      <formula>"ZONA RIESGO ALTA"</formula>
    </cfRule>
    <cfRule type="cellIs" dxfId="484" priority="666" stopIfTrue="1" operator="equal">
      <formula>"ZONA RIESGO EXTREMA"</formula>
    </cfRule>
  </conditionalFormatting>
  <conditionalFormatting sqref="G65">
    <cfRule type="cellIs" dxfId="483" priority="663" stopIfTrue="1" operator="equal">
      <formula>"ZONA RIESGO BAJA"</formula>
    </cfRule>
    <cfRule type="cellIs" dxfId="482" priority="664" stopIfTrue="1" operator="equal">
      <formula>"ZONA RIESGO MODERADA"</formula>
    </cfRule>
  </conditionalFormatting>
  <conditionalFormatting sqref="G65">
    <cfRule type="cellIs" dxfId="481" priority="661" stopIfTrue="1" operator="equal">
      <formula>"ZONA RIESGO MODERADA"</formula>
    </cfRule>
    <cfRule type="cellIs" dxfId="480" priority="662" stopIfTrue="1" operator="equal">
      <formula>"ZONA RIESGO ALTA"</formula>
    </cfRule>
  </conditionalFormatting>
  <conditionalFormatting sqref="M9">
    <cfRule type="cellIs" dxfId="479" priority="651" stopIfTrue="1" operator="equal">
      <formula>"ZONA RIESGO MODERADA"</formula>
    </cfRule>
    <cfRule type="cellIs" dxfId="478" priority="652" stopIfTrue="1" operator="equal">
      <formula>"ZONA RIESGO ALTA"</formula>
    </cfRule>
  </conditionalFormatting>
  <conditionalFormatting sqref="M9">
    <cfRule type="cellIs" dxfId="477" priority="658" stopIfTrue="1" operator="equal">
      <formula>"INACEPTABLE"</formula>
    </cfRule>
    <cfRule type="cellIs" dxfId="476" priority="659" stopIfTrue="1" operator="equal">
      <formula>"IMPORTANTE"</formula>
    </cfRule>
    <cfRule type="cellIs" dxfId="475" priority="660" stopIfTrue="1" operator="equal">
      <formula>"MODERADO"</formula>
    </cfRule>
  </conditionalFormatting>
  <conditionalFormatting sqref="M9">
    <cfRule type="cellIs" dxfId="474" priority="657" stopIfTrue="1" operator="equal">
      <formula>"TOLERABLE"</formula>
    </cfRule>
  </conditionalFormatting>
  <conditionalFormatting sqref="M9">
    <cfRule type="cellIs" dxfId="473" priority="655" stopIfTrue="1" operator="equal">
      <formula>"ZONA RIESGO ALTA"</formula>
    </cfRule>
    <cfRule type="cellIs" dxfId="472" priority="656" stopIfTrue="1" operator="equal">
      <formula>"ZONA RIESGO EXTREMA"</formula>
    </cfRule>
  </conditionalFormatting>
  <conditionalFormatting sqref="M9">
    <cfRule type="cellIs" dxfId="471" priority="653" stopIfTrue="1" operator="equal">
      <formula>"ZONA RIESGO BAJA"</formula>
    </cfRule>
    <cfRule type="cellIs" dxfId="470" priority="654" stopIfTrue="1" operator="equal">
      <formula>"ZONA RIESGO MODERADA"</formula>
    </cfRule>
  </conditionalFormatting>
  <conditionalFormatting sqref="G24">
    <cfRule type="cellIs" dxfId="469" priority="611" stopIfTrue="1" operator="equal">
      <formula>"ZONA RIESGO MODERADA"</formula>
    </cfRule>
    <cfRule type="cellIs" dxfId="468" priority="612" stopIfTrue="1" operator="equal">
      <formula>"ZONA RIESGO ALTA"</formula>
    </cfRule>
  </conditionalFormatting>
  <conditionalFormatting sqref="G24">
    <cfRule type="cellIs" dxfId="467" priority="618" stopIfTrue="1" operator="equal">
      <formula>"INACEPTABLE"</formula>
    </cfRule>
    <cfRule type="cellIs" dxfId="466" priority="619" stopIfTrue="1" operator="equal">
      <formula>"IMPORTANTE"</formula>
    </cfRule>
    <cfRule type="cellIs" dxfId="465" priority="620" stopIfTrue="1" operator="equal">
      <formula>"MODERADO"</formula>
    </cfRule>
  </conditionalFormatting>
  <conditionalFormatting sqref="G24">
    <cfRule type="cellIs" dxfId="464" priority="617" stopIfTrue="1" operator="equal">
      <formula>"TOLERABLE"</formula>
    </cfRule>
  </conditionalFormatting>
  <conditionalFormatting sqref="G24">
    <cfRule type="cellIs" dxfId="463" priority="615" stopIfTrue="1" operator="equal">
      <formula>"ZONA RIESGO ALTA"</formula>
    </cfRule>
    <cfRule type="cellIs" dxfId="462" priority="616" stopIfTrue="1" operator="equal">
      <formula>"ZONA RIESGO EXTREMA"</formula>
    </cfRule>
  </conditionalFormatting>
  <conditionalFormatting sqref="G24">
    <cfRule type="cellIs" dxfId="461" priority="613" stopIfTrue="1" operator="equal">
      <formula>"ZONA RIESGO BAJA"</formula>
    </cfRule>
    <cfRule type="cellIs" dxfId="460" priority="614" stopIfTrue="1" operator="equal">
      <formula>"ZONA RIESGO MODERADA"</formula>
    </cfRule>
  </conditionalFormatting>
  <conditionalFormatting sqref="G25">
    <cfRule type="cellIs" dxfId="459" priority="601" stopIfTrue="1" operator="equal">
      <formula>"ZONA RIESGO MODERADA"</formula>
    </cfRule>
    <cfRule type="cellIs" dxfId="458" priority="602" stopIfTrue="1" operator="equal">
      <formula>"ZONA RIESGO ALTA"</formula>
    </cfRule>
  </conditionalFormatting>
  <conditionalFormatting sqref="G25">
    <cfRule type="cellIs" dxfId="457" priority="608" stopIfTrue="1" operator="equal">
      <formula>"INACEPTABLE"</formula>
    </cfRule>
    <cfRule type="cellIs" dxfId="456" priority="609" stopIfTrue="1" operator="equal">
      <formula>"IMPORTANTE"</formula>
    </cfRule>
    <cfRule type="cellIs" dxfId="455" priority="610" stopIfTrue="1" operator="equal">
      <formula>"MODERADO"</formula>
    </cfRule>
  </conditionalFormatting>
  <conditionalFormatting sqref="G25">
    <cfRule type="cellIs" dxfId="454" priority="607" stopIfTrue="1" operator="equal">
      <formula>"TOLERABLE"</formula>
    </cfRule>
  </conditionalFormatting>
  <conditionalFormatting sqref="G25">
    <cfRule type="cellIs" dxfId="453" priority="605" stopIfTrue="1" operator="equal">
      <formula>"ZONA RIESGO ALTA"</formula>
    </cfRule>
    <cfRule type="cellIs" dxfId="452" priority="606" stopIfTrue="1" operator="equal">
      <formula>"ZONA RIESGO EXTREMA"</formula>
    </cfRule>
  </conditionalFormatting>
  <conditionalFormatting sqref="G25">
    <cfRule type="cellIs" dxfId="451" priority="603" stopIfTrue="1" operator="equal">
      <formula>"ZONA RIESGO BAJA"</formula>
    </cfRule>
    <cfRule type="cellIs" dxfId="450" priority="604" stopIfTrue="1" operator="equal">
      <formula>"ZONA RIESGO MODERADA"</formula>
    </cfRule>
  </conditionalFormatting>
  <conditionalFormatting sqref="G28">
    <cfRule type="cellIs" dxfId="449" priority="591" stopIfTrue="1" operator="equal">
      <formula>"ZONA RIESGO MODERADA"</formula>
    </cfRule>
    <cfRule type="cellIs" dxfId="448" priority="592" stopIfTrue="1" operator="equal">
      <formula>"ZONA RIESGO ALTA"</formula>
    </cfRule>
  </conditionalFormatting>
  <conditionalFormatting sqref="G28">
    <cfRule type="cellIs" dxfId="447" priority="598" stopIfTrue="1" operator="equal">
      <formula>"INACEPTABLE"</formula>
    </cfRule>
    <cfRule type="cellIs" dxfId="446" priority="599" stopIfTrue="1" operator="equal">
      <formula>"IMPORTANTE"</formula>
    </cfRule>
    <cfRule type="cellIs" dxfId="445" priority="600" stopIfTrue="1" operator="equal">
      <formula>"MODERADO"</formula>
    </cfRule>
  </conditionalFormatting>
  <conditionalFormatting sqref="G28">
    <cfRule type="cellIs" dxfId="444" priority="597" stopIfTrue="1" operator="equal">
      <formula>"TOLERABLE"</formula>
    </cfRule>
  </conditionalFormatting>
  <conditionalFormatting sqref="G28">
    <cfRule type="cellIs" dxfId="443" priority="595" stopIfTrue="1" operator="equal">
      <formula>"ZONA RIESGO ALTA"</formula>
    </cfRule>
    <cfRule type="cellIs" dxfId="442" priority="596" stopIfTrue="1" operator="equal">
      <formula>"ZONA RIESGO EXTREMA"</formula>
    </cfRule>
  </conditionalFormatting>
  <conditionalFormatting sqref="G28">
    <cfRule type="cellIs" dxfId="441" priority="593" stopIfTrue="1" operator="equal">
      <formula>"ZONA RIESGO BAJA"</formula>
    </cfRule>
    <cfRule type="cellIs" dxfId="440" priority="594" stopIfTrue="1" operator="equal">
      <formula>"ZONA RIESGO MODERADA"</formula>
    </cfRule>
  </conditionalFormatting>
  <conditionalFormatting sqref="G31">
    <cfRule type="cellIs" dxfId="439" priority="581" stopIfTrue="1" operator="equal">
      <formula>"ZONA RIESGO MODERADA"</formula>
    </cfRule>
    <cfRule type="cellIs" dxfId="438" priority="582" stopIfTrue="1" operator="equal">
      <formula>"ZONA RIESGO ALTA"</formula>
    </cfRule>
  </conditionalFormatting>
  <conditionalFormatting sqref="G31">
    <cfRule type="cellIs" dxfId="437" priority="588" stopIfTrue="1" operator="equal">
      <formula>"INACEPTABLE"</formula>
    </cfRule>
    <cfRule type="cellIs" dxfId="436" priority="589" stopIfTrue="1" operator="equal">
      <formula>"IMPORTANTE"</formula>
    </cfRule>
    <cfRule type="cellIs" dxfId="435" priority="590" stopIfTrue="1" operator="equal">
      <formula>"MODERADO"</formula>
    </cfRule>
  </conditionalFormatting>
  <conditionalFormatting sqref="G31">
    <cfRule type="cellIs" dxfId="434" priority="587" stopIfTrue="1" operator="equal">
      <formula>"TOLERABLE"</formula>
    </cfRule>
  </conditionalFormatting>
  <conditionalFormatting sqref="G31">
    <cfRule type="cellIs" dxfId="433" priority="585" stopIfTrue="1" operator="equal">
      <formula>"ZONA RIESGO ALTA"</formula>
    </cfRule>
    <cfRule type="cellIs" dxfId="432" priority="586" stopIfTrue="1" operator="equal">
      <formula>"ZONA RIESGO EXTREMA"</formula>
    </cfRule>
  </conditionalFormatting>
  <conditionalFormatting sqref="G31">
    <cfRule type="cellIs" dxfId="431" priority="583" stopIfTrue="1" operator="equal">
      <formula>"ZONA RIESGO BAJA"</formula>
    </cfRule>
    <cfRule type="cellIs" dxfId="430" priority="584" stopIfTrue="1" operator="equal">
      <formula>"ZONA RIESGO MODERADA"</formula>
    </cfRule>
  </conditionalFormatting>
  <conditionalFormatting sqref="G32">
    <cfRule type="cellIs" dxfId="429" priority="571" stopIfTrue="1" operator="equal">
      <formula>"ZONA RIESGO MODERADA"</formula>
    </cfRule>
    <cfRule type="cellIs" dxfId="428" priority="572" stopIfTrue="1" operator="equal">
      <formula>"ZONA RIESGO ALTA"</formula>
    </cfRule>
  </conditionalFormatting>
  <conditionalFormatting sqref="G32">
    <cfRule type="cellIs" dxfId="427" priority="578" stopIfTrue="1" operator="equal">
      <formula>"INACEPTABLE"</formula>
    </cfRule>
    <cfRule type="cellIs" dxfId="426" priority="579" stopIfTrue="1" operator="equal">
      <formula>"IMPORTANTE"</formula>
    </cfRule>
    <cfRule type="cellIs" dxfId="425" priority="580" stopIfTrue="1" operator="equal">
      <formula>"MODERADO"</formula>
    </cfRule>
  </conditionalFormatting>
  <conditionalFormatting sqref="G32">
    <cfRule type="cellIs" dxfId="424" priority="577" stopIfTrue="1" operator="equal">
      <formula>"TOLERABLE"</formula>
    </cfRule>
  </conditionalFormatting>
  <conditionalFormatting sqref="G32">
    <cfRule type="cellIs" dxfId="423" priority="575" stopIfTrue="1" operator="equal">
      <formula>"ZONA RIESGO ALTA"</formula>
    </cfRule>
    <cfRule type="cellIs" dxfId="422" priority="576" stopIfTrue="1" operator="equal">
      <formula>"ZONA RIESGO EXTREMA"</formula>
    </cfRule>
  </conditionalFormatting>
  <conditionalFormatting sqref="G32">
    <cfRule type="cellIs" dxfId="421" priority="573" stopIfTrue="1" operator="equal">
      <formula>"ZONA RIESGO BAJA"</formula>
    </cfRule>
    <cfRule type="cellIs" dxfId="420" priority="574" stopIfTrue="1" operator="equal">
      <formula>"ZONA RIESGO MODERADA"</formula>
    </cfRule>
  </conditionalFormatting>
  <conditionalFormatting sqref="M32">
    <cfRule type="cellIs" dxfId="419" priority="561" stopIfTrue="1" operator="equal">
      <formula>"ZONA RIESGO MODERADA"</formula>
    </cfRule>
    <cfRule type="cellIs" dxfId="418" priority="562" stopIfTrue="1" operator="equal">
      <formula>"ZONA RIESGO ALTA"</formula>
    </cfRule>
  </conditionalFormatting>
  <conditionalFormatting sqref="M32">
    <cfRule type="cellIs" dxfId="417" priority="568" stopIfTrue="1" operator="equal">
      <formula>"INACEPTABLE"</formula>
    </cfRule>
    <cfRule type="cellIs" dxfId="416" priority="569" stopIfTrue="1" operator="equal">
      <formula>"IMPORTANTE"</formula>
    </cfRule>
    <cfRule type="cellIs" dxfId="415" priority="570" stopIfTrue="1" operator="equal">
      <formula>"MODERADO"</formula>
    </cfRule>
  </conditionalFormatting>
  <conditionalFormatting sqref="M32">
    <cfRule type="cellIs" dxfId="414" priority="567" stopIfTrue="1" operator="equal">
      <formula>"TOLERABLE"</formula>
    </cfRule>
  </conditionalFormatting>
  <conditionalFormatting sqref="M32">
    <cfRule type="cellIs" dxfId="413" priority="565" stopIfTrue="1" operator="equal">
      <formula>"ZONA RIESGO ALTA"</formula>
    </cfRule>
    <cfRule type="cellIs" dxfId="412" priority="566" stopIfTrue="1" operator="equal">
      <formula>"ZONA RIESGO EXTREMA"</formula>
    </cfRule>
  </conditionalFormatting>
  <conditionalFormatting sqref="M32">
    <cfRule type="cellIs" dxfId="411" priority="563" stopIfTrue="1" operator="equal">
      <formula>"ZONA RIESGO BAJA"</formula>
    </cfRule>
    <cfRule type="cellIs" dxfId="410" priority="564" stopIfTrue="1" operator="equal">
      <formula>"ZONA RIESGO MODERADA"</formula>
    </cfRule>
  </conditionalFormatting>
  <conditionalFormatting sqref="M34">
    <cfRule type="cellIs" dxfId="409" priority="551" stopIfTrue="1" operator="equal">
      <formula>"ZONA RIESGO MODERADA"</formula>
    </cfRule>
    <cfRule type="cellIs" dxfId="408" priority="552" stopIfTrue="1" operator="equal">
      <formula>"ZONA RIESGO ALTA"</formula>
    </cfRule>
  </conditionalFormatting>
  <conditionalFormatting sqref="M34">
    <cfRule type="cellIs" dxfId="407" priority="558" stopIfTrue="1" operator="equal">
      <formula>"INACEPTABLE"</formula>
    </cfRule>
    <cfRule type="cellIs" dxfId="406" priority="559" stopIfTrue="1" operator="equal">
      <formula>"IMPORTANTE"</formula>
    </cfRule>
    <cfRule type="cellIs" dxfId="405" priority="560" stopIfTrue="1" operator="equal">
      <formula>"MODERADO"</formula>
    </cfRule>
  </conditionalFormatting>
  <conditionalFormatting sqref="M34">
    <cfRule type="cellIs" dxfId="404" priority="557" stopIfTrue="1" operator="equal">
      <formula>"TOLERABLE"</formula>
    </cfRule>
  </conditionalFormatting>
  <conditionalFormatting sqref="M34">
    <cfRule type="cellIs" dxfId="403" priority="555" stopIfTrue="1" operator="equal">
      <formula>"ZONA RIESGO ALTA"</formula>
    </cfRule>
    <cfRule type="cellIs" dxfId="402" priority="556" stopIfTrue="1" operator="equal">
      <formula>"ZONA RIESGO EXTREMA"</formula>
    </cfRule>
  </conditionalFormatting>
  <conditionalFormatting sqref="M34">
    <cfRule type="cellIs" dxfId="401" priority="553" stopIfTrue="1" operator="equal">
      <formula>"ZONA RIESGO BAJA"</formula>
    </cfRule>
    <cfRule type="cellIs" dxfId="400" priority="554" stopIfTrue="1" operator="equal">
      <formula>"ZONA RIESGO MODERADA"</formula>
    </cfRule>
  </conditionalFormatting>
  <conditionalFormatting sqref="M35">
    <cfRule type="cellIs" dxfId="399" priority="541" stopIfTrue="1" operator="equal">
      <formula>"ZONA RIESGO MODERADA"</formula>
    </cfRule>
    <cfRule type="cellIs" dxfId="398" priority="542" stopIfTrue="1" operator="equal">
      <formula>"ZONA RIESGO ALTA"</formula>
    </cfRule>
  </conditionalFormatting>
  <conditionalFormatting sqref="M35">
    <cfRule type="cellIs" dxfId="397" priority="548" stopIfTrue="1" operator="equal">
      <formula>"INACEPTABLE"</formula>
    </cfRule>
    <cfRule type="cellIs" dxfId="396" priority="549" stopIfTrue="1" operator="equal">
      <formula>"IMPORTANTE"</formula>
    </cfRule>
    <cfRule type="cellIs" dxfId="395" priority="550" stopIfTrue="1" operator="equal">
      <formula>"MODERADO"</formula>
    </cfRule>
  </conditionalFormatting>
  <conditionalFormatting sqref="M35">
    <cfRule type="cellIs" dxfId="394" priority="547" stopIfTrue="1" operator="equal">
      <formula>"TOLERABLE"</formula>
    </cfRule>
  </conditionalFormatting>
  <conditionalFormatting sqref="M35">
    <cfRule type="cellIs" dxfId="393" priority="545" stopIfTrue="1" operator="equal">
      <formula>"ZONA RIESGO ALTA"</formula>
    </cfRule>
    <cfRule type="cellIs" dxfId="392" priority="546" stopIfTrue="1" operator="equal">
      <formula>"ZONA RIESGO EXTREMA"</formula>
    </cfRule>
  </conditionalFormatting>
  <conditionalFormatting sqref="M35">
    <cfRule type="cellIs" dxfId="391" priority="543" stopIfTrue="1" operator="equal">
      <formula>"ZONA RIESGO BAJA"</formula>
    </cfRule>
    <cfRule type="cellIs" dxfId="390" priority="544" stopIfTrue="1" operator="equal">
      <formula>"ZONA RIESGO MODERADA"</formula>
    </cfRule>
  </conditionalFormatting>
  <conditionalFormatting sqref="M38">
    <cfRule type="cellIs" dxfId="389" priority="531" stopIfTrue="1" operator="equal">
      <formula>"ZONA RIESGO MODERADA"</formula>
    </cfRule>
    <cfRule type="cellIs" dxfId="388" priority="532" stopIfTrue="1" operator="equal">
      <formula>"ZONA RIESGO ALTA"</formula>
    </cfRule>
  </conditionalFormatting>
  <conditionalFormatting sqref="M38">
    <cfRule type="cellIs" dxfId="387" priority="538" stopIfTrue="1" operator="equal">
      <formula>"INACEPTABLE"</formula>
    </cfRule>
    <cfRule type="cellIs" dxfId="386" priority="539" stopIfTrue="1" operator="equal">
      <formula>"IMPORTANTE"</formula>
    </cfRule>
    <cfRule type="cellIs" dxfId="385" priority="540" stopIfTrue="1" operator="equal">
      <formula>"MODERADO"</formula>
    </cfRule>
  </conditionalFormatting>
  <conditionalFormatting sqref="M38">
    <cfRule type="cellIs" dxfId="384" priority="537" stopIfTrue="1" operator="equal">
      <formula>"TOLERABLE"</formula>
    </cfRule>
  </conditionalFormatting>
  <conditionalFormatting sqref="M38">
    <cfRule type="cellIs" dxfId="383" priority="535" stopIfTrue="1" operator="equal">
      <formula>"ZONA RIESGO ALTA"</formula>
    </cfRule>
    <cfRule type="cellIs" dxfId="382" priority="536" stopIfTrue="1" operator="equal">
      <formula>"ZONA RIESGO EXTREMA"</formula>
    </cfRule>
  </conditionalFormatting>
  <conditionalFormatting sqref="M38">
    <cfRule type="cellIs" dxfId="381" priority="533" stopIfTrue="1" operator="equal">
      <formula>"ZONA RIESGO BAJA"</formula>
    </cfRule>
    <cfRule type="cellIs" dxfId="380" priority="534" stopIfTrue="1" operator="equal">
      <formula>"ZONA RIESGO MODERADA"</formula>
    </cfRule>
  </conditionalFormatting>
  <conditionalFormatting sqref="M43">
    <cfRule type="cellIs" dxfId="379" priority="521" stopIfTrue="1" operator="equal">
      <formula>"ZONA RIESGO MODERADA"</formula>
    </cfRule>
    <cfRule type="cellIs" dxfId="378" priority="522" stopIfTrue="1" operator="equal">
      <formula>"ZONA RIESGO ALTA"</formula>
    </cfRule>
  </conditionalFormatting>
  <conditionalFormatting sqref="M43">
    <cfRule type="cellIs" dxfId="377" priority="528" stopIfTrue="1" operator="equal">
      <formula>"INACEPTABLE"</formula>
    </cfRule>
    <cfRule type="cellIs" dxfId="376" priority="529" stopIfTrue="1" operator="equal">
      <formula>"IMPORTANTE"</formula>
    </cfRule>
    <cfRule type="cellIs" dxfId="375" priority="530" stopIfTrue="1" operator="equal">
      <formula>"MODERADO"</formula>
    </cfRule>
  </conditionalFormatting>
  <conditionalFormatting sqref="M43">
    <cfRule type="cellIs" dxfId="374" priority="527" stopIfTrue="1" operator="equal">
      <formula>"TOLERABLE"</formula>
    </cfRule>
  </conditionalFormatting>
  <conditionalFormatting sqref="M43">
    <cfRule type="cellIs" dxfId="373" priority="525" stopIfTrue="1" operator="equal">
      <formula>"ZONA RIESGO ALTA"</formula>
    </cfRule>
    <cfRule type="cellIs" dxfId="372" priority="526" stopIfTrue="1" operator="equal">
      <formula>"ZONA RIESGO EXTREMA"</formula>
    </cfRule>
  </conditionalFormatting>
  <conditionalFormatting sqref="M43">
    <cfRule type="cellIs" dxfId="371" priority="523" stopIfTrue="1" operator="equal">
      <formula>"ZONA RIESGO BAJA"</formula>
    </cfRule>
    <cfRule type="cellIs" dxfId="370" priority="524" stopIfTrue="1" operator="equal">
      <formula>"ZONA RIESGO MODERADA"</formula>
    </cfRule>
  </conditionalFormatting>
  <conditionalFormatting sqref="G43">
    <cfRule type="cellIs" dxfId="369" priority="511" stopIfTrue="1" operator="equal">
      <formula>"ZONA RIESGO MODERADA"</formula>
    </cfRule>
    <cfRule type="cellIs" dxfId="368" priority="512" stopIfTrue="1" operator="equal">
      <formula>"ZONA RIESGO ALTA"</formula>
    </cfRule>
  </conditionalFormatting>
  <conditionalFormatting sqref="G43">
    <cfRule type="cellIs" dxfId="367" priority="518" stopIfTrue="1" operator="equal">
      <formula>"INACEPTABLE"</formula>
    </cfRule>
    <cfRule type="cellIs" dxfId="366" priority="519" stopIfTrue="1" operator="equal">
      <formula>"IMPORTANTE"</formula>
    </cfRule>
    <cfRule type="cellIs" dxfId="365" priority="520" stopIfTrue="1" operator="equal">
      <formula>"MODERADO"</formula>
    </cfRule>
  </conditionalFormatting>
  <conditionalFormatting sqref="G43">
    <cfRule type="cellIs" dxfId="364" priority="517" stopIfTrue="1" operator="equal">
      <formula>"TOLERABLE"</formula>
    </cfRule>
  </conditionalFormatting>
  <conditionalFormatting sqref="G43">
    <cfRule type="cellIs" dxfId="363" priority="515" stopIfTrue="1" operator="equal">
      <formula>"ZONA RIESGO ALTA"</formula>
    </cfRule>
    <cfRule type="cellIs" dxfId="362" priority="516" stopIfTrue="1" operator="equal">
      <formula>"ZONA RIESGO EXTREMA"</formula>
    </cfRule>
  </conditionalFormatting>
  <conditionalFormatting sqref="G43">
    <cfRule type="cellIs" dxfId="361" priority="513" stopIfTrue="1" operator="equal">
      <formula>"ZONA RIESGO BAJA"</formula>
    </cfRule>
    <cfRule type="cellIs" dxfId="360" priority="514" stopIfTrue="1" operator="equal">
      <formula>"ZONA RIESGO MODERADA"</formula>
    </cfRule>
  </conditionalFormatting>
  <conditionalFormatting sqref="G47:G48">
    <cfRule type="cellIs" dxfId="359" priority="501" stopIfTrue="1" operator="equal">
      <formula>"ZONA RIESGO MODERADA"</formula>
    </cfRule>
    <cfRule type="cellIs" dxfId="358" priority="502" stopIfTrue="1" operator="equal">
      <formula>"ZONA RIESGO ALTA"</formula>
    </cfRule>
  </conditionalFormatting>
  <conditionalFormatting sqref="G47:G48">
    <cfRule type="cellIs" dxfId="357" priority="508" stopIfTrue="1" operator="equal">
      <formula>"INACEPTABLE"</formula>
    </cfRule>
    <cfRule type="cellIs" dxfId="356" priority="509" stopIfTrue="1" operator="equal">
      <formula>"IMPORTANTE"</formula>
    </cfRule>
    <cfRule type="cellIs" dxfId="355" priority="510" stopIfTrue="1" operator="equal">
      <formula>"MODERADO"</formula>
    </cfRule>
  </conditionalFormatting>
  <conditionalFormatting sqref="G47:G48">
    <cfRule type="cellIs" dxfId="354" priority="507" stopIfTrue="1" operator="equal">
      <formula>"TOLERABLE"</formula>
    </cfRule>
  </conditionalFormatting>
  <conditionalFormatting sqref="G47:G48">
    <cfRule type="cellIs" dxfId="353" priority="505" stopIfTrue="1" operator="equal">
      <formula>"ZONA RIESGO ALTA"</formula>
    </cfRule>
    <cfRule type="cellIs" dxfId="352" priority="506" stopIfTrue="1" operator="equal">
      <formula>"ZONA RIESGO EXTREMA"</formula>
    </cfRule>
  </conditionalFormatting>
  <conditionalFormatting sqref="G47:G48">
    <cfRule type="cellIs" dxfId="351" priority="503" stopIfTrue="1" operator="equal">
      <formula>"ZONA RIESGO BAJA"</formula>
    </cfRule>
    <cfRule type="cellIs" dxfId="350" priority="504" stopIfTrue="1" operator="equal">
      <formula>"ZONA RIESGO MODERADA"</formula>
    </cfRule>
  </conditionalFormatting>
  <conditionalFormatting sqref="G49">
    <cfRule type="cellIs" dxfId="349" priority="491" stopIfTrue="1" operator="equal">
      <formula>"ZONA RIESGO MODERADA"</formula>
    </cfRule>
    <cfRule type="cellIs" dxfId="348" priority="492" stopIfTrue="1" operator="equal">
      <formula>"ZONA RIESGO ALTA"</formula>
    </cfRule>
  </conditionalFormatting>
  <conditionalFormatting sqref="G49">
    <cfRule type="cellIs" dxfId="347" priority="498" stopIfTrue="1" operator="equal">
      <formula>"INACEPTABLE"</formula>
    </cfRule>
    <cfRule type="cellIs" dxfId="346" priority="499" stopIfTrue="1" operator="equal">
      <formula>"IMPORTANTE"</formula>
    </cfRule>
    <cfRule type="cellIs" dxfId="345" priority="500" stopIfTrue="1" operator="equal">
      <formula>"MODERADO"</formula>
    </cfRule>
  </conditionalFormatting>
  <conditionalFormatting sqref="G49">
    <cfRule type="cellIs" dxfId="344" priority="497" stopIfTrue="1" operator="equal">
      <formula>"TOLERABLE"</formula>
    </cfRule>
  </conditionalFormatting>
  <conditionalFormatting sqref="G49">
    <cfRule type="cellIs" dxfId="343" priority="495" stopIfTrue="1" operator="equal">
      <formula>"ZONA RIESGO ALTA"</formula>
    </cfRule>
    <cfRule type="cellIs" dxfId="342" priority="496" stopIfTrue="1" operator="equal">
      <formula>"ZONA RIESGO EXTREMA"</formula>
    </cfRule>
  </conditionalFormatting>
  <conditionalFormatting sqref="G49">
    <cfRule type="cellIs" dxfId="341" priority="493" stopIfTrue="1" operator="equal">
      <formula>"ZONA RIESGO BAJA"</formula>
    </cfRule>
    <cfRule type="cellIs" dxfId="340" priority="494" stopIfTrue="1" operator="equal">
      <formula>"ZONA RIESGO MODERADA"</formula>
    </cfRule>
  </conditionalFormatting>
  <conditionalFormatting sqref="M49">
    <cfRule type="cellIs" dxfId="339" priority="481" stopIfTrue="1" operator="equal">
      <formula>"ZONA RIESGO MODERADA"</formula>
    </cfRule>
    <cfRule type="cellIs" dxfId="338" priority="482" stopIfTrue="1" operator="equal">
      <formula>"ZONA RIESGO ALTA"</formula>
    </cfRule>
  </conditionalFormatting>
  <conditionalFormatting sqref="M49">
    <cfRule type="cellIs" dxfId="337" priority="488" stopIfTrue="1" operator="equal">
      <formula>"INACEPTABLE"</formula>
    </cfRule>
    <cfRule type="cellIs" dxfId="336" priority="489" stopIfTrue="1" operator="equal">
      <formula>"IMPORTANTE"</formula>
    </cfRule>
    <cfRule type="cellIs" dxfId="335" priority="490" stopIfTrue="1" operator="equal">
      <formula>"MODERADO"</formula>
    </cfRule>
  </conditionalFormatting>
  <conditionalFormatting sqref="M49">
    <cfRule type="cellIs" dxfId="334" priority="487" stopIfTrue="1" operator="equal">
      <formula>"TOLERABLE"</formula>
    </cfRule>
  </conditionalFormatting>
  <conditionalFormatting sqref="M49">
    <cfRule type="cellIs" dxfId="333" priority="485" stopIfTrue="1" operator="equal">
      <formula>"ZONA RIESGO ALTA"</formula>
    </cfRule>
    <cfRule type="cellIs" dxfId="332" priority="486" stopIfTrue="1" operator="equal">
      <formula>"ZONA RIESGO EXTREMA"</formula>
    </cfRule>
  </conditionalFormatting>
  <conditionalFormatting sqref="M49">
    <cfRule type="cellIs" dxfId="331" priority="483" stopIfTrue="1" operator="equal">
      <formula>"ZONA RIESGO BAJA"</formula>
    </cfRule>
    <cfRule type="cellIs" dxfId="330" priority="484" stopIfTrue="1" operator="equal">
      <formula>"ZONA RIESGO MODERADA"</formula>
    </cfRule>
  </conditionalFormatting>
  <conditionalFormatting sqref="M52">
    <cfRule type="cellIs" dxfId="329" priority="471" stopIfTrue="1" operator="equal">
      <formula>"ZONA RIESGO MODERADA"</formula>
    </cfRule>
    <cfRule type="cellIs" dxfId="328" priority="472" stopIfTrue="1" operator="equal">
      <formula>"ZONA RIESGO ALTA"</formula>
    </cfRule>
  </conditionalFormatting>
  <conditionalFormatting sqref="M52">
    <cfRule type="cellIs" dxfId="327" priority="478" stopIfTrue="1" operator="equal">
      <formula>"INACEPTABLE"</formula>
    </cfRule>
    <cfRule type="cellIs" dxfId="326" priority="479" stopIfTrue="1" operator="equal">
      <formula>"IMPORTANTE"</formula>
    </cfRule>
    <cfRule type="cellIs" dxfId="325" priority="480" stopIfTrue="1" operator="equal">
      <formula>"MODERADO"</formula>
    </cfRule>
  </conditionalFormatting>
  <conditionalFormatting sqref="M52">
    <cfRule type="cellIs" dxfId="324" priority="477" stopIfTrue="1" operator="equal">
      <formula>"TOLERABLE"</formula>
    </cfRule>
  </conditionalFormatting>
  <conditionalFormatting sqref="M52">
    <cfRule type="cellIs" dxfId="323" priority="475" stopIfTrue="1" operator="equal">
      <formula>"ZONA RIESGO ALTA"</formula>
    </cfRule>
    <cfRule type="cellIs" dxfId="322" priority="476" stopIfTrue="1" operator="equal">
      <formula>"ZONA RIESGO EXTREMA"</formula>
    </cfRule>
  </conditionalFormatting>
  <conditionalFormatting sqref="M52">
    <cfRule type="cellIs" dxfId="321" priority="473" stopIfTrue="1" operator="equal">
      <formula>"ZONA RIESGO BAJA"</formula>
    </cfRule>
    <cfRule type="cellIs" dxfId="320" priority="474" stopIfTrue="1" operator="equal">
      <formula>"ZONA RIESGO MODERADA"</formula>
    </cfRule>
  </conditionalFormatting>
  <conditionalFormatting sqref="M53">
    <cfRule type="cellIs" dxfId="319" priority="461" stopIfTrue="1" operator="equal">
      <formula>"ZONA RIESGO MODERADA"</formula>
    </cfRule>
    <cfRule type="cellIs" dxfId="318" priority="462" stopIfTrue="1" operator="equal">
      <formula>"ZONA RIESGO ALTA"</formula>
    </cfRule>
  </conditionalFormatting>
  <conditionalFormatting sqref="M53">
    <cfRule type="cellIs" dxfId="317" priority="468" stopIfTrue="1" operator="equal">
      <formula>"INACEPTABLE"</formula>
    </cfRule>
    <cfRule type="cellIs" dxfId="316" priority="469" stopIfTrue="1" operator="equal">
      <formula>"IMPORTANTE"</formula>
    </cfRule>
    <cfRule type="cellIs" dxfId="315" priority="470" stopIfTrue="1" operator="equal">
      <formula>"MODERADO"</formula>
    </cfRule>
  </conditionalFormatting>
  <conditionalFormatting sqref="M53">
    <cfRule type="cellIs" dxfId="314" priority="467" stopIfTrue="1" operator="equal">
      <formula>"TOLERABLE"</formula>
    </cfRule>
  </conditionalFormatting>
  <conditionalFormatting sqref="M53">
    <cfRule type="cellIs" dxfId="313" priority="465" stopIfTrue="1" operator="equal">
      <formula>"ZONA RIESGO ALTA"</formula>
    </cfRule>
    <cfRule type="cellIs" dxfId="312" priority="466" stopIfTrue="1" operator="equal">
      <formula>"ZONA RIESGO EXTREMA"</formula>
    </cfRule>
  </conditionalFormatting>
  <conditionalFormatting sqref="M53">
    <cfRule type="cellIs" dxfId="311" priority="463" stopIfTrue="1" operator="equal">
      <formula>"ZONA RIESGO BAJA"</formula>
    </cfRule>
    <cfRule type="cellIs" dxfId="310" priority="464" stopIfTrue="1" operator="equal">
      <formula>"ZONA RIESGO MODERADA"</formula>
    </cfRule>
  </conditionalFormatting>
  <conditionalFormatting sqref="G53">
    <cfRule type="cellIs" dxfId="309" priority="451" stopIfTrue="1" operator="equal">
      <formula>"ZONA RIESGO MODERADA"</formula>
    </cfRule>
    <cfRule type="cellIs" dxfId="308" priority="452" stopIfTrue="1" operator="equal">
      <formula>"ZONA RIESGO ALTA"</formula>
    </cfRule>
  </conditionalFormatting>
  <conditionalFormatting sqref="G53">
    <cfRule type="cellIs" dxfId="307" priority="458" stopIfTrue="1" operator="equal">
      <formula>"INACEPTABLE"</formula>
    </cfRule>
    <cfRule type="cellIs" dxfId="306" priority="459" stopIfTrue="1" operator="equal">
      <formula>"IMPORTANTE"</formula>
    </cfRule>
    <cfRule type="cellIs" dxfId="305" priority="460" stopIfTrue="1" operator="equal">
      <formula>"MODERADO"</formula>
    </cfRule>
  </conditionalFormatting>
  <conditionalFormatting sqref="G53">
    <cfRule type="cellIs" dxfId="304" priority="457" stopIfTrue="1" operator="equal">
      <formula>"TOLERABLE"</formula>
    </cfRule>
  </conditionalFormatting>
  <conditionalFormatting sqref="G53">
    <cfRule type="cellIs" dxfId="303" priority="455" stopIfTrue="1" operator="equal">
      <formula>"ZONA RIESGO ALTA"</formula>
    </cfRule>
    <cfRule type="cellIs" dxfId="302" priority="456" stopIfTrue="1" operator="equal">
      <formula>"ZONA RIESGO EXTREMA"</formula>
    </cfRule>
  </conditionalFormatting>
  <conditionalFormatting sqref="G53">
    <cfRule type="cellIs" dxfId="301" priority="453" stopIfTrue="1" operator="equal">
      <formula>"ZONA RIESGO BAJA"</formula>
    </cfRule>
    <cfRule type="cellIs" dxfId="300" priority="454" stopIfTrue="1" operator="equal">
      <formula>"ZONA RIESGO MODERADA"</formula>
    </cfRule>
  </conditionalFormatting>
  <conditionalFormatting sqref="G57">
    <cfRule type="cellIs" dxfId="299" priority="441" stopIfTrue="1" operator="equal">
      <formula>"ZONA RIESGO MODERADA"</formula>
    </cfRule>
    <cfRule type="cellIs" dxfId="298" priority="442" stopIfTrue="1" operator="equal">
      <formula>"ZONA RIESGO ALTA"</formula>
    </cfRule>
  </conditionalFormatting>
  <conditionalFormatting sqref="G57">
    <cfRule type="cellIs" dxfId="297" priority="448" stopIfTrue="1" operator="equal">
      <formula>"INACEPTABLE"</formula>
    </cfRule>
    <cfRule type="cellIs" dxfId="296" priority="449" stopIfTrue="1" operator="equal">
      <formula>"IMPORTANTE"</formula>
    </cfRule>
    <cfRule type="cellIs" dxfId="295" priority="450" stopIfTrue="1" operator="equal">
      <formula>"MODERADO"</formula>
    </cfRule>
  </conditionalFormatting>
  <conditionalFormatting sqref="G57">
    <cfRule type="cellIs" dxfId="294" priority="447" stopIfTrue="1" operator="equal">
      <formula>"TOLERABLE"</formula>
    </cfRule>
  </conditionalFormatting>
  <conditionalFormatting sqref="G57">
    <cfRule type="cellIs" dxfId="293" priority="445" stopIfTrue="1" operator="equal">
      <formula>"ZONA RIESGO ALTA"</formula>
    </cfRule>
    <cfRule type="cellIs" dxfId="292" priority="446" stopIfTrue="1" operator="equal">
      <formula>"ZONA RIESGO EXTREMA"</formula>
    </cfRule>
  </conditionalFormatting>
  <conditionalFormatting sqref="G57">
    <cfRule type="cellIs" dxfId="291" priority="443" stopIfTrue="1" operator="equal">
      <formula>"ZONA RIESGO BAJA"</formula>
    </cfRule>
    <cfRule type="cellIs" dxfId="290" priority="444" stopIfTrue="1" operator="equal">
      <formula>"ZONA RIESGO MODERADA"</formula>
    </cfRule>
  </conditionalFormatting>
  <conditionalFormatting sqref="M61">
    <cfRule type="cellIs" dxfId="289" priority="401" stopIfTrue="1" operator="equal">
      <formula>"ZONA RIESGO MODERADA"</formula>
    </cfRule>
    <cfRule type="cellIs" dxfId="288" priority="402" stopIfTrue="1" operator="equal">
      <formula>"ZONA RIESGO ALTA"</formula>
    </cfRule>
  </conditionalFormatting>
  <conditionalFormatting sqref="M61">
    <cfRule type="cellIs" dxfId="287" priority="408" stopIfTrue="1" operator="equal">
      <formula>"INACEPTABLE"</formula>
    </cfRule>
    <cfRule type="cellIs" dxfId="286" priority="409" stopIfTrue="1" operator="equal">
      <formula>"IMPORTANTE"</formula>
    </cfRule>
    <cfRule type="cellIs" dxfId="285" priority="410" stopIfTrue="1" operator="equal">
      <formula>"MODERADO"</formula>
    </cfRule>
  </conditionalFormatting>
  <conditionalFormatting sqref="M61">
    <cfRule type="cellIs" dxfId="284" priority="407" stopIfTrue="1" operator="equal">
      <formula>"TOLERABLE"</formula>
    </cfRule>
  </conditionalFormatting>
  <conditionalFormatting sqref="M61">
    <cfRule type="cellIs" dxfId="283" priority="405" stopIfTrue="1" operator="equal">
      <formula>"ZONA RIESGO ALTA"</formula>
    </cfRule>
    <cfRule type="cellIs" dxfId="282" priority="406" stopIfTrue="1" operator="equal">
      <formula>"ZONA RIESGO EXTREMA"</formula>
    </cfRule>
  </conditionalFormatting>
  <conditionalFormatting sqref="M61">
    <cfRule type="cellIs" dxfId="281" priority="403" stopIfTrue="1" operator="equal">
      <formula>"ZONA RIESGO BAJA"</formula>
    </cfRule>
    <cfRule type="cellIs" dxfId="280" priority="404" stopIfTrue="1" operator="equal">
      <formula>"ZONA RIESGO MODERADA"</formula>
    </cfRule>
  </conditionalFormatting>
  <conditionalFormatting sqref="M62:M63">
    <cfRule type="cellIs" dxfId="279" priority="391" stopIfTrue="1" operator="equal">
      <formula>"ZONA RIESGO MODERADA"</formula>
    </cfRule>
    <cfRule type="cellIs" dxfId="278" priority="392" stopIfTrue="1" operator="equal">
      <formula>"ZONA RIESGO ALTA"</formula>
    </cfRule>
  </conditionalFormatting>
  <conditionalFormatting sqref="M62:M63">
    <cfRule type="cellIs" dxfId="277" priority="398" stopIfTrue="1" operator="equal">
      <formula>"INACEPTABLE"</formula>
    </cfRule>
    <cfRule type="cellIs" dxfId="276" priority="399" stopIfTrue="1" operator="equal">
      <formula>"IMPORTANTE"</formula>
    </cfRule>
    <cfRule type="cellIs" dxfId="275" priority="400" stopIfTrue="1" operator="equal">
      <formula>"MODERADO"</formula>
    </cfRule>
  </conditionalFormatting>
  <conditionalFormatting sqref="M62:M63">
    <cfRule type="cellIs" dxfId="274" priority="397" stopIfTrue="1" operator="equal">
      <formula>"TOLERABLE"</formula>
    </cfRule>
  </conditionalFormatting>
  <conditionalFormatting sqref="M62:M63">
    <cfRule type="cellIs" dxfId="273" priority="395" stopIfTrue="1" operator="equal">
      <formula>"ZONA RIESGO ALTA"</formula>
    </cfRule>
    <cfRule type="cellIs" dxfId="272" priority="396" stopIfTrue="1" operator="equal">
      <formula>"ZONA RIESGO EXTREMA"</formula>
    </cfRule>
  </conditionalFormatting>
  <conditionalFormatting sqref="M62:M63">
    <cfRule type="cellIs" dxfId="271" priority="393" stopIfTrue="1" operator="equal">
      <formula>"ZONA RIESGO BAJA"</formula>
    </cfRule>
    <cfRule type="cellIs" dxfId="270" priority="394" stopIfTrue="1" operator="equal">
      <formula>"ZONA RIESGO MODERADA"</formula>
    </cfRule>
  </conditionalFormatting>
  <conditionalFormatting sqref="G61">
    <cfRule type="cellIs" dxfId="269" priority="371" stopIfTrue="1" operator="equal">
      <formula>"ZONA RIESGO MODERADA"</formula>
    </cfRule>
    <cfRule type="cellIs" dxfId="268" priority="372" stopIfTrue="1" operator="equal">
      <formula>"ZONA RIESGO ALTA"</formula>
    </cfRule>
  </conditionalFormatting>
  <conditionalFormatting sqref="G61">
    <cfRule type="cellIs" dxfId="267" priority="378" stopIfTrue="1" operator="equal">
      <formula>"INACEPTABLE"</formula>
    </cfRule>
    <cfRule type="cellIs" dxfId="266" priority="379" stopIfTrue="1" operator="equal">
      <formula>"IMPORTANTE"</formula>
    </cfRule>
    <cfRule type="cellIs" dxfId="265" priority="380" stopIfTrue="1" operator="equal">
      <formula>"MODERADO"</formula>
    </cfRule>
  </conditionalFormatting>
  <conditionalFormatting sqref="G61">
    <cfRule type="cellIs" dxfId="264" priority="377" stopIfTrue="1" operator="equal">
      <formula>"TOLERABLE"</formula>
    </cfRule>
  </conditionalFormatting>
  <conditionalFormatting sqref="G61">
    <cfRule type="cellIs" dxfId="263" priority="375" stopIfTrue="1" operator="equal">
      <formula>"ZONA RIESGO ALTA"</formula>
    </cfRule>
    <cfRule type="cellIs" dxfId="262" priority="376" stopIfTrue="1" operator="equal">
      <formula>"ZONA RIESGO EXTREMA"</formula>
    </cfRule>
  </conditionalFormatting>
  <conditionalFormatting sqref="G61">
    <cfRule type="cellIs" dxfId="261" priority="373" stopIfTrue="1" operator="equal">
      <formula>"ZONA RIESGO BAJA"</formula>
    </cfRule>
    <cfRule type="cellIs" dxfId="260" priority="374" stopIfTrue="1" operator="equal">
      <formula>"ZONA RIESGO MODERADA"</formula>
    </cfRule>
  </conditionalFormatting>
  <conditionalFormatting sqref="G20">
    <cfRule type="cellIs" dxfId="259" priority="361" stopIfTrue="1" operator="equal">
      <formula>"ZONA RIESGO MODERADA"</formula>
    </cfRule>
    <cfRule type="cellIs" dxfId="258" priority="362" stopIfTrue="1" operator="equal">
      <formula>"ZONA RIESGO ALTA"</formula>
    </cfRule>
  </conditionalFormatting>
  <conditionalFormatting sqref="G20">
    <cfRule type="cellIs" dxfId="257" priority="368" stopIfTrue="1" operator="equal">
      <formula>"INACEPTABLE"</formula>
    </cfRule>
    <cfRule type="cellIs" dxfId="256" priority="369" stopIfTrue="1" operator="equal">
      <formula>"IMPORTANTE"</formula>
    </cfRule>
    <cfRule type="cellIs" dxfId="255" priority="370" stopIfTrue="1" operator="equal">
      <formula>"MODERADO"</formula>
    </cfRule>
  </conditionalFormatting>
  <conditionalFormatting sqref="G20">
    <cfRule type="cellIs" dxfId="254" priority="367" stopIfTrue="1" operator="equal">
      <formula>"TOLERABLE"</formula>
    </cfRule>
  </conditionalFormatting>
  <conditionalFormatting sqref="G20">
    <cfRule type="cellIs" dxfId="253" priority="365" stopIfTrue="1" operator="equal">
      <formula>"ZONA RIESGO ALTA"</formula>
    </cfRule>
    <cfRule type="cellIs" dxfId="252" priority="366" stopIfTrue="1" operator="equal">
      <formula>"ZONA RIESGO EXTREMA"</formula>
    </cfRule>
  </conditionalFormatting>
  <conditionalFormatting sqref="G20">
    <cfRule type="cellIs" dxfId="251" priority="363" stopIfTrue="1" operator="equal">
      <formula>"ZONA RIESGO BAJA"</formula>
    </cfRule>
    <cfRule type="cellIs" dxfId="250" priority="364" stopIfTrue="1" operator="equal">
      <formula>"ZONA RIESGO MODERADA"</formula>
    </cfRule>
  </conditionalFormatting>
  <conditionalFormatting sqref="G21">
    <cfRule type="cellIs" dxfId="249" priority="351" stopIfTrue="1" operator="equal">
      <formula>"ZONA RIESGO MODERADA"</formula>
    </cfRule>
    <cfRule type="cellIs" dxfId="248" priority="352" stopIfTrue="1" operator="equal">
      <formula>"ZONA RIESGO ALTA"</formula>
    </cfRule>
  </conditionalFormatting>
  <conditionalFormatting sqref="G21">
    <cfRule type="cellIs" dxfId="247" priority="358" stopIfTrue="1" operator="equal">
      <formula>"INACEPTABLE"</formula>
    </cfRule>
    <cfRule type="cellIs" dxfId="246" priority="359" stopIfTrue="1" operator="equal">
      <formula>"IMPORTANTE"</formula>
    </cfRule>
    <cfRule type="cellIs" dxfId="245" priority="360" stopIfTrue="1" operator="equal">
      <formula>"MODERADO"</formula>
    </cfRule>
  </conditionalFormatting>
  <conditionalFormatting sqref="G21">
    <cfRule type="cellIs" dxfId="244" priority="357" stopIfTrue="1" operator="equal">
      <formula>"TOLERABLE"</formula>
    </cfRule>
  </conditionalFormatting>
  <conditionalFormatting sqref="G21">
    <cfRule type="cellIs" dxfId="243" priority="355" stopIfTrue="1" operator="equal">
      <formula>"ZONA RIESGO ALTA"</formula>
    </cfRule>
    <cfRule type="cellIs" dxfId="242" priority="356" stopIfTrue="1" operator="equal">
      <formula>"ZONA RIESGO EXTREMA"</formula>
    </cfRule>
  </conditionalFormatting>
  <conditionalFormatting sqref="G21">
    <cfRule type="cellIs" dxfId="241" priority="353" stopIfTrue="1" operator="equal">
      <formula>"ZONA RIESGO BAJA"</formula>
    </cfRule>
    <cfRule type="cellIs" dxfId="240" priority="354" stopIfTrue="1" operator="equal">
      <formula>"ZONA RIESGO MODERADA"</formula>
    </cfRule>
  </conditionalFormatting>
  <conditionalFormatting sqref="G22">
    <cfRule type="cellIs" dxfId="239" priority="341" stopIfTrue="1" operator="equal">
      <formula>"ZONA RIESGO MODERADA"</formula>
    </cfRule>
    <cfRule type="cellIs" dxfId="238" priority="342" stopIfTrue="1" operator="equal">
      <formula>"ZONA RIESGO ALTA"</formula>
    </cfRule>
  </conditionalFormatting>
  <conditionalFormatting sqref="G22">
    <cfRule type="cellIs" dxfId="237" priority="348" stopIfTrue="1" operator="equal">
      <formula>"INACEPTABLE"</formula>
    </cfRule>
    <cfRule type="cellIs" dxfId="236" priority="349" stopIfTrue="1" operator="equal">
      <formula>"IMPORTANTE"</formula>
    </cfRule>
    <cfRule type="cellIs" dxfId="235" priority="350" stopIfTrue="1" operator="equal">
      <formula>"MODERADO"</formula>
    </cfRule>
  </conditionalFormatting>
  <conditionalFormatting sqref="G22">
    <cfRule type="cellIs" dxfId="234" priority="347" stopIfTrue="1" operator="equal">
      <formula>"TOLERABLE"</formula>
    </cfRule>
  </conditionalFormatting>
  <conditionalFormatting sqref="G22">
    <cfRule type="cellIs" dxfId="233" priority="345" stopIfTrue="1" operator="equal">
      <formula>"ZONA RIESGO ALTA"</formula>
    </cfRule>
    <cfRule type="cellIs" dxfId="232" priority="346" stopIfTrue="1" operator="equal">
      <formula>"ZONA RIESGO EXTREMA"</formula>
    </cfRule>
  </conditionalFormatting>
  <conditionalFormatting sqref="G22">
    <cfRule type="cellIs" dxfId="231" priority="343" stopIfTrue="1" operator="equal">
      <formula>"ZONA RIESGO BAJA"</formula>
    </cfRule>
    <cfRule type="cellIs" dxfId="230" priority="344" stopIfTrue="1" operator="equal">
      <formula>"ZONA RIESGO MODERADA"</formula>
    </cfRule>
  </conditionalFormatting>
  <conditionalFormatting sqref="G26">
    <cfRule type="cellIs" dxfId="229" priority="321" stopIfTrue="1" operator="equal">
      <formula>"ZONA RIESGO MODERADA"</formula>
    </cfRule>
    <cfRule type="cellIs" dxfId="228" priority="322" stopIfTrue="1" operator="equal">
      <formula>"ZONA RIESGO ALTA"</formula>
    </cfRule>
  </conditionalFormatting>
  <conditionalFormatting sqref="G26">
    <cfRule type="cellIs" dxfId="227" priority="328" stopIfTrue="1" operator="equal">
      <formula>"INACEPTABLE"</formula>
    </cfRule>
    <cfRule type="cellIs" dxfId="226" priority="329" stopIfTrue="1" operator="equal">
      <formula>"IMPORTANTE"</formula>
    </cfRule>
    <cfRule type="cellIs" dxfId="225" priority="330" stopIfTrue="1" operator="equal">
      <formula>"MODERADO"</formula>
    </cfRule>
  </conditionalFormatting>
  <conditionalFormatting sqref="G26">
    <cfRule type="cellIs" dxfId="224" priority="327" stopIfTrue="1" operator="equal">
      <formula>"TOLERABLE"</formula>
    </cfRule>
  </conditionalFormatting>
  <conditionalFormatting sqref="G26">
    <cfRule type="cellIs" dxfId="223" priority="325" stopIfTrue="1" operator="equal">
      <formula>"ZONA RIESGO ALTA"</formula>
    </cfRule>
    <cfRule type="cellIs" dxfId="222" priority="326" stopIfTrue="1" operator="equal">
      <formula>"ZONA RIESGO EXTREMA"</formula>
    </cfRule>
  </conditionalFormatting>
  <conditionalFormatting sqref="G26">
    <cfRule type="cellIs" dxfId="221" priority="323" stopIfTrue="1" operator="equal">
      <formula>"ZONA RIESGO BAJA"</formula>
    </cfRule>
    <cfRule type="cellIs" dxfId="220" priority="324" stopIfTrue="1" operator="equal">
      <formula>"ZONA RIESGO MODERADA"</formula>
    </cfRule>
  </conditionalFormatting>
  <conditionalFormatting sqref="G34">
    <cfRule type="cellIs" dxfId="219" priority="301" stopIfTrue="1" operator="equal">
      <formula>"ZONA RIESGO MODERADA"</formula>
    </cfRule>
    <cfRule type="cellIs" dxfId="218" priority="302" stopIfTrue="1" operator="equal">
      <formula>"ZONA RIESGO ALTA"</formula>
    </cfRule>
  </conditionalFormatting>
  <conditionalFormatting sqref="G34">
    <cfRule type="cellIs" dxfId="217" priority="308" stopIfTrue="1" operator="equal">
      <formula>"INACEPTABLE"</formula>
    </cfRule>
    <cfRule type="cellIs" dxfId="216" priority="309" stopIfTrue="1" operator="equal">
      <formula>"IMPORTANTE"</formula>
    </cfRule>
    <cfRule type="cellIs" dxfId="215" priority="310" stopIfTrue="1" operator="equal">
      <formula>"MODERADO"</formula>
    </cfRule>
  </conditionalFormatting>
  <conditionalFormatting sqref="G34">
    <cfRule type="cellIs" dxfId="214" priority="307" stopIfTrue="1" operator="equal">
      <formula>"TOLERABLE"</formula>
    </cfRule>
  </conditionalFormatting>
  <conditionalFormatting sqref="G34">
    <cfRule type="cellIs" dxfId="213" priority="305" stopIfTrue="1" operator="equal">
      <formula>"ZONA RIESGO ALTA"</formula>
    </cfRule>
    <cfRule type="cellIs" dxfId="212" priority="306" stopIfTrue="1" operator="equal">
      <formula>"ZONA RIESGO EXTREMA"</formula>
    </cfRule>
  </conditionalFormatting>
  <conditionalFormatting sqref="G34">
    <cfRule type="cellIs" dxfId="211" priority="303" stopIfTrue="1" operator="equal">
      <formula>"ZONA RIESGO BAJA"</formula>
    </cfRule>
    <cfRule type="cellIs" dxfId="210" priority="304" stopIfTrue="1" operator="equal">
      <formula>"ZONA RIESGO MODERADA"</formula>
    </cfRule>
  </conditionalFormatting>
  <conditionalFormatting sqref="G35">
    <cfRule type="cellIs" dxfId="209" priority="291" stopIfTrue="1" operator="equal">
      <formula>"ZONA RIESGO MODERADA"</formula>
    </cfRule>
    <cfRule type="cellIs" dxfId="208" priority="292" stopIfTrue="1" operator="equal">
      <formula>"ZONA RIESGO ALTA"</formula>
    </cfRule>
  </conditionalFormatting>
  <conditionalFormatting sqref="G35">
    <cfRule type="cellIs" dxfId="207" priority="298" stopIfTrue="1" operator="equal">
      <formula>"INACEPTABLE"</formula>
    </cfRule>
    <cfRule type="cellIs" dxfId="206" priority="299" stopIfTrue="1" operator="equal">
      <formula>"IMPORTANTE"</formula>
    </cfRule>
    <cfRule type="cellIs" dxfId="205" priority="300" stopIfTrue="1" operator="equal">
      <formula>"MODERADO"</formula>
    </cfRule>
  </conditionalFormatting>
  <conditionalFormatting sqref="G35">
    <cfRule type="cellIs" dxfId="204" priority="297" stopIfTrue="1" operator="equal">
      <formula>"TOLERABLE"</formula>
    </cfRule>
  </conditionalFormatting>
  <conditionalFormatting sqref="G35">
    <cfRule type="cellIs" dxfId="203" priority="295" stopIfTrue="1" operator="equal">
      <formula>"ZONA RIESGO ALTA"</formula>
    </cfRule>
    <cfRule type="cellIs" dxfId="202" priority="296" stopIfTrue="1" operator="equal">
      <formula>"ZONA RIESGO EXTREMA"</formula>
    </cfRule>
  </conditionalFormatting>
  <conditionalFormatting sqref="G35">
    <cfRule type="cellIs" dxfId="201" priority="293" stopIfTrue="1" operator="equal">
      <formula>"ZONA RIESGO BAJA"</formula>
    </cfRule>
    <cfRule type="cellIs" dxfId="200" priority="294" stopIfTrue="1" operator="equal">
      <formula>"ZONA RIESGO MODERADA"</formula>
    </cfRule>
  </conditionalFormatting>
  <conditionalFormatting sqref="G37">
    <cfRule type="cellIs" dxfId="199" priority="281" stopIfTrue="1" operator="equal">
      <formula>"ZONA RIESGO MODERADA"</formula>
    </cfRule>
    <cfRule type="cellIs" dxfId="198" priority="282" stopIfTrue="1" operator="equal">
      <formula>"ZONA RIESGO ALTA"</formula>
    </cfRule>
  </conditionalFormatting>
  <conditionalFormatting sqref="G37">
    <cfRule type="cellIs" dxfId="197" priority="288" stopIfTrue="1" operator="equal">
      <formula>"INACEPTABLE"</formula>
    </cfRule>
    <cfRule type="cellIs" dxfId="196" priority="289" stopIfTrue="1" operator="equal">
      <formula>"IMPORTANTE"</formula>
    </cfRule>
    <cfRule type="cellIs" dxfId="195" priority="290" stopIfTrue="1" operator="equal">
      <formula>"MODERADO"</formula>
    </cfRule>
  </conditionalFormatting>
  <conditionalFormatting sqref="G37">
    <cfRule type="cellIs" dxfId="194" priority="287" stopIfTrue="1" operator="equal">
      <formula>"TOLERABLE"</formula>
    </cfRule>
  </conditionalFormatting>
  <conditionalFormatting sqref="G37">
    <cfRule type="cellIs" dxfId="193" priority="285" stopIfTrue="1" operator="equal">
      <formula>"ZONA RIESGO ALTA"</formula>
    </cfRule>
    <cfRule type="cellIs" dxfId="192" priority="286" stopIfTrue="1" operator="equal">
      <formula>"ZONA RIESGO EXTREMA"</formula>
    </cfRule>
  </conditionalFormatting>
  <conditionalFormatting sqref="G37">
    <cfRule type="cellIs" dxfId="191" priority="283" stopIfTrue="1" operator="equal">
      <formula>"ZONA RIESGO BAJA"</formula>
    </cfRule>
    <cfRule type="cellIs" dxfId="190" priority="284" stopIfTrue="1" operator="equal">
      <formula>"ZONA RIESGO MODERADA"</formula>
    </cfRule>
  </conditionalFormatting>
  <conditionalFormatting sqref="M37">
    <cfRule type="cellIs" dxfId="189" priority="271" stopIfTrue="1" operator="equal">
      <formula>"ZONA RIESGO MODERADA"</formula>
    </cfRule>
    <cfRule type="cellIs" dxfId="188" priority="272" stopIfTrue="1" operator="equal">
      <formula>"ZONA RIESGO ALTA"</formula>
    </cfRule>
  </conditionalFormatting>
  <conditionalFormatting sqref="M37">
    <cfRule type="cellIs" dxfId="187" priority="278" stopIfTrue="1" operator="equal">
      <formula>"INACEPTABLE"</formula>
    </cfRule>
    <cfRule type="cellIs" dxfId="186" priority="279" stopIfTrue="1" operator="equal">
      <formula>"IMPORTANTE"</formula>
    </cfRule>
    <cfRule type="cellIs" dxfId="185" priority="280" stopIfTrue="1" operator="equal">
      <formula>"MODERADO"</formula>
    </cfRule>
  </conditionalFormatting>
  <conditionalFormatting sqref="M37">
    <cfRule type="cellIs" dxfId="184" priority="277" stopIfTrue="1" operator="equal">
      <formula>"TOLERABLE"</formula>
    </cfRule>
  </conditionalFormatting>
  <conditionalFormatting sqref="M37">
    <cfRule type="cellIs" dxfId="183" priority="275" stopIfTrue="1" operator="equal">
      <formula>"ZONA RIESGO ALTA"</formula>
    </cfRule>
    <cfRule type="cellIs" dxfId="182" priority="276" stopIfTrue="1" operator="equal">
      <formula>"ZONA RIESGO EXTREMA"</formula>
    </cfRule>
  </conditionalFormatting>
  <conditionalFormatting sqref="M37">
    <cfRule type="cellIs" dxfId="181" priority="273" stopIfTrue="1" operator="equal">
      <formula>"ZONA RIESGO BAJA"</formula>
    </cfRule>
    <cfRule type="cellIs" dxfId="180" priority="274" stopIfTrue="1" operator="equal">
      <formula>"ZONA RIESGO MODERADA"</formula>
    </cfRule>
  </conditionalFormatting>
  <conditionalFormatting sqref="G38">
    <cfRule type="cellIs" dxfId="179" priority="261" stopIfTrue="1" operator="equal">
      <formula>"ZONA RIESGO MODERADA"</formula>
    </cfRule>
    <cfRule type="cellIs" dxfId="178" priority="262" stopIfTrue="1" operator="equal">
      <formula>"ZONA RIESGO ALTA"</formula>
    </cfRule>
  </conditionalFormatting>
  <conditionalFormatting sqref="G38">
    <cfRule type="cellIs" dxfId="177" priority="268" stopIfTrue="1" operator="equal">
      <formula>"INACEPTABLE"</formula>
    </cfRule>
    <cfRule type="cellIs" dxfId="176" priority="269" stopIfTrue="1" operator="equal">
      <formula>"IMPORTANTE"</formula>
    </cfRule>
    <cfRule type="cellIs" dxfId="175" priority="270" stopIfTrue="1" operator="equal">
      <formula>"MODERADO"</formula>
    </cfRule>
  </conditionalFormatting>
  <conditionalFormatting sqref="G38">
    <cfRule type="cellIs" dxfId="174" priority="267" stopIfTrue="1" operator="equal">
      <formula>"TOLERABLE"</formula>
    </cfRule>
  </conditionalFormatting>
  <conditionalFormatting sqref="G38">
    <cfRule type="cellIs" dxfId="173" priority="265" stopIfTrue="1" operator="equal">
      <formula>"ZONA RIESGO ALTA"</formula>
    </cfRule>
    <cfRule type="cellIs" dxfId="172" priority="266" stopIfTrue="1" operator="equal">
      <formula>"ZONA RIESGO EXTREMA"</formula>
    </cfRule>
  </conditionalFormatting>
  <conditionalFormatting sqref="G38">
    <cfRule type="cellIs" dxfId="171" priority="263" stopIfTrue="1" operator="equal">
      <formula>"ZONA RIESGO BAJA"</formula>
    </cfRule>
    <cfRule type="cellIs" dxfId="170" priority="264" stopIfTrue="1" operator="equal">
      <formula>"ZONA RIESGO MODERADA"</formula>
    </cfRule>
  </conditionalFormatting>
  <conditionalFormatting sqref="M48">
    <cfRule type="cellIs" dxfId="169" priority="241" stopIfTrue="1" operator="equal">
      <formula>"ZONA RIESGO MODERADA"</formula>
    </cfRule>
    <cfRule type="cellIs" dxfId="168" priority="242" stopIfTrue="1" operator="equal">
      <formula>"ZONA RIESGO ALTA"</formula>
    </cfRule>
  </conditionalFormatting>
  <conditionalFormatting sqref="M48">
    <cfRule type="cellIs" dxfId="167" priority="248" stopIfTrue="1" operator="equal">
      <formula>"INACEPTABLE"</formula>
    </cfRule>
    <cfRule type="cellIs" dxfId="166" priority="249" stopIfTrue="1" operator="equal">
      <formula>"IMPORTANTE"</formula>
    </cfRule>
    <cfRule type="cellIs" dxfId="165" priority="250" stopIfTrue="1" operator="equal">
      <formula>"MODERADO"</formula>
    </cfRule>
  </conditionalFormatting>
  <conditionalFormatting sqref="M48">
    <cfRule type="cellIs" dxfId="164" priority="247" stopIfTrue="1" operator="equal">
      <formula>"TOLERABLE"</formula>
    </cfRule>
  </conditionalFormatting>
  <conditionalFormatting sqref="M48">
    <cfRule type="cellIs" dxfId="163" priority="245" stopIfTrue="1" operator="equal">
      <formula>"ZONA RIESGO ALTA"</formula>
    </cfRule>
    <cfRule type="cellIs" dxfId="162" priority="246" stopIfTrue="1" operator="equal">
      <formula>"ZONA RIESGO EXTREMA"</formula>
    </cfRule>
  </conditionalFormatting>
  <conditionalFormatting sqref="M48">
    <cfRule type="cellIs" dxfId="161" priority="243" stopIfTrue="1" operator="equal">
      <formula>"ZONA RIESGO BAJA"</formula>
    </cfRule>
    <cfRule type="cellIs" dxfId="160" priority="244" stopIfTrue="1" operator="equal">
      <formula>"ZONA RIESGO MODERADA"</formula>
    </cfRule>
  </conditionalFormatting>
  <conditionalFormatting sqref="G52">
    <cfRule type="cellIs" dxfId="159" priority="231" stopIfTrue="1" operator="equal">
      <formula>"ZONA RIESGO MODERADA"</formula>
    </cfRule>
    <cfRule type="cellIs" dxfId="158" priority="232" stopIfTrue="1" operator="equal">
      <formula>"ZONA RIESGO ALTA"</formula>
    </cfRule>
  </conditionalFormatting>
  <conditionalFormatting sqref="G52">
    <cfRule type="cellIs" dxfId="157" priority="238" stopIfTrue="1" operator="equal">
      <formula>"INACEPTABLE"</formula>
    </cfRule>
    <cfRule type="cellIs" dxfId="156" priority="239" stopIfTrue="1" operator="equal">
      <formula>"IMPORTANTE"</formula>
    </cfRule>
    <cfRule type="cellIs" dxfId="155" priority="240" stopIfTrue="1" operator="equal">
      <formula>"MODERADO"</formula>
    </cfRule>
  </conditionalFormatting>
  <conditionalFormatting sqref="G52">
    <cfRule type="cellIs" dxfId="154" priority="237" stopIfTrue="1" operator="equal">
      <formula>"TOLERABLE"</formula>
    </cfRule>
  </conditionalFormatting>
  <conditionalFormatting sqref="G52">
    <cfRule type="cellIs" dxfId="153" priority="235" stopIfTrue="1" operator="equal">
      <formula>"ZONA RIESGO ALTA"</formula>
    </cfRule>
    <cfRule type="cellIs" dxfId="152" priority="236" stopIfTrue="1" operator="equal">
      <formula>"ZONA RIESGO EXTREMA"</formula>
    </cfRule>
  </conditionalFormatting>
  <conditionalFormatting sqref="G52">
    <cfRule type="cellIs" dxfId="151" priority="233" stopIfTrue="1" operator="equal">
      <formula>"ZONA RIESGO BAJA"</formula>
    </cfRule>
    <cfRule type="cellIs" dxfId="150" priority="234" stopIfTrue="1" operator="equal">
      <formula>"ZONA RIESGO MODERADA"</formula>
    </cfRule>
  </conditionalFormatting>
  <conditionalFormatting sqref="G59">
    <cfRule type="cellIs" dxfId="149" priority="191" stopIfTrue="1" operator="equal">
      <formula>"ZONA RIESGO MODERADA"</formula>
    </cfRule>
    <cfRule type="cellIs" dxfId="148" priority="192" stopIfTrue="1" operator="equal">
      <formula>"ZONA RIESGO ALTA"</formula>
    </cfRule>
  </conditionalFormatting>
  <conditionalFormatting sqref="G59">
    <cfRule type="cellIs" dxfId="147" priority="198" stopIfTrue="1" operator="equal">
      <formula>"INACEPTABLE"</formula>
    </cfRule>
    <cfRule type="cellIs" dxfId="146" priority="199" stopIfTrue="1" operator="equal">
      <formula>"IMPORTANTE"</formula>
    </cfRule>
    <cfRule type="cellIs" dxfId="145" priority="200" stopIfTrue="1" operator="equal">
      <formula>"MODERADO"</formula>
    </cfRule>
  </conditionalFormatting>
  <conditionalFormatting sqref="G59">
    <cfRule type="cellIs" dxfId="144" priority="197" stopIfTrue="1" operator="equal">
      <formula>"TOLERABLE"</formula>
    </cfRule>
  </conditionalFormatting>
  <conditionalFormatting sqref="G59">
    <cfRule type="cellIs" dxfId="143" priority="195" stopIfTrue="1" operator="equal">
      <formula>"ZONA RIESGO ALTA"</formula>
    </cfRule>
    <cfRule type="cellIs" dxfId="142" priority="196" stopIfTrue="1" operator="equal">
      <formula>"ZONA RIESGO EXTREMA"</formula>
    </cfRule>
  </conditionalFormatting>
  <conditionalFormatting sqref="G59">
    <cfRule type="cellIs" dxfId="141" priority="193" stopIfTrue="1" operator="equal">
      <formula>"ZONA RIESGO BAJA"</formula>
    </cfRule>
    <cfRule type="cellIs" dxfId="140" priority="194" stopIfTrue="1" operator="equal">
      <formula>"ZONA RIESGO MODERADA"</formula>
    </cfRule>
  </conditionalFormatting>
  <conditionalFormatting sqref="G63">
    <cfRule type="cellIs" dxfId="139" priority="171" stopIfTrue="1" operator="equal">
      <formula>"ZONA RIESGO MODERADA"</formula>
    </cfRule>
    <cfRule type="cellIs" dxfId="138" priority="172" stopIfTrue="1" operator="equal">
      <formula>"ZONA RIESGO ALTA"</formula>
    </cfRule>
  </conditionalFormatting>
  <conditionalFormatting sqref="G63">
    <cfRule type="cellIs" dxfId="137" priority="178" stopIfTrue="1" operator="equal">
      <formula>"INACEPTABLE"</formula>
    </cfRule>
    <cfRule type="cellIs" dxfId="136" priority="179" stopIfTrue="1" operator="equal">
      <formula>"IMPORTANTE"</formula>
    </cfRule>
    <cfRule type="cellIs" dxfId="135" priority="180" stopIfTrue="1" operator="equal">
      <formula>"MODERADO"</formula>
    </cfRule>
  </conditionalFormatting>
  <conditionalFormatting sqref="G63">
    <cfRule type="cellIs" dxfId="134" priority="177" stopIfTrue="1" operator="equal">
      <formula>"TOLERABLE"</formula>
    </cfRule>
  </conditionalFormatting>
  <conditionalFormatting sqref="G63">
    <cfRule type="cellIs" dxfId="133" priority="175" stopIfTrue="1" operator="equal">
      <formula>"ZONA RIESGO ALTA"</formula>
    </cfRule>
    <cfRule type="cellIs" dxfId="132" priority="176" stopIfTrue="1" operator="equal">
      <formula>"ZONA RIESGO EXTREMA"</formula>
    </cfRule>
  </conditionalFormatting>
  <conditionalFormatting sqref="G63">
    <cfRule type="cellIs" dxfId="131" priority="173" stopIfTrue="1" operator="equal">
      <formula>"ZONA RIESGO BAJA"</formula>
    </cfRule>
    <cfRule type="cellIs" dxfId="130" priority="174" stopIfTrue="1" operator="equal">
      <formula>"ZONA RIESGO MODERADA"</formula>
    </cfRule>
  </conditionalFormatting>
  <conditionalFormatting sqref="M16">
    <cfRule type="cellIs" dxfId="129" priority="141" stopIfTrue="1" operator="equal">
      <formula>"ZONA RIESGO MODERADA"</formula>
    </cfRule>
    <cfRule type="cellIs" dxfId="128" priority="142" stopIfTrue="1" operator="equal">
      <formula>"ZONA RIESGO ALTA"</formula>
    </cfRule>
  </conditionalFormatting>
  <conditionalFormatting sqref="M16">
    <cfRule type="cellIs" dxfId="127" priority="148" stopIfTrue="1" operator="equal">
      <formula>"INACEPTABLE"</formula>
    </cfRule>
    <cfRule type="cellIs" dxfId="126" priority="149" stopIfTrue="1" operator="equal">
      <formula>"IMPORTANTE"</formula>
    </cfRule>
    <cfRule type="cellIs" dxfId="125" priority="150" stopIfTrue="1" operator="equal">
      <formula>"MODERADO"</formula>
    </cfRule>
  </conditionalFormatting>
  <conditionalFormatting sqref="M16">
    <cfRule type="cellIs" dxfId="124" priority="147" stopIfTrue="1" operator="equal">
      <formula>"TOLERABLE"</formula>
    </cfRule>
  </conditionalFormatting>
  <conditionalFormatting sqref="M16">
    <cfRule type="cellIs" dxfId="123" priority="145" stopIfTrue="1" operator="equal">
      <formula>"ZONA RIESGO ALTA"</formula>
    </cfRule>
    <cfRule type="cellIs" dxfId="122" priority="146" stopIfTrue="1" operator="equal">
      <formula>"ZONA RIESGO EXTREMA"</formula>
    </cfRule>
  </conditionalFormatting>
  <conditionalFormatting sqref="M16">
    <cfRule type="cellIs" dxfId="121" priority="143" stopIfTrue="1" operator="equal">
      <formula>"ZONA RIESGO BAJA"</formula>
    </cfRule>
    <cfRule type="cellIs" dxfId="120" priority="144" stopIfTrue="1" operator="equal">
      <formula>"ZONA RIESGO MODERADA"</formula>
    </cfRule>
  </conditionalFormatting>
  <conditionalFormatting sqref="M21">
    <cfRule type="cellIs" dxfId="119" priority="131" stopIfTrue="1" operator="equal">
      <formula>"ZONA RIESGO MODERADA"</formula>
    </cfRule>
    <cfRule type="cellIs" dxfId="118" priority="132" stopIfTrue="1" operator="equal">
      <formula>"ZONA RIESGO ALTA"</formula>
    </cfRule>
  </conditionalFormatting>
  <conditionalFormatting sqref="M21">
    <cfRule type="cellIs" dxfId="117" priority="138" stopIfTrue="1" operator="equal">
      <formula>"INACEPTABLE"</formula>
    </cfRule>
    <cfRule type="cellIs" dxfId="116" priority="139" stopIfTrue="1" operator="equal">
      <formula>"IMPORTANTE"</formula>
    </cfRule>
    <cfRule type="cellIs" dxfId="115" priority="140" stopIfTrue="1" operator="equal">
      <formula>"MODERADO"</formula>
    </cfRule>
  </conditionalFormatting>
  <conditionalFormatting sqref="M21">
    <cfRule type="cellIs" dxfId="114" priority="137" stopIfTrue="1" operator="equal">
      <formula>"TOLERABLE"</formula>
    </cfRule>
  </conditionalFormatting>
  <conditionalFormatting sqref="M21">
    <cfRule type="cellIs" dxfId="113" priority="135" stopIfTrue="1" operator="equal">
      <formula>"ZONA RIESGO ALTA"</formula>
    </cfRule>
    <cfRule type="cellIs" dxfId="112" priority="136" stopIfTrue="1" operator="equal">
      <formula>"ZONA RIESGO EXTREMA"</formula>
    </cfRule>
  </conditionalFormatting>
  <conditionalFormatting sqref="M21">
    <cfRule type="cellIs" dxfId="111" priority="133" stopIfTrue="1" operator="equal">
      <formula>"ZONA RIESGO BAJA"</formula>
    </cfRule>
    <cfRule type="cellIs" dxfId="110" priority="134" stopIfTrue="1" operator="equal">
      <formula>"ZONA RIESGO MODERADA"</formula>
    </cfRule>
  </conditionalFormatting>
  <conditionalFormatting sqref="M22">
    <cfRule type="cellIs" dxfId="109" priority="121" stopIfTrue="1" operator="equal">
      <formula>"ZONA RIESGO MODERADA"</formula>
    </cfRule>
    <cfRule type="cellIs" dxfId="108" priority="122" stopIfTrue="1" operator="equal">
      <formula>"ZONA RIESGO ALTA"</formula>
    </cfRule>
  </conditionalFormatting>
  <conditionalFormatting sqref="M22">
    <cfRule type="cellIs" dxfId="107" priority="128" stopIfTrue="1" operator="equal">
      <formula>"INACEPTABLE"</formula>
    </cfRule>
    <cfRule type="cellIs" dxfId="106" priority="129" stopIfTrue="1" operator="equal">
      <formula>"IMPORTANTE"</formula>
    </cfRule>
    <cfRule type="cellIs" dxfId="105" priority="130" stopIfTrue="1" operator="equal">
      <formula>"MODERADO"</formula>
    </cfRule>
  </conditionalFormatting>
  <conditionalFormatting sqref="M22">
    <cfRule type="cellIs" dxfId="104" priority="127" stopIfTrue="1" operator="equal">
      <formula>"TOLERABLE"</formula>
    </cfRule>
  </conditionalFormatting>
  <conditionalFormatting sqref="M22">
    <cfRule type="cellIs" dxfId="103" priority="125" stopIfTrue="1" operator="equal">
      <formula>"ZONA RIESGO ALTA"</formula>
    </cfRule>
    <cfRule type="cellIs" dxfId="102" priority="126" stopIfTrue="1" operator="equal">
      <formula>"ZONA RIESGO EXTREMA"</formula>
    </cfRule>
  </conditionalFormatting>
  <conditionalFormatting sqref="M22">
    <cfRule type="cellIs" dxfId="101" priority="123" stopIfTrue="1" operator="equal">
      <formula>"ZONA RIESGO BAJA"</formula>
    </cfRule>
    <cfRule type="cellIs" dxfId="100" priority="124" stopIfTrue="1" operator="equal">
      <formula>"ZONA RIESGO MODERADA"</formula>
    </cfRule>
  </conditionalFormatting>
  <conditionalFormatting sqref="M24">
    <cfRule type="cellIs" dxfId="99" priority="101" stopIfTrue="1" operator="equal">
      <formula>"ZONA RIESGO MODERADA"</formula>
    </cfRule>
    <cfRule type="cellIs" dxfId="98" priority="102" stopIfTrue="1" operator="equal">
      <formula>"ZONA RIESGO ALTA"</formula>
    </cfRule>
  </conditionalFormatting>
  <conditionalFormatting sqref="M24">
    <cfRule type="cellIs" dxfId="97" priority="108" stopIfTrue="1" operator="equal">
      <formula>"INACEPTABLE"</formula>
    </cfRule>
    <cfRule type="cellIs" dxfId="96" priority="109" stopIfTrue="1" operator="equal">
      <formula>"IMPORTANTE"</formula>
    </cfRule>
    <cfRule type="cellIs" dxfId="95" priority="110" stopIfTrue="1" operator="equal">
      <formula>"MODERADO"</formula>
    </cfRule>
  </conditionalFormatting>
  <conditionalFormatting sqref="M24">
    <cfRule type="cellIs" dxfId="94" priority="107" stopIfTrue="1" operator="equal">
      <formula>"TOLERABLE"</formula>
    </cfRule>
  </conditionalFormatting>
  <conditionalFormatting sqref="M24">
    <cfRule type="cellIs" dxfId="93" priority="105" stopIfTrue="1" operator="equal">
      <formula>"ZONA RIESGO ALTA"</formula>
    </cfRule>
    <cfRule type="cellIs" dxfId="92" priority="106" stopIfTrue="1" operator="equal">
      <formula>"ZONA RIESGO EXTREMA"</formula>
    </cfRule>
  </conditionalFormatting>
  <conditionalFormatting sqref="M24">
    <cfRule type="cellIs" dxfId="91" priority="103" stopIfTrue="1" operator="equal">
      <formula>"ZONA RIESGO BAJA"</formula>
    </cfRule>
    <cfRule type="cellIs" dxfId="90" priority="104" stopIfTrue="1" operator="equal">
      <formula>"ZONA RIESGO MODERADA"</formula>
    </cfRule>
  </conditionalFormatting>
  <conditionalFormatting sqref="M25">
    <cfRule type="cellIs" dxfId="89" priority="91" stopIfTrue="1" operator="equal">
      <formula>"ZONA RIESGO MODERADA"</formula>
    </cfRule>
    <cfRule type="cellIs" dxfId="88" priority="92" stopIfTrue="1" operator="equal">
      <formula>"ZONA RIESGO ALTA"</formula>
    </cfRule>
  </conditionalFormatting>
  <conditionalFormatting sqref="M25">
    <cfRule type="cellIs" dxfId="87" priority="98" stopIfTrue="1" operator="equal">
      <formula>"INACEPTABLE"</formula>
    </cfRule>
    <cfRule type="cellIs" dxfId="86" priority="99" stopIfTrue="1" operator="equal">
      <formula>"IMPORTANTE"</formula>
    </cfRule>
    <cfRule type="cellIs" dxfId="85" priority="100" stopIfTrue="1" operator="equal">
      <formula>"MODERADO"</formula>
    </cfRule>
  </conditionalFormatting>
  <conditionalFormatting sqref="M25">
    <cfRule type="cellIs" dxfId="84" priority="97" stopIfTrue="1" operator="equal">
      <formula>"TOLERABLE"</formula>
    </cfRule>
  </conditionalFormatting>
  <conditionalFormatting sqref="M25">
    <cfRule type="cellIs" dxfId="83" priority="95" stopIfTrue="1" operator="equal">
      <formula>"ZONA RIESGO ALTA"</formula>
    </cfRule>
    <cfRule type="cellIs" dxfId="82" priority="96" stopIfTrue="1" operator="equal">
      <formula>"ZONA RIESGO EXTREMA"</formula>
    </cfRule>
  </conditionalFormatting>
  <conditionalFormatting sqref="M25">
    <cfRule type="cellIs" dxfId="81" priority="93" stopIfTrue="1" operator="equal">
      <formula>"ZONA RIESGO BAJA"</formula>
    </cfRule>
    <cfRule type="cellIs" dxfId="80" priority="94" stopIfTrue="1" operator="equal">
      <formula>"ZONA RIESGO MODERADA"</formula>
    </cfRule>
  </conditionalFormatting>
  <conditionalFormatting sqref="M26">
    <cfRule type="cellIs" dxfId="79" priority="81" stopIfTrue="1" operator="equal">
      <formula>"ZONA RIESGO MODERADA"</formula>
    </cfRule>
    <cfRule type="cellIs" dxfId="78" priority="82" stopIfTrue="1" operator="equal">
      <formula>"ZONA RIESGO ALTA"</formula>
    </cfRule>
  </conditionalFormatting>
  <conditionalFormatting sqref="M26">
    <cfRule type="cellIs" dxfId="77" priority="88" stopIfTrue="1" operator="equal">
      <formula>"INACEPTABLE"</formula>
    </cfRule>
    <cfRule type="cellIs" dxfId="76" priority="89" stopIfTrue="1" operator="equal">
      <formula>"IMPORTANTE"</formula>
    </cfRule>
    <cfRule type="cellIs" dxfId="75" priority="90" stopIfTrue="1" operator="equal">
      <formula>"MODERADO"</formula>
    </cfRule>
  </conditionalFormatting>
  <conditionalFormatting sqref="M26">
    <cfRule type="cellIs" dxfId="74" priority="87" stopIfTrue="1" operator="equal">
      <formula>"TOLERABLE"</formula>
    </cfRule>
  </conditionalFormatting>
  <conditionalFormatting sqref="M26">
    <cfRule type="cellIs" dxfId="73" priority="85" stopIfTrue="1" operator="equal">
      <formula>"ZONA RIESGO ALTA"</formula>
    </cfRule>
    <cfRule type="cellIs" dxfId="72" priority="86" stopIfTrue="1" operator="equal">
      <formula>"ZONA RIESGO EXTREMA"</formula>
    </cfRule>
  </conditionalFormatting>
  <conditionalFormatting sqref="M26">
    <cfRule type="cellIs" dxfId="71" priority="83" stopIfTrue="1" operator="equal">
      <formula>"ZONA RIESGO BAJA"</formula>
    </cfRule>
    <cfRule type="cellIs" dxfId="70" priority="84" stopIfTrue="1" operator="equal">
      <formula>"ZONA RIESGO MODERADA"</formula>
    </cfRule>
  </conditionalFormatting>
  <conditionalFormatting sqref="M31">
    <cfRule type="cellIs" dxfId="69" priority="71" stopIfTrue="1" operator="equal">
      <formula>"ZONA RIESGO MODERADA"</formula>
    </cfRule>
    <cfRule type="cellIs" dxfId="68" priority="72" stopIfTrue="1" operator="equal">
      <formula>"ZONA RIESGO ALTA"</formula>
    </cfRule>
  </conditionalFormatting>
  <conditionalFormatting sqref="M31">
    <cfRule type="cellIs" dxfId="67" priority="78" stopIfTrue="1" operator="equal">
      <formula>"INACEPTABLE"</formula>
    </cfRule>
    <cfRule type="cellIs" dxfId="66" priority="79" stopIfTrue="1" operator="equal">
      <formula>"IMPORTANTE"</formula>
    </cfRule>
    <cfRule type="cellIs" dxfId="65" priority="80" stopIfTrue="1" operator="equal">
      <formula>"MODERADO"</formula>
    </cfRule>
  </conditionalFormatting>
  <conditionalFormatting sqref="M31">
    <cfRule type="cellIs" dxfId="64" priority="77" stopIfTrue="1" operator="equal">
      <formula>"TOLERABLE"</formula>
    </cfRule>
  </conditionalFormatting>
  <conditionalFormatting sqref="M31">
    <cfRule type="cellIs" dxfId="63" priority="75" stopIfTrue="1" operator="equal">
      <formula>"ZONA RIESGO ALTA"</formula>
    </cfRule>
    <cfRule type="cellIs" dxfId="62" priority="76" stopIfTrue="1" operator="equal">
      <formula>"ZONA RIESGO EXTREMA"</formula>
    </cfRule>
  </conditionalFormatting>
  <conditionalFormatting sqref="M31">
    <cfRule type="cellIs" dxfId="61" priority="73" stopIfTrue="1" operator="equal">
      <formula>"ZONA RIESGO BAJA"</formula>
    </cfRule>
    <cfRule type="cellIs" dxfId="60" priority="74" stopIfTrue="1" operator="equal">
      <formula>"ZONA RIESGO MODERADA"</formula>
    </cfRule>
  </conditionalFormatting>
  <conditionalFormatting sqref="M40">
    <cfRule type="cellIs" dxfId="59" priority="61" stopIfTrue="1" operator="equal">
      <formula>"ZONA RIESGO MODERADA"</formula>
    </cfRule>
    <cfRule type="cellIs" dxfId="58" priority="62" stopIfTrue="1" operator="equal">
      <formula>"ZONA RIESGO ALTA"</formula>
    </cfRule>
  </conditionalFormatting>
  <conditionalFormatting sqref="M40">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M40">
    <cfRule type="cellIs" dxfId="54" priority="67" stopIfTrue="1" operator="equal">
      <formula>"TOLERABLE"</formula>
    </cfRule>
  </conditionalFormatting>
  <conditionalFormatting sqref="M40">
    <cfRule type="cellIs" dxfId="53" priority="65" stopIfTrue="1" operator="equal">
      <formula>"ZONA RIESGO ALTA"</formula>
    </cfRule>
    <cfRule type="cellIs" dxfId="52" priority="66" stopIfTrue="1" operator="equal">
      <formula>"ZONA RIESGO EXTREMA"</formula>
    </cfRule>
  </conditionalFormatting>
  <conditionalFormatting sqref="M40">
    <cfRule type="cellIs" dxfId="51" priority="63" stopIfTrue="1" operator="equal">
      <formula>"ZONA RIESGO BAJA"</formula>
    </cfRule>
    <cfRule type="cellIs" dxfId="50" priority="64" stopIfTrue="1" operator="equal">
      <formula>"ZONA RIESGO MODERADA"</formula>
    </cfRule>
  </conditionalFormatting>
  <conditionalFormatting sqref="G40">
    <cfRule type="cellIs" dxfId="49" priority="51" stopIfTrue="1" operator="equal">
      <formula>"ZONA RIESGO MODERADA"</formula>
    </cfRule>
    <cfRule type="cellIs" dxfId="48" priority="52" stopIfTrue="1" operator="equal">
      <formula>"ZONA RIESGO ALTA"</formula>
    </cfRule>
  </conditionalFormatting>
  <conditionalFormatting sqref="G40">
    <cfRule type="cellIs" dxfId="47" priority="58" stopIfTrue="1" operator="equal">
      <formula>"INACEPTABLE"</formula>
    </cfRule>
    <cfRule type="cellIs" dxfId="46" priority="59" stopIfTrue="1" operator="equal">
      <formula>"IMPORTANTE"</formula>
    </cfRule>
    <cfRule type="cellIs" dxfId="45" priority="60" stopIfTrue="1" operator="equal">
      <formula>"MODERADO"</formula>
    </cfRule>
  </conditionalFormatting>
  <conditionalFormatting sqref="G40">
    <cfRule type="cellIs" dxfId="44" priority="57" stopIfTrue="1" operator="equal">
      <formula>"TOLERABLE"</formula>
    </cfRule>
  </conditionalFormatting>
  <conditionalFormatting sqref="G40">
    <cfRule type="cellIs" dxfId="43" priority="55" stopIfTrue="1" operator="equal">
      <formula>"ZONA RIESGO ALTA"</formula>
    </cfRule>
    <cfRule type="cellIs" dxfId="42" priority="56" stopIfTrue="1" operator="equal">
      <formula>"ZONA RIESGO EXTREMA"</formula>
    </cfRule>
  </conditionalFormatting>
  <conditionalFormatting sqref="G40">
    <cfRule type="cellIs" dxfId="41" priority="53" stopIfTrue="1" operator="equal">
      <formula>"ZONA RIESGO BAJA"</formula>
    </cfRule>
    <cfRule type="cellIs" dxfId="40" priority="54" stopIfTrue="1" operator="equal">
      <formula>"ZONA RIESGO MODERADA"</formula>
    </cfRule>
  </conditionalFormatting>
  <conditionalFormatting sqref="G44">
    <cfRule type="cellIs" dxfId="39" priority="41" stopIfTrue="1" operator="equal">
      <formula>"ZONA RIESGO MODERADA"</formula>
    </cfRule>
    <cfRule type="cellIs" dxfId="38" priority="42" stopIfTrue="1" operator="equal">
      <formula>"ZONA RIESGO ALTA"</formula>
    </cfRule>
  </conditionalFormatting>
  <conditionalFormatting sqref="G44">
    <cfRule type="cellIs" dxfId="37" priority="48" stopIfTrue="1" operator="equal">
      <formula>"INACEPTABLE"</formula>
    </cfRule>
    <cfRule type="cellIs" dxfId="36" priority="49" stopIfTrue="1" operator="equal">
      <formula>"IMPORTANTE"</formula>
    </cfRule>
    <cfRule type="cellIs" dxfId="35" priority="50" stopIfTrue="1" operator="equal">
      <formula>"MODERADO"</formula>
    </cfRule>
  </conditionalFormatting>
  <conditionalFormatting sqref="G44">
    <cfRule type="cellIs" dxfId="34" priority="47" stopIfTrue="1" operator="equal">
      <formula>"TOLERABLE"</formula>
    </cfRule>
  </conditionalFormatting>
  <conditionalFormatting sqref="G44">
    <cfRule type="cellIs" dxfId="33" priority="45" stopIfTrue="1" operator="equal">
      <formula>"ZONA RIESGO ALTA"</formula>
    </cfRule>
    <cfRule type="cellIs" dxfId="32" priority="46" stopIfTrue="1" operator="equal">
      <formula>"ZONA RIESGO EXTREMA"</formula>
    </cfRule>
  </conditionalFormatting>
  <conditionalFormatting sqref="G44">
    <cfRule type="cellIs" dxfId="31" priority="43" stopIfTrue="1" operator="equal">
      <formula>"ZONA RIESGO BAJA"</formula>
    </cfRule>
    <cfRule type="cellIs" dxfId="30" priority="44" stopIfTrue="1" operator="equal">
      <formula>"ZONA RIESGO MODERADA"</formula>
    </cfRule>
  </conditionalFormatting>
  <conditionalFormatting sqref="M44">
    <cfRule type="cellIs" dxfId="29" priority="31" stopIfTrue="1" operator="equal">
      <formula>"ZONA RIESGO MODERADA"</formula>
    </cfRule>
    <cfRule type="cellIs" dxfId="28" priority="32" stopIfTrue="1" operator="equal">
      <formula>"ZONA RIESGO ALTA"</formula>
    </cfRule>
  </conditionalFormatting>
  <conditionalFormatting sqref="M44">
    <cfRule type="cellIs" dxfId="27" priority="38" stopIfTrue="1" operator="equal">
      <formula>"INACEPTABLE"</formula>
    </cfRule>
    <cfRule type="cellIs" dxfId="26" priority="39" stopIfTrue="1" operator="equal">
      <formula>"IMPORTANTE"</formula>
    </cfRule>
    <cfRule type="cellIs" dxfId="25" priority="40" stopIfTrue="1" operator="equal">
      <formula>"MODERADO"</formula>
    </cfRule>
  </conditionalFormatting>
  <conditionalFormatting sqref="M44">
    <cfRule type="cellIs" dxfId="24" priority="37" stopIfTrue="1" operator="equal">
      <formula>"TOLERABLE"</formula>
    </cfRule>
  </conditionalFormatting>
  <conditionalFormatting sqref="M44">
    <cfRule type="cellIs" dxfId="23" priority="35" stopIfTrue="1" operator="equal">
      <formula>"ZONA RIESGO ALTA"</formula>
    </cfRule>
    <cfRule type="cellIs" dxfId="22" priority="36" stopIfTrue="1" operator="equal">
      <formula>"ZONA RIESGO EXTREMA"</formula>
    </cfRule>
  </conditionalFormatting>
  <conditionalFormatting sqref="M44">
    <cfRule type="cellIs" dxfId="21" priority="33" stopIfTrue="1" operator="equal">
      <formula>"ZONA RIESGO BAJA"</formula>
    </cfRule>
    <cfRule type="cellIs" dxfId="20" priority="34" stopIfTrue="1" operator="equal">
      <formula>"ZONA RIESGO MODERADA"</formula>
    </cfRule>
  </conditionalFormatting>
  <conditionalFormatting sqref="M55">
    <cfRule type="cellIs" dxfId="19" priority="21" stopIfTrue="1" operator="equal">
      <formula>"ZONA RIESGO MODERADA"</formula>
    </cfRule>
    <cfRule type="cellIs" dxfId="18" priority="22" stopIfTrue="1" operator="equal">
      <formula>"ZONA RIESGO ALTA"</formula>
    </cfRule>
  </conditionalFormatting>
  <conditionalFormatting sqref="M55">
    <cfRule type="cellIs" dxfId="17" priority="28" stopIfTrue="1" operator="equal">
      <formula>"INACEPTABLE"</formula>
    </cfRule>
    <cfRule type="cellIs" dxfId="16" priority="29" stopIfTrue="1" operator="equal">
      <formula>"IMPORTANTE"</formula>
    </cfRule>
    <cfRule type="cellIs" dxfId="15" priority="30" stopIfTrue="1" operator="equal">
      <formula>"MODERADO"</formula>
    </cfRule>
  </conditionalFormatting>
  <conditionalFormatting sqref="M55">
    <cfRule type="cellIs" dxfId="14" priority="27" stopIfTrue="1" operator="equal">
      <formula>"TOLERABLE"</formula>
    </cfRule>
  </conditionalFormatting>
  <conditionalFormatting sqref="M55">
    <cfRule type="cellIs" dxfId="13" priority="25" stopIfTrue="1" operator="equal">
      <formula>"ZONA RIESGO ALTA"</formula>
    </cfRule>
    <cfRule type="cellIs" dxfId="12" priority="26" stopIfTrue="1" operator="equal">
      <formula>"ZONA RIESGO EXTREMA"</formula>
    </cfRule>
  </conditionalFormatting>
  <conditionalFormatting sqref="M55">
    <cfRule type="cellIs" dxfId="11" priority="23" stopIfTrue="1" operator="equal">
      <formula>"ZONA RIESGO BAJA"</formula>
    </cfRule>
    <cfRule type="cellIs" dxfId="10" priority="24" stopIfTrue="1" operator="equal">
      <formula>"ZONA RIESGO MODERADA"</formula>
    </cfRule>
  </conditionalFormatting>
  <conditionalFormatting sqref="M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M59">
    <cfRule type="cellIs" dxfId="6" priority="7" stopIfTrue="1" operator="equal">
      <formula>"TOLERABLE"</formula>
    </cfRule>
  </conditionalFormatting>
  <conditionalFormatting sqref="M59">
    <cfRule type="cellIs" dxfId="5" priority="5" stopIfTrue="1" operator="equal">
      <formula>"ZONA RIESGO ALTA"</formula>
    </cfRule>
    <cfRule type="cellIs" dxfId="4" priority="6" stopIfTrue="1" operator="equal">
      <formula>"ZONA RIESGO EXTREMA"</formula>
    </cfRule>
  </conditionalFormatting>
  <conditionalFormatting sqref="M59">
    <cfRule type="cellIs" dxfId="3" priority="3" stopIfTrue="1" operator="equal">
      <formula>"ZONA RIESGO BAJA"</formula>
    </cfRule>
    <cfRule type="cellIs" dxfId="2" priority="4" stopIfTrue="1" operator="equal">
      <formula>"ZONA RIESGO MODERADA"</formula>
    </cfRule>
  </conditionalFormatting>
  <conditionalFormatting sqref="M59">
    <cfRule type="cellIs" dxfId="1" priority="1" stopIfTrue="1" operator="equal">
      <formula>"ZONA RIESGO MODERADA"</formula>
    </cfRule>
    <cfRule type="cellIs" dxfId="0" priority="2" stopIfTrue="1" operator="equal">
      <formula>"ZONA RIESGO ALTA"</formula>
    </cfRule>
  </conditionalFormatting>
  <dataValidations count="6">
    <dataValidation type="list" allowBlank="1" showInputMessage="1" showErrorMessage="1" sqref="P65 P55:P57 P62:P63 P59" xr:uid="{00000000-0002-0000-0000-000000000000}">
      <formula1>$G$26:$G$44</formula1>
    </dataValidation>
    <dataValidation type="list" allowBlank="1" showInputMessage="1" showErrorMessage="1" sqref="P40:P41" xr:uid="{00000000-0002-0000-0000-000001000000}">
      <formula1>$G$29:$G$40</formula1>
    </dataValidation>
    <dataValidation allowBlank="1" showInputMessage="1" showErrorMessage="1" prompt="La probabilidad se encuentra determinada por una escala de 1 a 3, siendo 1 la menor probabilidad de ocurrencia del riesgo y 3 la mayor probabilidad de  ocurrencia." sqref="E3" xr:uid="{00000000-0002-0000-0000-000002000000}"/>
    <dataValidation allowBlank="1" showInputMessage="1" showErrorMessage="1" prompt="Es la materialización del riesgo y las consecuencias de su aparición. Su escala es: 5 bajo impacto, 10 medio, 20 alto impacto._x000a_" sqref="F3" xr:uid="{00000000-0002-0000-0000-000003000000}"/>
    <dataValidation type="list" allowBlank="1" showInputMessage="1" showErrorMessage="1" sqref="P8:P13" xr:uid="{00000000-0002-0000-0000-000004000000}">
      <formula1>$H$30:$H$41</formula1>
    </dataValidation>
    <dataValidation type="list" allowBlank="1" showInputMessage="1" showErrorMessage="1" sqref="P4:P6" xr:uid="{00000000-0002-0000-0000-000005000000}">
      <formula1>$H$30:$H$49</formula1>
    </dataValidation>
  </dataValidations>
  <pageMargins left="0" right="0" top="0.74803149606299213" bottom="0.74803149606299213" header="0.31496062992125984" footer="0.31496062992125984"/>
  <pageSetup paperSize="5" scale="50" fitToWidth="0" orientation="landscape" r:id="rId1"/>
  <ignoredErrors>
    <ignoredError sqref="I4:I6 N37:O38 N40:O4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CONSOLIDADO2020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CAROLINA.BERNAL</dc:creator>
  <cp:lastModifiedBy>MARCELA.REYES</cp:lastModifiedBy>
  <cp:lastPrinted>2020-03-18T17:19:19Z</cp:lastPrinted>
  <dcterms:created xsi:type="dcterms:W3CDTF">2019-04-05T16:28:31Z</dcterms:created>
  <dcterms:modified xsi:type="dcterms:W3CDTF">2021-08-20T07:59:37Z</dcterms:modified>
</cp:coreProperties>
</file>