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10920" firstSheet="15" activeTab="16"/>
  </bookViews>
  <sheets>
    <sheet name="Arrendamiento" sheetId="1" r:id="rId1"/>
    <sheet name="Gastos Computador" sheetId="2" r:id="rId2"/>
    <sheet name="Gastos de Transporte y Comun." sheetId="3" r:id="rId3"/>
    <sheet name="Dotación" sheetId="4" r:id="rId4"/>
    <sheet name="Impresos y Comun." sheetId="5" r:id="rId5"/>
    <sheet name="Seguros" sheetId="6" r:id="rId6"/>
    <sheet name="Combustibles,lubricantes" sheetId="7" r:id="rId7"/>
    <sheet name="Mantenimiento" sheetId="8" r:id="rId8"/>
    <sheet name="Materiales y Suministros" sheetId="9" r:id="rId9"/>
    <sheet name="Aseo" sheetId="10" r:id="rId10"/>
    <sheet name="Energia" sheetId="11" r:id="rId11"/>
    <sheet name="Telefono" sheetId="12" r:id="rId12"/>
    <sheet name="Acueducto y Alcantarillado" sheetId="13" r:id="rId13"/>
    <sheet name="Promoción Institucional" sheetId="14" r:id="rId14"/>
    <sheet name="salud ocupacional" sheetId="15" r:id="rId15"/>
    <sheet name="Bienestar e incentivos" sheetId="16" r:id="rId16"/>
    <sheet name="Impuestos, tasa y multas" sheetId="17" r:id="rId17"/>
  </sheets>
  <definedNames>
    <definedName name="_xlnm.Print_Area" localSheetId="0">'Arrendamiento'!$A$1:$F$43</definedName>
  </definedNames>
  <calcPr fullCalcOnLoad="1"/>
</workbook>
</file>

<file path=xl/sharedStrings.xml><?xml version="1.0" encoding="utf-8"?>
<sst xmlns="http://schemas.openxmlformats.org/spreadsheetml/2006/main" count="400" uniqueCount="77">
  <si>
    <t>OBJETO</t>
  </si>
  <si>
    <t>PLAZO</t>
  </si>
  <si>
    <t>FECHA TENTATIVA DE INICIO</t>
  </si>
  <si>
    <t>VALOR TOTAL</t>
  </si>
  <si>
    <t>VALOR MENSUAL</t>
  </si>
  <si>
    <t>SECRETARIA DISTRITAL DE AMBIENTE</t>
  </si>
  <si>
    <t>Fecha:</t>
  </si>
  <si>
    <t>______________________________________</t>
  </si>
  <si>
    <t>Revisó:</t>
  </si>
  <si>
    <t>__________________________________</t>
  </si>
  <si>
    <t>Secretario de Ambiente</t>
  </si>
  <si>
    <t xml:space="preserve">            Subdirección Financiera</t>
  </si>
  <si>
    <t xml:space="preserve">            Subdirección Contractual</t>
  </si>
  <si>
    <t xml:space="preserve">TOTAL </t>
  </si>
  <si>
    <t>Nombre y firma Dirección de Gestión Corporativa</t>
  </si>
  <si>
    <t>126PA04-PR31-F-A3-V3.0</t>
  </si>
  <si>
    <t>ITEM</t>
  </si>
  <si>
    <t>PLAN DE CONTRATACION VIGENCIA 2013</t>
  </si>
  <si>
    <t>DIRECCIÓN DE GESTIÓN CORPORATIVA</t>
  </si>
  <si>
    <t>ARRENDAMIENTO</t>
  </si>
  <si>
    <t xml:space="preserve">Arriendo Bodega </t>
  </si>
  <si>
    <t>PLAN GENERAL DE COMPRAS (FUNCIONAMIENTO) VIGENCIA 2013</t>
  </si>
  <si>
    <t>Soporte de mantenimiento de computadores</t>
  </si>
  <si>
    <t>GASTOS DE COMPUTADOR</t>
  </si>
  <si>
    <t>Alquiler de equipos de computo</t>
  </si>
  <si>
    <t>Suministro de Insumos de impresión</t>
  </si>
  <si>
    <t>Licencia de computo</t>
  </si>
  <si>
    <t>Caja menor</t>
  </si>
  <si>
    <t xml:space="preserve">Alquiler de equipos de computo. Adición </t>
  </si>
  <si>
    <t>FRANCISCO JAVIER BERNAL BERNAL</t>
  </si>
  <si>
    <t>GASTOS DE TRANSPORTE Y COMUNICACIONES</t>
  </si>
  <si>
    <t>Correo certificado</t>
  </si>
  <si>
    <t>Correo normal y servicio de mensajeria especializada</t>
  </si>
  <si>
    <t>Telefonia movil - TIGO</t>
  </si>
  <si>
    <t>Servicios TIC´S</t>
  </si>
  <si>
    <t>Caja Menor</t>
  </si>
  <si>
    <t>DOTACIÓN</t>
  </si>
  <si>
    <t>Dotación vigencia 2013</t>
  </si>
  <si>
    <t>FRANCISCO  JAVIER BERNAL BERNAL</t>
  </si>
  <si>
    <t>FRANCISCO JAVER BERNAL BERNAL</t>
  </si>
  <si>
    <t>IMPRESOS Y PUBLICACIONES</t>
  </si>
  <si>
    <t>Servicio integral de fotocopiado</t>
  </si>
  <si>
    <t>Seguros entidad</t>
  </si>
  <si>
    <t>Suministro de gasolina, gas natural y diesel</t>
  </si>
  <si>
    <t>MANTENIMIENTO ENTIDAD</t>
  </si>
  <si>
    <t>Aseo</t>
  </si>
  <si>
    <t>Vigilancia</t>
  </si>
  <si>
    <t>Mantenimiento de vehiculo</t>
  </si>
  <si>
    <t>Mantenimiento UPS</t>
  </si>
  <si>
    <t>Sistema de alarma almacen y aulas</t>
  </si>
  <si>
    <t>Mnatenimiento preventivo y correctivo de la sede y mantenimiento hidrosanitario</t>
  </si>
  <si>
    <t>MATERIALES Y SUMINISTROS</t>
  </si>
  <si>
    <t>Suministro de elementos de oficina y papeleria</t>
  </si>
  <si>
    <t>Suministro de elementos de aseo y cafeteria</t>
  </si>
  <si>
    <t>Caja  Menor</t>
  </si>
  <si>
    <t>SERVICIO PUBLICO - ENERGIA</t>
  </si>
  <si>
    <t>SERVICIO PUBLICO - ASEO</t>
  </si>
  <si>
    <t>Todas las sedes</t>
  </si>
  <si>
    <t>SERVICIO PUBLICO - ACUEDUCTO Y ALCANTARILLADO</t>
  </si>
  <si>
    <t>SERVICIO PUBLICO - TELEFONO</t>
  </si>
  <si>
    <t>PROMOCIÓN INSTITUCIONAL</t>
  </si>
  <si>
    <t>Eventos</t>
  </si>
  <si>
    <t>SALUD OCUPACIONAL</t>
  </si>
  <si>
    <t>IMPUESTOS, TASA Y MULTAS</t>
  </si>
  <si>
    <t>Semaforización</t>
  </si>
  <si>
    <t>Adquisición de elementos de protección personal</t>
  </si>
  <si>
    <t>Adquisión de dotación y botiquines</t>
  </si>
  <si>
    <t>Mantenimiento y recarga de extintores</t>
  </si>
  <si>
    <t>Examenes medicos y de laboratorio</t>
  </si>
  <si>
    <t>BIENESTAR E INCENTIVOS</t>
  </si>
  <si>
    <t>Actividades culturales y deportivas</t>
  </si>
  <si>
    <t>Incentivo pecunario servidor publico</t>
  </si>
  <si>
    <t>Adquisición de bonos navideños</t>
  </si>
  <si>
    <t>Adquisición de bonos turisticos</t>
  </si>
  <si>
    <t>COMBUSTIBLES, LUBRICANTES Y LLANTAS</t>
  </si>
  <si>
    <t>Compra de llantas</t>
  </si>
  <si>
    <t>Todas las sedes.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</si>
</sst>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 * #,##0.00_ ;_ * \-#,##0.00_ ;_ * &quot;-&quot;??_ ;_ @_ "/>
    <numFmt numFmtId="181" formatCode="&quot;$&quot;\ #,##0.00"/>
    <numFmt numFmtId="182" formatCode="_(&quot;$&quot;\ * #,##0.000_);_(&quot;$&quot;\ * \(#,##0.000\);_(&quot;$&quot;\ * &quot;-&quot;??_);_(@_)"/>
    <numFmt numFmtId="183" formatCode="_(&quot;$&quot;\ * #,##0.0_);_(&quot;$&quot;\ * \(#,##0.0\);_(&quot;$&quot;\ * &quot;-&quot;??_);_(@_)"/>
    <numFmt numFmtId="184" formatCode="_(&quot;$&quot;\ * #,##0_);_(&quot;$&quot;\ * \(#,##0\);_(&quot;$&quot;\ * &quot;-&quot;??_);_(@_)"/>
    <numFmt numFmtId="185" formatCode="&quot;$&quot;\ #,##0.0"/>
    <numFmt numFmtId="186" formatCode="&quot;$&quot;\ #,##0"/>
    <numFmt numFmtId="187" formatCode="&quot;$&quot;\ #,##0.000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" fillId="0" borderId="0" xfId="54" applyFont="1" applyFill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1" fillId="33" borderId="10" xfId="54" applyFont="1" applyFill="1" applyBorder="1" applyAlignment="1">
      <alignment horizontal="center" vertical="center" wrapText="1"/>
      <protection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4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0" fillId="34" borderId="0" xfId="0" applyFill="1" applyAlignment="1">
      <alignment/>
    </xf>
    <xf numFmtId="0" fontId="1" fillId="0" borderId="10" xfId="0" applyFont="1" applyBorder="1" applyAlignment="1">
      <alignment/>
    </xf>
    <xf numFmtId="0" fontId="5" fillId="34" borderId="11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0" fillId="0" borderId="0" xfId="0" applyFill="1" applyBorder="1" applyAlignment="1">
      <alignment/>
    </xf>
    <xf numFmtId="180" fontId="4" fillId="0" borderId="10" xfId="49" applyNumberFormat="1" applyFont="1" applyFill="1" applyBorder="1" applyAlignment="1">
      <alignment vertical="center" wrapText="1"/>
    </xf>
    <xf numFmtId="181" fontId="0" fillId="0" borderId="10" xfId="0" applyNumberFormat="1" applyBorder="1" applyAlignment="1">
      <alignment/>
    </xf>
    <xf numFmtId="170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181" fontId="1" fillId="0" borderId="10" xfId="0" applyNumberFormat="1" applyFont="1" applyBorder="1" applyAlignment="1">
      <alignment/>
    </xf>
    <xf numFmtId="184" fontId="0" fillId="0" borderId="10" xfId="0" applyNumberFormat="1" applyBorder="1" applyAlignment="1">
      <alignment/>
    </xf>
    <xf numFmtId="186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186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1" fillId="34" borderId="0" xfId="0" applyFont="1" applyFill="1" applyBorder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/>
    </xf>
    <xf numFmtId="180" fontId="0" fillId="0" borderId="10" xfId="49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Plan Contratacion 2010 DPSIA Proyecto 568  FEBRERO 10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0</xdr:row>
      <xdr:rowOff>95250</xdr:rowOff>
    </xdr:from>
    <xdr:to>
      <xdr:col>6</xdr:col>
      <xdr:colOff>0</xdr:colOff>
      <xdr:row>6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95250"/>
          <a:ext cx="1381125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0</xdr:colOff>
      <xdr:row>35</xdr:row>
      <xdr:rowOff>76200</xdr:rowOff>
    </xdr:from>
    <xdr:to>
      <xdr:col>6</xdr:col>
      <xdr:colOff>0</xdr:colOff>
      <xdr:row>42</xdr:row>
      <xdr:rowOff>95250</xdr:rowOff>
    </xdr:to>
    <xdr:pic>
      <xdr:nvPicPr>
        <xdr:cNvPr id="2" name="Picture 33" descr="piedepagina papeleria SD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753225"/>
          <a:ext cx="68294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0</xdr:row>
      <xdr:rowOff>95250</xdr:rowOff>
    </xdr:from>
    <xdr:to>
      <xdr:col>6</xdr:col>
      <xdr:colOff>0</xdr:colOff>
      <xdr:row>6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95250"/>
          <a:ext cx="1381125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76200</xdr:rowOff>
    </xdr:from>
    <xdr:to>
      <xdr:col>6</xdr:col>
      <xdr:colOff>0</xdr:colOff>
      <xdr:row>43</xdr:row>
      <xdr:rowOff>95250</xdr:rowOff>
    </xdr:to>
    <xdr:pic>
      <xdr:nvPicPr>
        <xdr:cNvPr id="2" name="Picture 33" descr="piedepagina papeleria SD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077075"/>
          <a:ext cx="71342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view="pageBreakPreview" zoomScaleSheetLayoutView="100" zoomScalePageLayoutView="0" workbookViewId="0" topLeftCell="A4">
      <selection activeCell="E8" sqref="E8"/>
    </sheetView>
  </sheetViews>
  <sheetFormatPr defaultColWidth="11.421875" defaultRowHeight="12.75"/>
  <cols>
    <col min="1" max="1" width="7.00390625" style="0" customWidth="1"/>
    <col min="2" max="2" width="36.8515625" style="0" customWidth="1"/>
    <col min="3" max="3" width="7.140625" style="0" bestFit="1" customWidth="1"/>
    <col min="4" max="4" width="14.28125" style="0" bestFit="1" customWidth="1"/>
    <col min="5" max="5" width="14.8515625" style="0" customWidth="1"/>
    <col min="6" max="6" width="22.28125" style="0" customWidth="1"/>
  </cols>
  <sheetData>
    <row r="1" spans="1:6" ht="25.5" customHeight="1">
      <c r="A1" s="11" t="s">
        <v>5</v>
      </c>
      <c r="B1" s="15"/>
      <c r="C1" s="5"/>
      <c r="D1" s="5"/>
      <c r="E1" s="5"/>
      <c r="F1" s="5"/>
    </row>
    <row r="2" spans="1:6" ht="15">
      <c r="A2" s="12" t="s">
        <v>18</v>
      </c>
      <c r="B2" s="16"/>
      <c r="C2" s="6"/>
      <c r="D2" s="6"/>
      <c r="E2" s="6"/>
      <c r="F2" s="6"/>
    </row>
    <row r="3" spans="1:6" s="2" customFormat="1" ht="15">
      <c r="A3" s="19" t="s">
        <v>17</v>
      </c>
      <c r="B3" s="18"/>
      <c r="C3" s="20"/>
      <c r="D3" s="20"/>
      <c r="E3" s="20"/>
      <c r="F3" s="20"/>
    </row>
    <row r="4" spans="1:6" s="2" customFormat="1" ht="15">
      <c r="A4" s="19" t="s">
        <v>21</v>
      </c>
      <c r="B4" s="18"/>
      <c r="C4" s="20"/>
      <c r="D4" s="20"/>
      <c r="E4" s="35"/>
      <c r="F4" s="20"/>
    </row>
    <row r="5" spans="1:6" ht="15">
      <c r="A5" s="12"/>
      <c r="B5" s="16"/>
      <c r="C5" s="6"/>
      <c r="D5" s="6"/>
      <c r="E5" s="6"/>
      <c r="F5" s="6"/>
    </row>
    <row r="6" spans="1:6" ht="15">
      <c r="A6" s="12" t="s">
        <v>19</v>
      </c>
      <c r="B6" s="16"/>
      <c r="C6" s="6"/>
      <c r="D6" s="6"/>
      <c r="E6" s="6"/>
      <c r="F6" s="6"/>
    </row>
    <row r="7" spans="1:6" ht="12.75">
      <c r="A7" s="7"/>
      <c r="B7" s="8"/>
      <c r="C7" s="8"/>
      <c r="D7" s="8"/>
      <c r="E7" s="8"/>
      <c r="F7" s="8"/>
    </row>
    <row r="8" spans="1:10" s="1" customFormat="1" ht="68.25" customHeight="1">
      <c r="A8" s="4" t="s">
        <v>16</v>
      </c>
      <c r="B8" s="4" t="s">
        <v>0</v>
      </c>
      <c r="C8" s="4" t="s">
        <v>1</v>
      </c>
      <c r="D8" s="4" t="s">
        <v>3</v>
      </c>
      <c r="E8" s="4" t="s">
        <v>4</v>
      </c>
      <c r="F8" s="4" t="s">
        <v>2</v>
      </c>
      <c r="G8" s="2"/>
      <c r="H8" s="2"/>
      <c r="I8" s="2"/>
      <c r="J8" s="2"/>
    </row>
    <row r="9" spans="1:6" ht="12.75">
      <c r="A9" s="3">
        <v>1</v>
      </c>
      <c r="B9" s="34" t="s">
        <v>20</v>
      </c>
      <c r="C9" s="3">
        <v>12</v>
      </c>
      <c r="D9" s="22">
        <v>60000000</v>
      </c>
      <c r="E9" s="23">
        <v>5000000</v>
      </c>
      <c r="F9" s="24">
        <v>41306</v>
      </c>
    </row>
    <row r="10" spans="1:6" ht="12.75">
      <c r="A10" s="3"/>
      <c r="B10" s="3"/>
      <c r="C10" s="3"/>
      <c r="D10" s="3"/>
      <c r="E10" s="3"/>
      <c r="F10" s="3"/>
    </row>
    <row r="11" spans="1:6" ht="12.75">
      <c r="A11" s="3"/>
      <c r="B11" s="3"/>
      <c r="C11" s="3"/>
      <c r="D11" s="3"/>
      <c r="E11" s="3"/>
      <c r="F11" s="3"/>
    </row>
    <row r="12" spans="1:6" ht="12.75">
      <c r="A12" s="3"/>
      <c r="B12" s="3"/>
      <c r="C12" s="3"/>
      <c r="D12" s="3"/>
      <c r="E12" s="3"/>
      <c r="F12" s="3"/>
    </row>
    <row r="13" spans="1:6" ht="12.75">
      <c r="A13" s="3"/>
      <c r="B13" s="3"/>
      <c r="C13" s="3"/>
      <c r="D13" s="3"/>
      <c r="E13" s="3"/>
      <c r="F13" s="3"/>
    </row>
    <row r="14" spans="1:6" ht="12.75">
      <c r="A14" s="3"/>
      <c r="B14" s="3"/>
      <c r="C14" s="3"/>
      <c r="D14" s="3"/>
      <c r="E14" s="3"/>
      <c r="F14" s="3"/>
    </row>
    <row r="15" spans="1:6" ht="12.75">
      <c r="A15" s="3"/>
      <c r="B15" s="3"/>
      <c r="C15" s="3"/>
      <c r="D15" s="3"/>
      <c r="E15" s="3"/>
      <c r="F15" s="3"/>
    </row>
    <row r="16" spans="1:6" ht="12.75">
      <c r="A16" s="3"/>
      <c r="B16" s="3"/>
      <c r="C16" s="3"/>
      <c r="D16" s="3"/>
      <c r="E16" s="3"/>
      <c r="F16" s="3"/>
    </row>
    <row r="17" spans="1:6" ht="12.75">
      <c r="A17" s="3"/>
      <c r="B17" s="3"/>
      <c r="C17" s="3"/>
      <c r="D17" s="3"/>
      <c r="E17" s="3"/>
      <c r="F17" s="3"/>
    </row>
    <row r="18" spans="1:6" ht="12.75">
      <c r="A18" s="14" t="s">
        <v>13</v>
      </c>
      <c r="B18" s="14"/>
      <c r="C18" s="3"/>
      <c r="D18" s="25">
        <f>D9</f>
        <v>60000000</v>
      </c>
      <c r="E18" s="3"/>
      <c r="F18" s="3"/>
    </row>
    <row r="19" spans="1:6" ht="12.75">
      <c r="A19" s="9" t="s">
        <v>6</v>
      </c>
      <c r="B19" s="6"/>
      <c r="C19" s="5"/>
      <c r="D19" s="5"/>
      <c r="E19" s="5"/>
      <c r="F19" s="5"/>
    </row>
    <row r="20" spans="1:6" ht="12.75">
      <c r="A20" s="6"/>
      <c r="B20" s="6"/>
      <c r="C20" s="6"/>
      <c r="D20" s="6"/>
      <c r="E20" s="6"/>
      <c r="F20" s="6"/>
    </row>
    <row r="21" spans="1:6" ht="12.75">
      <c r="A21" s="6"/>
      <c r="B21" s="6"/>
      <c r="C21" s="6"/>
      <c r="D21" s="31" t="s">
        <v>39</v>
      </c>
      <c r="E21" s="31"/>
      <c r="F21" s="31"/>
    </row>
    <row r="22" spans="1:6" ht="12.75">
      <c r="A22" s="6"/>
      <c r="B22" s="6" t="s">
        <v>14</v>
      </c>
      <c r="C22" s="6"/>
      <c r="E22" s="6"/>
      <c r="F22" s="6"/>
    </row>
    <row r="23" spans="1:6" ht="12.75">
      <c r="A23" s="6"/>
      <c r="B23" s="6"/>
      <c r="C23" s="6"/>
      <c r="E23" s="6"/>
      <c r="F23" s="6"/>
    </row>
    <row r="24" spans="1:6" ht="12.75">
      <c r="A24" s="6"/>
      <c r="B24" s="6"/>
      <c r="C24" s="6"/>
      <c r="E24" s="6"/>
      <c r="F24" s="6"/>
    </row>
    <row r="25" spans="1:6" ht="12.75">
      <c r="A25" s="6"/>
      <c r="B25" s="6"/>
      <c r="C25" s="6"/>
      <c r="E25" s="6"/>
      <c r="F25" s="6"/>
    </row>
    <row r="26" spans="1:6" ht="12.75">
      <c r="A26" s="6"/>
      <c r="B26" s="6" t="s">
        <v>9</v>
      </c>
      <c r="C26" s="6"/>
      <c r="E26" s="6"/>
      <c r="F26" s="6"/>
    </row>
    <row r="27" spans="1:6" ht="12.75">
      <c r="A27" s="6"/>
      <c r="B27" s="6" t="s">
        <v>10</v>
      </c>
      <c r="C27" s="6"/>
      <c r="E27" s="6"/>
      <c r="F27" s="6"/>
    </row>
    <row r="28" spans="1:6" ht="12.75">
      <c r="A28" s="6"/>
      <c r="B28" s="6"/>
      <c r="C28" s="6"/>
      <c r="D28" s="6"/>
      <c r="E28" s="6"/>
      <c r="F28" s="6"/>
    </row>
    <row r="29" spans="1:6" ht="12.75">
      <c r="A29" s="10" t="s">
        <v>8</v>
      </c>
      <c r="B29" s="17"/>
      <c r="C29" s="6"/>
      <c r="D29" s="6"/>
      <c r="E29" s="6"/>
      <c r="F29" s="6"/>
    </row>
    <row r="30" spans="1:6" ht="12.75">
      <c r="A30" s="6" t="s">
        <v>11</v>
      </c>
      <c r="B30" s="6"/>
      <c r="C30" s="13"/>
      <c r="D30" s="6"/>
      <c r="E30" s="6"/>
      <c r="F30" s="6"/>
    </row>
    <row r="31" spans="1:6" ht="12.75">
      <c r="A31" s="6" t="s">
        <v>12</v>
      </c>
      <c r="B31" s="6"/>
      <c r="C31" s="13"/>
      <c r="D31" s="6"/>
      <c r="E31" s="6"/>
      <c r="F31" s="6"/>
    </row>
    <row r="32" spans="1:6" ht="12.75">
      <c r="A32" s="6"/>
      <c r="B32" s="6"/>
      <c r="C32" s="13"/>
      <c r="D32" s="6"/>
      <c r="E32" s="6"/>
      <c r="F32" s="6"/>
    </row>
    <row r="33" spans="1:6" ht="12.75">
      <c r="A33" s="8"/>
      <c r="B33" s="8"/>
      <c r="C33" s="8"/>
      <c r="D33" s="8"/>
      <c r="E33" s="8"/>
      <c r="F33" s="8"/>
    </row>
    <row r="35" spans="2:4" ht="12.75">
      <c r="B35" s="36" t="s">
        <v>15</v>
      </c>
      <c r="C35" s="36"/>
      <c r="D35" s="36"/>
    </row>
  </sheetData>
  <sheetProtection password="EE58" sheet="1" objects="1" scenarios="1"/>
  <mergeCells count="1">
    <mergeCell ref="B35:D35"/>
  </mergeCells>
  <printOptions/>
  <pageMargins left="0.75" right="0.75" top="1" bottom="1" header="0" footer="0"/>
  <pageSetup horizontalDpi="600" verticalDpi="600" orientation="portrait" scale="7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I14" sqref="I14"/>
    </sheetView>
  </sheetViews>
  <sheetFormatPr defaultColWidth="11.421875" defaultRowHeight="12.75"/>
  <cols>
    <col min="1" max="1" width="7.00390625" style="0" customWidth="1"/>
    <col min="2" max="2" width="36.8515625" style="0" customWidth="1"/>
    <col min="3" max="3" width="7.140625" style="0" bestFit="1" customWidth="1"/>
    <col min="4" max="4" width="15.28125" style="0" bestFit="1" customWidth="1"/>
    <col min="5" max="5" width="15.7109375" style="0" customWidth="1"/>
    <col min="6" max="6" width="22.28125" style="0" customWidth="1"/>
  </cols>
  <sheetData>
    <row r="1" spans="1:6" ht="25.5" customHeight="1">
      <c r="A1" s="11" t="s">
        <v>5</v>
      </c>
      <c r="B1" s="15"/>
      <c r="C1" s="5"/>
      <c r="D1" s="5"/>
      <c r="E1" s="5"/>
      <c r="F1" s="5"/>
    </row>
    <row r="2" spans="1:6" ht="15">
      <c r="A2" s="12" t="s">
        <v>18</v>
      </c>
      <c r="B2" s="16"/>
      <c r="C2" s="6"/>
      <c r="D2" s="6"/>
      <c r="E2" s="6"/>
      <c r="F2" s="6"/>
    </row>
    <row r="3" spans="1:6" s="2" customFormat="1" ht="15">
      <c r="A3" s="19" t="s">
        <v>17</v>
      </c>
      <c r="B3" s="18"/>
      <c r="C3" s="20"/>
      <c r="D3" s="20"/>
      <c r="E3" s="20"/>
      <c r="F3" s="20"/>
    </row>
    <row r="4" spans="1:6" s="2" customFormat="1" ht="15">
      <c r="A4" s="19" t="s">
        <v>21</v>
      </c>
      <c r="B4" s="18"/>
      <c r="C4" s="20"/>
      <c r="D4" s="20"/>
      <c r="E4" s="20"/>
      <c r="F4" s="20"/>
    </row>
    <row r="5" spans="1:6" ht="15">
      <c r="A5" s="12"/>
      <c r="B5" s="16"/>
      <c r="C5" s="6"/>
      <c r="D5" s="6"/>
      <c r="E5" s="6"/>
      <c r="F5" s="6"/>
    </row>
    <row r="6" spans="1:6" ht="15">
      <c r="A6" s="12" t="s">
        <v>56</v>
      </c>
      <c r="B6" s="16"/>
      <c r="C6" s="6"/>
      <c r="D6" s="6"/>
      <c r="E6" s="6"/>
      <c r="F6" s="6"/>
    </row>
    <row r="7" spans="1:6" ht="12.75">
      <c r="A7" s="7"/>
      <c r="B7" s="8"/>
      <c r="C7" s="8"/>
      <c r="D7" s="8"/>
      <c r="E7" s="8"/>
      <c r="F7" s="8"/>
    </row>
    <row r="8" spans="1:10" s="1" customFormat="1" ht="68.25" customHeight="1">
      <c r="A8" s="4" t="s">
        <v>16</v>
      </c>
      <c r="B8" s="4" t="s">
        <v>0</v>
      </c>
      <c r="C8" s="4" t="s">
        <v>1</v>
      </c>
      <c r="D8" s="4" t="s">
        <v>3</v>
      </c>
      <c r="E8" s="4" t="s">
        <v>4</v>
      </c>
      <c r="F8" s="4" t="s">
        <v>2</v>
      </c>
      <c r="G8" s="2"/>
      <c r="H8" s="2"/>
      <c r="I8" s="2"/>
      <c r="J8" s="2"/>
    </row>
    <row r="9" spans="1:6" ht="12.75">
      <c r="A9" s="3">
        <v>1</v>
      </c>
      <c r="B9" s="34" t="s">
        <v>76</v>
      </c>
      <c r="C9" s="3">
        <v>12</v>
      </c>
      <c r="D9" s="27">
        <f>E9*C9</f>
        <v>23076000</v>
      </c>
      <c r="E9" s="26">
        <v>1923000</v>
      </c>
      <c r="F9" s="24">
        <v>41275</v>
      </c>
    </row>
    <row r="10" spans="1:6" ht="12.75">
      <c r="A10" s="3"/>
      <c r="B10" s="28"/>
      <c r="C10" s="3"/>
      <c r="D10" s="27">
        <v>0</v>
      </c>
      <c r="E10" s="26"/>
      <c r="F10" s="24"/>
    </row>
    <row r="11" spans="1:6" ht="12.75">
      <c r="A11" s="3"/>
      <c r="B11" s="3"/>
      <c r="C11" s="3"/>
      <c r="D11" s="27">
        <f aca="true" t="shared" si="0" ref="D11:D17">+E11*C11</f>
        <v>0</v>
      </c>
      <c r="E11" s="26"/>
      <c r="F11" s="3"/>
    </row>
    <row r="12" spans="1:6" ht="12.75">
      <c r="A12" s="3"/>
      <c r="B12" s="3"/>
      <c r="C12" s="3"/>
      <c r="D12" s="27">
        <f t="shared" si="0"/>
        <v>0</v>
      </c>
      <c r="E12" s="26"/>
      <c r="F12" s="3"/>
    </row>
    <row r="13" spans="1:6" ht="12.75">
      <c r="A13" s="3"/>
      <c r="B13" s="3"/>
      <c r="C13" s="3"/>
      <c r="D13" s="27">
        <f t="shared" si="0"/>
        <v>0</v>
      </c>
      <c r="E13" s="26"/>
      <c r="F13" s="3"/>
    </row>
    <row r="14" spans="1:6" ht="12.75">
      <c r="A14" s="3"/>
      <c r="B14" s="3"/>
      <c r="C14" s="3"/>
      <c r="D14" s="27">
        <f t="shared" si="0"/>
        <v>0</v>
      </c>
      <c r="E14" s="26"/>
      <c r="F14" s="3"/>
    </row>
    <row r="15" spans="1:6" ht="12.75">
      <c r="A15" s="3"/>
      <c r="B15" s="3"/>
      <c r="C15" s="3"/>
      <c r="D15" s="27">
        <f t="shared" si="0"/>
        <v>0</v>
      </c>
      <c r="E15" s="26"/>
      <c r="F15" s="3"/>
    </row>
    <row r="16" spans="1:6" ht="12.75">
      <c r="A16" s="3"/>
      <c r="B16" s="3"/>
      <c r="C16" s="3"/>
      <c r="D16" s="27">
        <f t="shared" si="0"/>
        <v>0</v>
      </c>
      <c r="E16" s="26"/>
      <c r="F16" s="3"/>
    </row>
    <row r="17" spans="1:6" ht="12.75">
      <c r="A17" s="3"/>
      <c r="B17" s="3"/>
      <c r="C17" s="3"/>
      <c r="D17" s="27">
        <f t="shared" si="0"/>
        <v>0</v>
      </c>
      <c r="E17" s="26"/>
      <c r="F17" s="3"/>
    </row>
    <row r="18" spans="1:6" ht="12.75">
      <c r="A18" s="14" t="s">
        <v>13</v>
      </c>
      <c r="B18" s="14"/>
      <c r="C18" s="3"/>
      <c r="D18" s="25">
        <f>D9</f>
        <v>23076000</v>
      </c>
      <c r="E18" s="3"/>
      <c r="F18" s="3"/>
    </row>
    <row r="19" spans="1:6" ht="12.75">
      <c r="A19" s="9" t="s">
        <v>6</v>
      </c>
      <c r="B19" s="6"/>
      <c r="C19" s="5"/>
      <c r="D19" s="5"/>
      <c r="E19" s="5"/>
      <c r="F19" s="5"/>
    </row>
    <row r="20" spans="1:6" ht="12.75">
      <c r="A20" s="6"/>
      <c r="B20" s="6"/>
      <c r="C20" s="6"/>
      <c r="D20" s="6"/>
      <c r="E20" s="6"/>
      <c r="F20" s="6"/>
    </row>
    <row r="21" spans="1:6" ht="12.75">
      <c r="A21" s="6"/>
      <c r="B21" s="6"/>
      <c r="C21" s="6"/>
      <c r="D21" s="31" t="s">
        <v>38</v>
      </c>
      <c r="E21" s="31"/>
      <c r="F21" s="31"/>
    </row>
    <row r="22" spans="1:6" ht="12.75">
      <c r="A22" s="6"/>
      <c r="B22" s="6" t="s">
        <v>14</v>
      </c>
      <c r="C22" s="6"/>
      <c r="E22" s="6"/>
      <c r="F22" s="6"/>
    </row>
    <row r="23" spans="1:6" ht="12.75">
      <c r="A23" s="6"/>
      <c r="B23" s="6"/>
      <c r="C23" s="6"/>
      <c r="E23" s="6"/>
      <c r="F23" s="6"/>
    </row>
    <row r="24" spans="1:6" ht="12.75">
      <c r="A24" s="6"/>
      <c r="B24" s="6"/>
      <c r="C24" s="6"/>
      <c r="E24" s="6"/>
      <c r="F24" s="6"/>
    </row>
    <row r="25" spans="1:6" ht="12.75">
      <c r="A25" s="6"/>
      <c r="B25" s="6"/>
      <c r="C25" s="6"/>
      <c r="E25" s="6"/>
      <c r="F25" s="6"/>
    </row>
    <row r="26" spans="1:6" ht="12.75">
      <c r="A26" s="6"/>
      <c r="B26" s="6" t="s">
        <v>9</v>
      </c>
      <c r="C26" s="6"/>
      <c r="E26" s="6"/>
      <c r="F26" s="6"/>
    </row>
    <row r="27" spans="1:6" ht="12.75">
      <c r="A27" s="6"/>
      <c r="B27" s="6" t="s">
        <v>10</v>
      </c>
      <c r="C27" s="6"/>
      <c r="E27" s="6"/>
      <c r="F27" s="6"/>
    </row>
    <row r="28" spans="1:6" ht="12.75">
      <c r="A28" s="6"/>
      <c r="B28" s="6"/>
      <c r="C28" s="6"/>
      <c r="D28" s="6"/>
      <c r="E28" s="6"/>
      <c r="F28" s="6"/>
    </row>
    <row r="29" spans="1:6" ht="12.75">
      <c r="A29" s="10" t="s">
        <v>8</v>
      </c>
      <c r="B29" s="17"/>
      <c r="C29" s="6"/>
      <c r="D29" s="6"/>
      <c r="E29" s="6"/>
      <c r="F29" s="6"/>
    </row>
    <row r="30" spans="1:6" ht="12.75">
      <c r="A30" s="6" t="s">
        <v>11</v>
      </c>
      <c r="B30" s="6"/>
      <c r="C30" s="13"/>
      <c r="D30" s="6"/>
      <c r="E30" s="6"/>
      <c r="F30" s="6"/>
    </row>
    <row r="31" spans="1:6" ht="12.75">
      <c r="A31" s="6" t="s">
        <v>12</v>
      </c>
      <c r="B31" s="6"/>
      <c r="C31" s="13"/>
      <c r="D31" s="6"/>
      <c r="E31" s="6"/>
      <c r="F31" s="6"/>
    </row>
    <row r="32" spans="1:6" ht="12.75">
      <c r="A32" s="6"/>
      <c r="B32" s="6"/>
      <c r="C32" s="13"/>
      <c r="D32" s="6"/>
      <c r="E32" s="6"/>
      <c r="F32" s="6"/>
    </row>
    <row r="33" spans="1:6" ht="12.75">
      <c r="A33" s="8"/>
      <c r="B33" s="8"/>
      <c r="C33" s="8"/>
      <c r="D33" s="8"/>
      <c r="E33" s="8"/>
      <c r="F33" s="8"/>
    </row>
    <row r="35" spans="2:4" ht="12.75">
      <c r="B35" s="36" t="s">
        <v>15</v>
      </c>
      <c r="C35" s="36"/>
      <c r="D35" s="36"/>
    </row>
  </sheetData>
  <sheetProtection password="EE58" sheet="1" objects="1" scenarios="1"/>
  <mergeCells count="1">
    <mergeCell ref="B35:D3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B9" sqref="B9"/>
    </sheetView>
  </sheetViews>
  <sheetFormatPr defaultColWidth="11.421875" defaultRowHeight="12.75"/>
  <cols>
    <col min="1" max="1" width="7.00390625" style="0" customWidth="1"/>
    <col min="2" max="2" width="36.8515625" style="0" customWidth="1"/>
    <col min="3" max="3" width="7.140625" style="0" bestFit="1" customWidth="1"/>
    <col min="4" max="4" width="15.28125" style="0" bestFit="1" customWidth="1"/>
    <col min="5" max="5" width="15.7109375" style="0" customWidth="1"/>
    <col min="6" max="6" width="22.28125" style="0" customWidth="1"/>
  </cols>
  <sheetData>
    <row r="1" spans="1:6" ht="25.5" customHeight="1">
      <c r="A1" s="11" t="s">
        <v>5</v>
      </c>
      <c r="B1" s="15"/>
      <c r="C1" s="5"/>
      <c r="D1" s="5"/>
      <c r="E1" s="5"/>
      <c r="F1" s="5"/>
    </row>
    <row r="2" spans="1:6" ht="15">
      <c r="A2" s="12" t="s">
        <v>18</v>
      </c>
      <c r="B2" s="16"/>
      <c r="C2" s="6"/>
      <c r="D2" s="6"/>
      <c r="E2" s="6"/>
      <c r="F2" s="6"/>
    </row>
    <row r="3" spans="1:6" s="2" customFormat="1" ht="15">
      <c r="A3" s="19" t="s">
        <v>17</v>
      </c>
      <c r="B3" s="18"/>
      <c r="C3" s="20"/>
      <c r="D3" s="20"/>
      <c r="E3" s="20"/>
      <c r="F3" s="20"/>
    </row>
    <row r="4" spans="1:6" s="2" customFormat="1" ht="15">
      <c r="A4" s="19" t="s">
        <v>21</v>
      </c>
      <c r="B4" s="18"/>
      <c r="C4" s="20"/>
      <c r="D4" s="20"/>
      <c r="E4" s="20"/>
      <c r="F4" s="20"/>
    </row>
    <row r="5" spans="1:6" ht="15">
      <c r="A5" s="12"/>
      <c r="B5" s="16"/>
      <c r="C5" s="6"/>
      <c r="D5" s="6"/>
      <c r="E5" s="6"/>
      <c r="F5" s="6"/>
    </row>
    <row r="6" spans="1:6" ht="15">
      <c r="A6" s="12" t="s">
        <v>55</v>
      </c>
      <c r="B6" s="16"/>
      <c r="C6" s="6"/>
      <c r="D6" s="6"/>
      <c r="E6" s="6"/>
      <c r="F6" s="6"/>
    </row>
    <row r="7" spans="1:6" ht="12.75">
      <c r="A7" s="7"/>
      <c r="B7" s="8"/>
      <c r="C7" s="8"/>
      <c r="D7" s="8"/>
      <c r="E7" s="8"/>
      <c r="F7" s="8"/>
    </row>
    <row r="8" spans="1:10" s="1" customFormat="1" ht="68.25" customHeight="1">
      <c r="A8" s="4" t="s">
        <v>16</v>
      </c>
      <c r="B8" s="4" t="s">
        <v>0</v>
      </c>
      <c r="C8" s="4" t="s">
        <v>1</v>
      </c>
      <c r="D8" s="4" t="s">
        <v>3</v>
      </c>
      <c r="E8" s="4" t="s">
        <v>4</v>
      </c>
      <c r="F8" s="4" t="s">
        <v>2</v>
      </c>
      <c r="G8" s="2"/>
      <c r="H8" s="2"/>
      <c r="I8" s="2"/>
      <c r="J8" s="2"/>
    </row>
    <row r="9" spans="1:6" ht="12.75">
      <c r="A9" s="3">
        <v>1</v>
      </c>
      <c r="B9" s="34" t="s">
        <v>57</v>
      </c>
      <c r="C9" s="3">
        <v>12</v>
      </c>
      <c r="D9" s="27">
        <f>E9*C9</f>
        <v>204000000</v>
      </c>
      <c r="E9" s="26">
        <v>17000000</v>
      </c>
      <c r="F9" s="24">
        <v>41275</v>
      </c>
    </row>
    <row r="10" spans="1:6" ht="12.75">
      <c r="A10" s="3"/>
      <c r="B10" s="28"/>
      <c r="C10" s="3"/>
      <c r="D10" s="27">
        <v>0</v>
      </c>
      <c r="E10" s="26"/>
      <c r="F10" s="24"/>
    </row>
    <row r="11" spans="1:6" ht="12.75">
      <c r="A11" s="3"/>
      <c r="B11" s="3"/>
      <c r="C11" s="3"/>
      <c r="D11" s="27">
        <v>0</v>
      </c>
      <c r="E11" s="26"/>
      <c r="F11" s="3"/>
    </row>
    <row r="12" spans="1:6" ht="12.75">
      <c r="A12" s="3"/>
      <c r="B12" s="3"/>
      <c r="C12" s="3"/>
      <c r="D12" s="27">
        <f aca="true" t="shared" si="0" ref="D12:D17">+E12*C12</f>
        <v>0</v>
      </c>
      <c r="E12" s="26"/>
      <c r="F12" s="3"/>
    </row>
    <row r="13" spans="1:6" ht="12.75">
      <c r="A13" s="3"/>
      <c r="B13" s="3"/>
      <c r="C13" s="3"/>
      <c r="D13" s="27">
        <f t="shared" si="0"/>
        <v>0</v>
      </c>
      <c r="E13" s="26"/>
      <c r="F13" s="3"/>
    </row>
    <row r="14" spans="1:6" ht="12.75">
      <c r="A14" s="3"/>
      <c r="B14" s="3"/>
      <c r="C14" s="3"/>
      <c r="D14" s="27">
        <f t="shared" si="0"/>
        <v>0</v>
      </c>
      <c r="E14" s="26"/>
      <c r="F14" s="3"/>
    </row>
    <row r="15" spans="1:6" ht="12.75">
      <c r="A15" s="3"/>
      <c r="B15" s="3"/>
      <c r="C15" s="3"/>
      <c r="D15" s="27">
        <f t="shared" si="0"/>
        <v>0</v>
      </c>
      <c r="E15" s="26"/>
      <c r="F15" s="3"/>
    </row>
    <row r="16" spans="1:6" ht="12.75">
      <c r="A16" s="3"/>
      <c r="B16" s="3"/>
      <c r="C16" s="3"/>
      <c r="D16" s="27">
        <f t="shared" si="0"/>
        <v>0</v>
      </c>
      <c r="E16" s="26"/>
      <c r="F16" s="3"/>
    </row>
    <row r="17" spans="1:6" ht="12.75">
      <c r="A17" s="3"/>
      <c r="B17" s="3"/>
      <c r="C17" s="3"/>
      <c r="D17" s="27">
        <f t="shared" si="0"/>
        <v>0</v>
      </c>
      <c r="E17" s="26"/>
      <c r="F17" s="3"/>
    </row>
    <row r="18" spans="1:6" ht="12.75">
      <c r="A18" s="14" t="s">
        <v>13</v>
      </c>
      <c r="B18" s="14"/>
      <c r="C18" s="3"/>
      <c r="D18" s="25">
        <f>D9</f>
        <v>204000000</v>
      </c>
      <c r="E18" s="3"/>
      <c r="F18" s="3"/>
    </row>
    <row r="19" spans="1:6" ht="12.75">
      <c r="A19" s="9" t="s">
        <v>6</v>
      </c>
      <c r="B19" s="6"/>
      <c r="C19" s="5"/>
      <c r="D19" s="5"/>
      <c r="E19" s="5"/>
      <c r="F19" s="5"/>
    </row>
    <row r="20" spans="1:6" ht="12.75">
      <c r="A20" s="6"/>
      <c r="B20" s="6"/>
      <c r="C20" s="6"/>
      <c r="D20" s="6"/>
      <c r="E20" s="6"/>
      <c r="F20" s="6"/>
    </row>
    <row r="21" spans="1:7" ht="12.75">
      <c r="A21" s="6"/>
      <c r="B21" s="6"/>
      <c r="C21" s="6"/>
      <c r="D21" s="37" t="s">
        <v>38</v>
      </c>
      <c r="E21" s="37"/>
      <c r="F21" s="37"/>
      <c r="G21" s="31"/>
    </row>
    <row r="22" spans="1:6" ht="12.75">
      <c r="A22" s="6"/>
      <c r="B22" s="6" t="s">
        <v>14</v>
      </c>
      <c r="C22" s="6"/>
      <c r="E22" s="6"/>
      <c r="F22" s="6"/>
    </row>
    <row r="23" spans="1:6" ht="12.75">
      <c r="A23" s="6"/>
      <c r="B23" s="6"/>
      <c r="C23" s="6"/>
      <c r="E23" s="6"/>
      <c r="F23" s="6"/>
    </row>
    <row r="24" spans="1:6" ht="12.75">
      <c r="A24" s="6"/>
      <c r="B24" s="6"/>
      <c r="C24" s="6"/>
      <c r="E24" s="6"/>
      <c r="F24" s="6"/>
    </row>
    <row r="25" spans="1:6" ht="12.75">
      <c r="A25" s="6"/>
      <c r="B25" s="6"/>
      <c r="C25" s="6"/>
      <c r="E25" s="6"/>
      <c r="F25" s="6"/>
    </row>
    <row r="26" spans="1:6" ht="12.75">
      <c r="A26" s="6"/>
      <c r="B26" s="6" t="s">
        <v>9</v>
      </c>
      <c r="C26" s="6"/>
      <c r="E26" s="6"/>
      <c r="F26" s="6"/>
    </row>
    <row r="27" spans="1:6" ht="12.75">
      <c r="A27" s="6"/>
      <c r="B27" s="6" t="s">
        <v>10</v>
      </c>
      <c r="C27" s="6"/>
      <c r="E27" s="6"/>
      <c r="F27" s="6"/>
    </row>
    <row r="28" spans="1:6" ht="12.75">
      <c r="A28" s="6"/>
      <c r="B28" s="6"/>
      <c r="C28" s="6"/>
      <c r="D28" s="6"/>
      <c r="E28" s="6"/>
      <c r="F28" s="6"/>
    </row>
    <row r="29" spans="1:6" ht="12.75">
      <c r="A29" s="10" t="s">
        <v>8</v>
      </c>
      <c r="B29" s="17"/>
      <c r="C29" s="6"/>
      <c r="D29" s="6"/>
      <c r="E29" s="6"/>
      <c r="F29" s="6"/>
    </row>
    <row r="30" spans="1:6" ht="12.75">
      <c r="A30" s="6" t="s">
        <v>11</v>
      </c>
      <c r="B30" s="6"/>
      <c r="C30" s="13"/>
      <c r="D30" s="6"/>
      <c r="E30" s="6"/>
      <c r="F30" s="6"/>
    </row>
    <row r="31" spans="1:6" ht="12.75">
      <c r="A31" s="6" t="s">
        <v>12</v>
      </c>
      <c r="B31" s="6"/>
      <c r="C31" s="13"/>
      <c r="D31" s="6"/>
      <c r="E31" s="6"/>
      <c r="F31" s="6"/>
    </row>
    <row r="32" spans="1:6" ht="12.75">
      <c r="A32" s="6"/>
      <c r="B32" s="6"/>
      <c r="C32" s="13"/>
      <c r="D32" s="6"/>
      <c r="E32" s="6"/>
      <c r="F32" s="6"/>
    </row>
    <row r="33" spans="1:6" ht="12.75">
      <c r="A33" s="8"/>
      <c r="B33" s="8"/>
      <c r="C33" s="8"/>
      <c r="D33" s="8"/>
      <c r="E33" s="8"/>
      <c r="F33" s="8"/>
    </row>
    <row r="35" spans="2:4" ht="12.75">
      <c r="B35" s="36" t="s">
        <v>15</v>
      </c>
      <c r="C35" s="36"/>
      <c r="D35" s="36"/>
    </row>
  </sheetData>
  <sheetProtection password="EE58" sheet="1"/>
  <mergeCells count="2">
    <mergeCell ref="B35:D35"/>
    <mergeCell ref="D21:F2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4">
      <selection activeCell="D21" sqref="D21:F21"/>
    </sheetView>
  </sheetViews>
  <sheetFormatPr defaultColWidth="11.421875" defaultRowHeight="12.75"/>
  <cols>
    <col min="1" max="1" width="8.140625" style="0" customWidth="1"/>
    <col min="2" max="2" width="36.8515625" style="0" customWidth="1"/>
    <col min="3" max="3" width="7.140625" style="0" bestFit="1" customWidth="1"/>
    <col min="4" max="4" width="15.28125" style="0" bestFit="1" customWidth="1"/>
    <col min="5" max="5" width="15.7109375" style="0" customWidth="1"/>
    <col min="6" max="6" width="22.28125" style="0" customWidth="1"/>
  </cols>
  <sheetData>
    <row r="1" spans="1:6" ht="25.5" customHeight="1">
      <c r="A1" s="11" t="s">
        <v>5</v>
      </c>
      <c r="B1" s="15"/>
      <c r="C1" s="5"/>
      <c r="D1" s="5"/>
      <c r="E1" s="5"/>
      <c r="F1" s="5"/>
    </row>
    <row r="2" spans="1:6" ht="15">
      <c r="A2" s="12" t="s">
        <v>18</v>
      </c>
      <c r="B2" s="16"/>
      <c r="C2" s="6"/>
      <c r="D2" s="6"/>
      <c r="E2" s="6"/>
      <c r="F2" s="6"/>
    </row>
    <row r="3" spans="1:6" s="2" customFormat="1" ht="15">
      <c r="A3" s="19" t="s">
        <v>17</v>
      </c>
      <c r="B3" s="18"/>
      <c r="C3" s="20"/>
      <c r="D3" s="20"/>
      <c r="E3" s="20"/>
      <c r="F3" s="20"/>
    </row>
    <row r="4" spans="1:6" s="2" customFormat="1" ht="15">
      <c r="A4" s="19" t="s">
        <v>21</v>
      </c>
      <c r="B4" s="18"/>
      <c r="C4" s="20"/>
      <c r="D4" s="20"/>
      <c r="E4" s="20"/>
      <c r="F4" s="20"/>
    </row>
    <row r="5" spans="1:6" ht="15">
      <c r="A5" s="12"/>
      <c r="B5" s="16"/>
      <c r="C5" s="6"/>
      <c r="D5" s="6"/>
      <c r="E5" s="6"/>
      <c r="F5" s="6"/>
    </row>
    <row r="6" spans="1:6" ht="15">
      <c r="A6" s="38" t="s">
        <v>59</v>
      </c>
      <c r="B6" s="39"/>
      <c r="C6" s="6"/>
      <c r="D6" s="6"/>
      <c r="E6" s="6"/>
      <c r="F6" s="6"/>
    </row>
    <row r="7" spans="1:6" ht="12.75">
      <c r="A7" s="7"/>
      <c r="B7" s="8"/>
      <c r="C7" s="8"/>
      <c r="D7" s="8"/>
      <c r="E7" s="8"/>
      <c r="F7" s="8"/>
    </row>
    <row r="8" spans="1:10" s="1" customFormat="1" ht="68.25" customHeight="1">
      <c r="A8" s="4" t="s">
        <v>16</v>
      </c>
      <c r="B8" s="4" t="s">
        <v>0</v>
      </c>
      <c r="C8" s="4" t="s">
        <v>1</v>
      </c>
      <c r="D8" s="4" t="s">
        <v>3</v>
      </c>
      <c r="E8" s="4" t="s">
        <v>4</v>
      </c>
      <c r="F8" s="4" t="s">
        <v>2</v>
      </c>
      <c r="G8" s="2"/>
      <c r="H8" s="2"/>
      <c r="I8" s="2"/>
      <c r="J8" s="2"/>
    </row>
    <row r="9" spans="1:6" ht="12.75">
      <c r="A9" s="3">
        <v>1</v>
      </c>
      <c r="B9" s="34" t="s">
        <v>57</v>
      </c>
      <c r="C9" s="3">
        <v>12</v>
      </c>
      <c r="D9" s="27">
        <f>E9*C9</f>
        <v>150924000</v>
      </c>
      <c r="E9" s="26">
        <v>12577000</v>
      </c>
      <c r="F9" s="24">
        <v>41275</v>
      </c>
    </row>
    <row r="10" spans="1:6" ht="12.75">
      <c r="A10" s="3"/>
      <c r="B10" s="28"/>
      <c r="C10" s="3"/>
      <c r="D10" s="27">
        <v>0</v>
      </c>
      <c r="E10" s="26"/>
      <c r="F10" s="24"/>
    </row>
    <row r="11" spans="1:6" ht="12.75">
      <c r="A11" s="3"/>
      <c r="B11" s="3"/>
      <c r="C11" s="3"/>
      <c r="D11" s="27">
        <v>0</v>
      </c>
      <c r="E11" s="26"/>
      <c r="F11" s="3"/>
    </row>
    <row r="12" spans="1:6" ht="12.75">
      <c r="A12" s="3"/>
      <c r="B12" s="3"/>
      <c r="C12" s="3"/>
      <c r="D12" s="27">
        <f aca="true" t="shared" si="0" ref="D12:D17">+E12*C12</f>
        <v>0</v>
      </c>
      <c r="E12" s="26"/>
      <c r="F12" s="3"/>
    </row>
    <row r="13" spans="1:6" ht="12.75">
      <c r="A13" s="3"/>
      <c r="B13" s="3"/>
      <c r="C13" s="3"/>
      <c r="D13" s="27">
        <f t="shared" si="0"/>
        <v>0</v>
      </c>
      <c r="E13" s="26"/>
      <c r="F13" s="3"/>
    </row>
    <row r="14" spans="1:6" ht="12.75">
      <c r="A14" s="3"/>
      <c r="B14" s="3"/>
      <c r="C14" s="3"/>
      <c r="D14" s="27">
        <f t="shared" si="0"/>
        <v>0</v>
      </c>
      <c r="E14" s="26"/>
      <c r="F14" s="3"/>
    </row>
    <row r="15" spans="1:6" ht="12.75">
      <c r="A15" s="3"/>
      <c r="B15" s="3"/>
      <c r="C15" s="3"/>
      <c r="D15" s="27">
        <f t="shared" si="0"/>
        <v>0</v>
      </c>
      <c r="E15" s="26"/>
      <c r="F15" s="3"/>
    </row>
    <row r="16" spans="1:6" ht="12.75">
      <c r="A16" s="3"/>
      <c r="B16" s="3"/>
      <c r="C16" s="3"/>
      <c r="D16" s="27">
        <f t="shared" si="0"/>
        <v>0</v>
      </c>
      <c r="E16" s="26"/>
      <c r="F16" s="3"/>
    </row>
    <row r="17" spans="1:6" ht="12.75">
      <c r="A17" s="3"/>
      <c r="B17" s="3"/>
      <c r="C17" s="3"/>
      <c r="D17" s="27">
        <f t="shared" si="0"/>
        <v>0</v>
      </c>
      <c r="E17" s="26"/>
      <c r="F17" s="3"/>
    </row>
    <row r="18" spans="1:6" ht="12.75">
      <c r="A18" s="14" t="s">
        <v>13</v>
      </c>
      <c r="B18" s="14"/>
      <c r="C18" s="3"/>
      <c r="D18" s="25">
        <f>D9</f>
        <v>150924000</v>
      </c>
      <c r="E18" s="3"/>
      <c r="F18" s="3"/>
    </row>
    <row r="19" spans="1:6" ht="12.75">
      <c r="A19" s="9" t="s">
        <v>6</v>
      </c>
      <c r="B19" s="6"/>
      <c r="C19" s="5"/>
      <c r="D19" s="5"/>
      <c r="E19" s="5"/>
      <c r="F19" s="5"/>
    </row>
    <row r="20" spans="1:6" ht="12.75">
      <c r="A20" s="6"/>
      <c r="B20" s="6"/>
      <c r="C20" s="6"/>
      <c r="D20" s="6"/>
      <c r="E20" s="6"/>
      <c r="F20" s="6"/>
    </row>
    <row r="21" spans="1:7" ht="12.75">
      <c r="A21" s="6"/>
      <c r="B21" s="6"/>
      <c r="C21" s="6"/>
      <c r="D21" s="37" t="s">
        <v>38</v>
      </c>
      <c r="E21" s="37"/>
      <c r="F21" s="37"/>
      <c r="G21" s="31"/>
    </row>
    <row r="22" spans="1:6" ht="12.75">
      <c r="A22" s="6"/>
      <c r="B22" s="6" t="s">
        <v>14</v>
      </c>
      <c r="C22" s="6"/>
      <c r="E22" s="6"/>
      <c r="F22" s="6"/>
    </row>
    <row r="23" spans="1:6" ht="12.75">
      <c r="A23" s="6"/>
      <c r="B23" s="6"/>
      <c r="C23" s="6"/>
      <c r="E23" s="6"/>
      <c r="F23" s="6"/>
    </row>
    <row r="24" spans="1:6" ht="12.75">
      <c r="A24" s="6"/>
      <c r="B24" s="6"/>
      <c r="C24" s="6"/>
      <c r="E24" s="6"/>
      <c r="F24" s="6"/>
    </row>
    <row r="25" spans="1:6" ht="12.75">
      <c r="A25" s="6"/>
      <c r="B25" s="6"/>
      <c r="C25" s="6"/>
      <c r="E25" s="6"/>
      <c r="F25" s="6"/>
    </row>
    <row r="26" spans="1:6" ht="12.75">
      <c r="A26" s="6"/>
      <c r="B26" s="6" t="s">
        <v>9</v>
      </c>
      <c r="C26" s="6"/>
      <c r="E26" s="6"/>
      <c r="F26" s="6"/>
    </row>
    <row r="27" spans="1:6" ht="12.75">
      <c r="A27" s="6"/>
      <c r="B27" s="6" t="s">
        <v>10</v>
      </c>
      <c r="C27" s="6"/>
      <c r="E27" s="6"/>
      <c r="F27" s="6"/>
    </row>
    <row r="28" spans="1:6" ht="12.75">
      <c r="A28" s="6"/>
      <c r="B28" s="6"/>
      <c r="C28" s="6"/>
      <c r="D28" s="6"/>
      <c r="E28" s="6"/>
      <c r="F28" s="6"/>
    </row>
    <row r="29" spans="1:6" ht="12.75">
      <c r="A29" s="10" t="s">
        <v>8</v>
      </c>
      <c r="B29" s="17"/>
      <c r="C29" s="6"/>
      <c r="D29" s="6"/>
      <c r="E29" s="6"/>
      <c r="F29" s="6"/>
    </row>
    <row r="30" spans="1:6" ht="12.75">
      <c r="A30" s="6" t="s">
        <v>11</v>
      </c>
      <c r="B30" s="6"/>
      <c r="C30" s="13"/>
      <c r="D30" s="6"/>
      <c r="E30" s="6"/>
      <c r="F30" s="6"/>
    </row>
    <row r="31" spans="1:6" ht="12.75">
      <c r="A31" s="6" t="s">
        <v>12</v>
      </c>
      <c r="B31" s="6"/>
      <c r="C31" s="13"/>
      <c r="D31" s="6"/>
      <c r="E31" s="6"/>
      <c r="F31" s="6"/>
    </row>
    <row r="32" spans="1:6" ht="12.75">
      <c r="A32" s="6"/>
      <c r="B32" s="6"/>
      <c r="C32" s="13"/>
      <c r="D32" s="6"/>
      <c r="E32" s="6"/>
      <c r="F32" s="6"/>
    </row>
    <row r="33" spans="1:6" ht="12.75">
      <c r="A33" s="8"/>
      <c r="B33" s="8"/>
      <c r="C33" s="8"/>
      <c r="D33" s="8"/>
      <c r="E33" s="8"/>
      <c r="F33" s="8"/>
    </row>
    <row r="35" spans="2:4" ht="12.75">
      <c r="B35" s="36" t="s">
        <v>15</v>
      </c>
      <c r="C35" s="36"/>
      <c r="D35" s="36"/>
    </row>
  </sheetData>
  <sheetProtection password="EE58" sheet="1"/>
  <mergeCells count="3">
    <mergeCell ref="D21:F21"/>
    <mergeCell ref="B35:D35"/>
    <mergeCell ref="A6:B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4">
      <selection activeCell="B9" sqref="B9"/>
    </sheetView>
  </sheetViews>
  <sheetFormatPr defaultColWidth="11.421875" defaultRowHeight="12.75"/>
  <cols>
    <col min="1" max="1" width="7.00390625" style="0" customWidth="1"/>
    <col min="2" max="2" width="36.8515625" style="0" customWidth="1"/>
    <col min="3" max="3" width="7.140625" style="0" bestFit="1" customWidth="1"/>
    <col min="4" max="4" width="15.28125" style="0" bestFit="1" customWidth="1"/>
    <col min="5" max="5" width="15.7109375" style="0" customWidth="1"/>
    <col min="6" max="6" width="22.28125" style="0" customWidth="1"/>
  </cols>
  <sheetData>
    <row r="1" spans="1:6" ht="25.5" customHeight="1">
      <c r="A1" s="11" t="s">
        <v>5</v>
      </c>
      <c r="B1" s="15"/>
      <c r="C1" s="5"/>
      <c r="D1" s="5"/>
      <c r="E1" s="5"/>
      <c r="F1" s="5"/>
    </row>
    <row r="2" spans="1:6" ht="15">
      <c r="A2" s="12" t="s">
        <v>18</v>
      </c>
      <c r="B2" s="16"/>
      <c r="C2" s="6"/>
      <c r="D2" s="6"/>
      <c r="E2" s="6"/>
      <c r="F2" s="6"/>
    </row>
    <row r="3" spans="1:6" s="2" customFormat="1" ht="15">
      <c r="A3" s="19" t="s">
        <v>17</v>
      </c>
      <c r="B3" s="18"/>
      <c r="C3" s="20"/>
      <c r="D3" s="20"/>
      <c r="E3" s="20"/>
      <c r="F3" s="20"/>
    </row>
    <row r="4" spans="1:6" s="2" customFormat="1" ht="15">
      <c r="A4" s="19" t="s">
        <v>21</v>
      </c>
      <c r="B4" s="18"/>
      <c r="C4" s="20"/>
      <c r="D4" s="20"/>
      <c r="E4" s="20"/>
      <c r="F4" s="20"/>
    </row>
    <row r="5" spans="1:6" ht="15">
      <c r="A5" s="12"/>
      <c r="B5" s="16"/>
      <c r="C5" s="6"/>
      <c r="D5" s="6"/>
      <c r="E5" s="6"/>
      <c r="F5" s="6"/>
    </row>
    <row r="6" spans="1:6" ht="15">
      <c r="A6" s="12" t="s">
        <v>58</v>
      </c>
      <c r="B6" s="16"/>
      <c r="C6" s="6"/>
      <c r="D6" s="6"/>
      <c r="E6" s="6"/>
      <c r="F6" s="6"/>
    </row>
    <row r="7" spans="1:6" ht="12.75">
      <c r="A7" s="7"/>
      <c r="B7" s="8"/>
      <c r="C7" s="8"/>
      <c r="D7" s="8"/>
      <c r="E7" s="8"/>
      <c r="F7" s="8"/>
    </row>
    <row r="8" spans="1:10" s="1" customFormat="1" ht="68.25" customHeight="1">
      <c r="A8" s="4" t="s">
        <v>16</v>
      </c>
      <c r="B8" s="4" t="s">
        <v>0</v>
      </c>
      <c r="C8" s="4" t="s">
        <v>1</v>
      </c>
      <c r="D8" s="4" t="s">
        <v>3</v>
      </c>
      <c r="E8" s="4" t="s">
        <v>4</v>
      </c>
      <c r="F8" s="4" t="s">
        <v>2</v>
      </c>
      <c r="G8" s="2"/>
      <c r="H8" s="2"/>
      <c r="I8" s="2"/>
      <c r="J8" s="2"/>
    </row>
    <row r="9" spans="1:6" ht="12.75">
      <c r="A9" s="3">
        <v>1</v>
      </c>
      <c r="B9" s="34" t="s">
        <v>57</v>
      </c>
      <c r="C9" s="3">
        <v>12</v>
      </c>
      <c r="D9" s="27">
        <f>E9*C9</f>
        <v>72000000</v>
      </c>
      <c r="E9" s="26">
        <v>6000000</v>
      </c>
      <c r="F9" s="24">
        <v>41275</v>
      </c>
    </row>
    <row r="10" spans="1:6" ht="12.75">
      <c r="A10" s="3"/>
      <c r="B10" s="28"/>
      <c r="C10" s="3"/>
      <c r="D10" s="27"/>
      <c r="E10" s="26"/>
      <c r="F10" s="24"/>
    </row>
    <row r="11" spans="1:6" ht="12.75">
      <c r="A11" s="3"/>
      <c r="B11" s="3"/>
      <c r="C11" s="3"/>
      <c r="D11" s="27">
        <f aca="true" t="shared" si="0" ref="D11:D17">+E11*C11</f>
        <v>0</v>
      </c>
      <c r="E11" s="26"/>
      <c r="F11" s="3"/>
    </row>
    <row r="12" spans="1:6" ht="12.75">
      <c r="A12" s="3"/>
      <c r="B12" s="3"/>
      <c r="C12" s="3"/>
      <c r="D12" s="27">
        <f t="shared" si="0"/>
        <v>0</v>
      </c>
      <c r="E12" s="26"/>
      <c r="F12" s="3"/>
    </row>
    <row r="13" spans="1:6" ht="12.75">
      <c r="A13" s="3"/>
      <c r="B13" s="3"/>
      <c r="C13" s="3"/>
      <c r="D13" s="27">
        <f t="shared" si="0"/>
        <v>0</v>
      </c>
      <c r="E13" s="26"/>
      <c r="F13" s="3"/>
    </row>
    <row r="14" spans="1:6" ht="12.75">
      <c r="A14" s="3"/>
      <c r="B14" s="3"/>
      <c r="C14" s="3"/>
      <c r="D14" s="27">
        <f t="shared" si="0"/>
        <v>0</v>
      </c>
      <c r="E14" s="26"/>
      <c r="F14" s="3"/>
    </row>
    <row r="15" spans="1:6" ht="12.75">
      <c r="A15" s="3"/>
      <c r="B15" s="3"/>
      <c r="C15" s="3"/>
      <c r="D15" s="27">
        <f t="shared" si="0"/>
        <v>0</v>
      </c>
      <c r="E15" s="26"/>
      <c r="F15" s="3"/>
    </row>
    <row r="16" spans="1:6" ht="12.75">
      <c r="A16" s="3"/>
      <c r="B16" s="3"/>
      <c r="C16" s="3"/>
      <c r="D16" s="27">
        <f t="shared" si="0"/>
        <v>0</v>
      </c>
      <c r="E16" s="26"/>
      <c r="F16" s="3"/>
    </row>
    <row r="17" spans="1:6" ht="12.75">
      <c r="A17" s="3"/>
      <c r="B17" s="3"/>
      <c r="C17" s="3"/>
      <c r="D17" s="27">
        <f t="shared" si="0"/>
        <v>0</v>
      </c>
      <c r="E17" s="26"/>
      <c r="F17" s="3"/>
    </row>
    <row r="18" spans="1:6" ht="12.75">
      <c r="A18" s="14" t="s">
        <v>13</v>
      </c>
      <c r="B18" s="14"/>
      <c r="C18" s="3"/>
      <c r="D18" s="25">
        <f>D9</f>
        <v>72000000</v>
      </c>
      <c r="E18" s="3"/>
      <c r="F18" s="3"/>
    </row>
    <row r="19" spans="1:6" ht="12.75">
      <c r="A19" s="9" t="s">
        <v>6</v>
      </c>
      <c r="B19" s="6"/>
      <c r="C19" s="5"/>
      <c r="D19" s="5"/>
      <c r="E19" s="5"/>
      <c r="F19" s="5"/>
    </row>
    <row r="20" spans="1:6" ht="12.75">
      <c r="A20" s="6"/>
      <c r="B20" s="6"/>
      <c r="C20" s="6"/>
      <c r="D20" s="6"/>
      <c r="E20" s="6"/>
      <c r="F20" s="6"/>
    </row>
    <row r="21" spans="1:6" ht="12.75">
      <c r="A21" s="6"/>
      <c r="B21" s="6"/>
      <c r="C21" s="6"/>
      <c r="D21" s="6" t="s">
        <v>7</v>
      </c>
      <c r="E21" s="6"/>
      <c r="F21" s="6"/>
    </row>
    <row r="22" spans="1:6" ht="12.75">
      <c r="A22" s="6"/>
      <c r="B22" s="6" t="s">
        <v>14</v>
      </c>
      <c r="C22" s="6"/>
      <c r="E22" s="6"/>
      <c r="F22" s="6"/>
    </row>
    <row r="23" spans="1:6" ht="12.75">
      <c r="A23" s="6"/>
      <c r="B23" s="6"/>
      <c r="C23" s="6"/>
      <c r="E23" s="6"/>
      <c r="F23" s="6"/>
    </row>
    <row r="24" spans="1:6" ht="12.75">
      <c r="A24" s="6"/>
      <c r="B24" s="6"/>
      <c r="C24" s="6"/>
      <c r="E24" s="6"/>
      <c r="F24" s="6"/>
    </row>
    <row r="25" spans="1:6" ht="12.75">
      <c r="A25" s="6"/>
      <c r="B25" s="6"/>
      <c r="C25" s="6"/>
      <c r="E25" s="6"/>
      <c r="F25" s="6"/>
    </row>
    <row r="26" spans="1:6" ht="12.75">
      <c r="A26" s="6"/>
      <c r="B26" s="6" t="s">
        <v>9</v>
      </c>
      <c r="C26" s="6"/>
      <c r="E26" s="6"/>
      <c r="F26" s="6"/>
    </row>
    <row r="27" spans="1:6" ht="12.75">
      <c r="A27" s="6"/>
      <c r="B27" s="6" t="s">
        <v>10</v>
      </c>
      <c r="C27" s="6"/>
      <c r="E27" s="6"/>
      <c r="F27" s="6"/>
    </row>
    <row r="28" spans="1:6" ht="12.75">
      <c r="A28" s="6"/>
      <c r="B28" s="6"/>
      <c r="C28" s="6"/>
      <c r="D28" s="6"/>
      <c r="E28" s="6"/>
      <c r="F28" s="6"/>
    </row>
    <row r="29" spans="1:6" ht="12.75">
      <c r="A29" s="10" t="s">
        <v>8</v>
      </c>
      <c r="B29" s="17"/>
      <c r="C29" s="6"/>
      <c r="D29" s="6"/>
      <c r="E29" s="6"/>
      <c r="F29" s="6"/>
    </row>
    <row r="30" spans="1:6" ht="12.75">
      <c r="A30" s="6" t="s">
        <v>11</v>
      </c>
      <c r="B30" s="6"/>
      <c r="C30" s="13"/>
      <c r="D30" s="6"/>
      <c r="E30" s="6"/>
      <c r="F30" s="6"/>
    </row>
    <row r="31" spans="1:6" ht="12.75">
      <c r="A31" s="6" t="s">
        <v>12</v>
      </c>
      <c r="B31" s="6"/>
      <c r="C31" s="13"/>
      <c r="D31" s="6"/>
      <c r="E31" s="6"/>
      <c r="F31" s="6"/>
    </row>
    <row r="32" spans="1:6" ht="12.75">
      <c r="A32" s="6"/>
      <c r="B32" s="6"/>
      <c r="C32" s="13"/>
      <c r="D32" s="6"/>
      <c r="E32" s="6"/>
      <c r="F32" s="6"/>
    </row>
    <row r="33" spans="1:6" ht="12.75">
      <c r="A33" s="8"/>
      <c r="B33" s="8"/>
      <c r="C33" s="8"/>
      <c r="D33" s="8"/>
      <c r="E33" s="8"/>
      <c r="F33" s="8"/>
    </row>
    <row r="35" spans="2:4" ht="12.75">
      <c r="B35" s="36" t="s">
        <v>15</v>
      </c>
      <c r="C35" s="36"/>
      <c r="D35" s="36"/>
    </row>
  </sheetData>
  <sheetProtection password="EE58" sheet="1"/>
  <mergeCells count="1">
    <mergeCell ref="B35:D3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7">
      <selection activeCell="D21" sqref="D21:F21"/>
    </sheetView>
  </sheetViews>
  <sheetFormatPr defaultColWidth="11.421875" defaultRowHeight="12.75"/>
  <cols>
    <col min="1" max="1" width="7.00390625" style="0" customWidth="1"/>
    <col min="2" max="2" width="36.8515625" style="0" customWidth="1"/>
    <col min="3" max="3" width="7.140625" style="0" bestFit="1" customWidth="1"/>
    <col min="4" max="4" width="15.28125" style="0" bestFit="1" customWidth="1"/>
    <col min="5" max="5" width="15.7109375" style="0" customWidth="1"/>
    <col min="6" max="6" width="22.28125" style="0" customWidth="1"/>
  </cols>
  <sheetData>
    <row r="1" spans="1:6" ht="25.5" customHeight="1">
      <c r="A1" s="11" t="s">
        <v>5</v>
      </c>
      <c r="B1" s="15"/>
      <c r="C1" s="5"/>
      <c r="D1" s="5"/>
      <c r="E1" s="5"/>
      <c r="F1" s="5"/>
    </row>
    <row r="2" spans="1:6" ht="15">
      <c r="A2" s="12" t="s">
        <v>18</v>
      </c>
      <c r="B2" s="16"/>
      <c r="C2" s="6"/>
      <c r="D2" s="6"/>
      <c r="E2" s="6"/>
      <c r="F2" s="6"/>
    </row>
    <row r="3" spans="1:6" s="2" customFormat="1" ht="15">
      <c r="A3" s="19" t="s">
        <v>17</v>
      </c>
      <c r="B3" s="18"/>
      <c r="C3" s="20"/>
      <c r="D3" s="20"/>
      <c r="E3" s="20"/>
      <c r="F3" s="20"/>
    </row>
    <row r="4" spans="1:6" s="2" customFormat="1" ht="15">
      <c r="A4" s="19" t="s">
        <v>21</v>
      </c>
      <c r="B4" s="18"/>
      <c r="C4" s="20"/>
      <c r="D4" s="20"/>
      <c r="E4" s="20"/>
      <c r="F4" s="20"/>
    </row>
    <row r="5" spans="1:6" ht="15">
      <c r="A5" s="12"/>
      <c r="B5" s="16"/>
      <c r="C5" s="6"/>
      <c r="D5" s="6"/>
      <c r="E5" s="6"/>
      <c r="F5" s="6"/>
    </row>
    <row r="6" spans="1:6" ht="15">
      <c r="A6" s="12" t="s">
        <v>60</v>
      </c>
      <c r="B6" s="16"/>
      <c r="C6" s="6"/>
      <c r="D6" s="6"/>
      <c r="E6" s="6"/>
      <c r="F6" s="6"/>
    </row>
    <row r="7" spans="1:6" ht="12.75">
      <c r="A7" s="7"/>
      <c r="B7" s="8"/>
      <c r="C7" s="8"/>
      <c r="D7" s="8"/>
      <c r="E7" s="8"/>
      <c r="F7" s="8"/>
    </row>
    <row r="8" spans="1:10" s="1" customFormat="1" ht="68.25" customHeight="1">
      <c r="A8" s="4" t="s">
        <v>16</v>
      </c>
      <c r="B8" s="4" t="s">
        <v>0</v>
      </c>
      <c r="C8" s="4" t="s">
        <v>1</v>
      </c>
      <c r="D8" s="4" t="s">
        <v>3</v>
      </c>
      <c r="E8" s="4" t="s">
        <v>4</v>
      </c>
      <c r="F8" s="4" t="s">
        <v>2</v>
      </c>
      <c r="G8" s="2"/>
      <c r="H8" s="2"/>
      <c r="I8" s="2"/>
      <c r="J8" s="2"/>
    </row>
    <row r="9" spans="1:6" ht="12.75">
      <c r="A9" s="3">
        <v>1</v>
      </c>
      <c r="B9" s="34" t="s">
        <v>61</v>
      </c>
      <c r="C9" s="3">
        <v>1</v>
      </c>
      <c r="D9" s="27">
        <v>7622000</v>
      </c>
      <c r="E9" s="26"/>
      <c r="F9" s="24"/>
    </row>
    <row r="10" spans="1:6" ht="12.75">
      <c r="A10" s="3"/>
      <c r="B10" s="28"/>
      <c r="C10" s="3"/>
      <c r="D10" s="27"/>
      <c r="E10" s="26"/>
      <c r="F10" s="24"/>
    </row>
    <row r="11" spans="1:6" ht="12.75">
      <c r="A11" s="3"/>
      <c r="B11" s="3"/>
      <c r="C11" s="3"/>
      <c r="D11" s="27">
        <f aca="true" t="shared" si="0" ref="D11:D17">+E11*C11</f>
        <v>0</v>
      </c>
      <c r="E11" s="26"/>
      <c r="F11" s="3"/>
    </row>
    <row r="12" spans="1:6" ht="12.75">
      <c r="A12" s="3"/>
      <c r="B12" s="3"/>
      <c r="C12" s="3"/>
      <c r="D12" s="27">
        <f t="shared" si="0"/>
        <v>0</v>
      </c>
      <c r="E12" s="26"/>
      <c r="F12" s="3"/>
    </row>
    <row r="13" spans="1:6" ht="12.75">
      <c r="A13" s="3"/>
      <c r="B13" s="3"/>
      <c r="C13" s="3"/>
      <c r="D13" s="27">
        <f t="shared" si="0"/>
        <v>0</v>
      </c>
      <c r="E13" s="26"/>
      <c r="F13" s="3"/>
    </row>
    <row r="14" spans="1:6" ht="12.75">
      <c r="A14" s="3"/>
      <c r="B14" s="3"/>
      <c r="C14" s="3"/>
      <c r="D14" s="27">
        <f t="shared" si="0"/>
        <v>0</v>
      </c>
      <c r="E14" s="26"/>
      <c r="F14" s="3"/>
    </row>
    <row r="15" spans="1:6" ht="12.75">
      <c r="A15" s="3"/>
      <c r="B15" s="3"/>
      <c r="C15" s="3"/>
      <c r="D15" s="27">
        <f t="shared" si="0"/>
        <v>0</v>
      </c>
      <c r="E15" s="26"/>
      <c r="F15" s="3"/>
    </row>
    <row r="16" spans="1:6" ht="12.75">
      <c r="A16" s="3"/>
      <c r="B16" s="3"/>
      <c r="C16" s="3"/>
      <c r="D16" s="27">
        <f t="shared" si="0"/>
        <v>0</v>
      </c>
      <c r="E16" s="26"/>
      <c r="F16" s="3"/>
    </row>
    <row r="17" spans="1:6" ht="12.75">
      <c r="A17" s="3"/>
      <c r="B17" s="3"/>
      <c r="C17" s="3"/>
      <c r="D17" s="27">
        <f t="shared" si="0"/>
        <v>0</v>
      </c>
      <c r="E17" s="26"/>
      <c r="F17" s="3"/>
    </row>
    <row r="18" spans="1:6" ht="12.75">
      <c r="A18" s="14" t="s">
        <v>13</v>
      </c>
      <c r="B18" s="14"/>
      <c r="C18" s="3"/>
      <c r="D18" s="25">
        <f>D9</f>
        <v>7622000</v>
      </c>
      <c r="E18" s="3"/>
      <c r="F18" s="3"/>
    </row>
    <row r="19" spans="1:6" ht="12.75">
      <c r="A19" s="9" t="s">
        <v>6</v>
      </c>
      <c r="B19" s="6"/>
      <c r="C19" s="5"/>
      <c r="D19" s="5"/>
      <c r="E19" s="5"/>
      <c r="F19" s="5"/>
    </row>
    <row r="20" spans="1:6" ht="12.75">
      <c r="A20" s="6"/>
      <c r="B20" s="6"/>
      <c r="C20" s="6"/>
      <c r="D20" s="6"/>
      <c r="E20" s="6"/>
      <c r="F20" s="6"/>
    </row>
    <row r="21" spans="1:6" ht="12.75">
      <c r="A21" s="6"/>
      <c r="B21" s="6"/>
      <c r="C21" s="6"/>
      <c r="D21" s="37" t="s">
        <v>38</v>
      </c>
      <c r="E21" s="37"/>
      <c r="F21" s="37"/>
    </row>
    <row r="22" spans="1:6" ht="12.75">
      <c r="A22" s="6"/>
      <c r="B22" s="6" t="s">
        <v>14</v>
      </c>
      <c r="C22" s="6"/>
      <c r="E22" s="6"/>
      <c r="F22" s="6"/>
    </row>
    <row r="23" spans="1:6" ht="12.75">
      <c r="A23" s="6"/>
      <c r="B23" s="6"/>
      <c r="C23" s="6"/>
      <c r="E23" s="6"/>
      <c r="F23" s="6"/>
    </row>
    <row r="24" spans="1:6" ht="12.75">
      <c r="A24" s="6"/>
      <c r="B24" s="6"/>
      <c r="C24" s="6"/>
      <c r="E24" s="6"/>
      <c r="F24" s="6"/>
    </row>
    <row r="25" spans="1:6" ht="12.75">
      <c r="A25" s="6"/>
      <c r="B25" s="6"/>
      <c r="C25" s="6"/>
      <c r="E25" s="6"/>
      <c r="F25" s="6"/>
    </row>
    <row r="26" spans="1:6" ht="12.75">
      <c r="A26" s="6"/>
      <c r="B26" s="6" t="s">
        <v>9</v>
      </c>
      <c r="C26" s="6"/>
      <c r="E26" s="6"/>
      <c r="F26" s="6"/>
    </row>
    <row r="27" spans="1:6" ht="12.75">
      <c r="A27" s="6"/>
      <c r="B27" s="6" t="s">
        <v>10</v>
      </c>
      <c r="C27" s="6"/>
      <c r="E27" s="6"/>
      <c r="F27" s="6"/>
    </row>
    <row r="28" spans="1:6" ht="12.75">
      <c r="A28" s="6"/>
      <c r="B28" s="6"/>
      <c r="C28" s="6"/>
      <c r="D28" s="6"/>
      <c r="E28" s="6"/>
      <c r="F28" s="6"/>
    </row>
    <row r="29" spans="1:6" ht="12.75">
      <c r="A29" s="10" t="s">
        <v>8</v>
      </c>
      <c r="B29" s="17"/>
      <c r="C29" s="6"/>
      <c r="D29" s="6"/>
      <c r="E29" s="6"/>
      <c r="F29" s="6"/>
    </row>
    <row r="30" spans="1:6" ht="12.75">
      <c r="A30" s="6" t="s">
        <v>11</v>
      </c>
      <c r="B30" s="6"/>
      <c r="C30" s="13"/>
      <c r="D30" s="6"/>
      <c r="E30" s="6"/>
      <c r="F30" s="6"/>
    </row>
    <row r="31" spans="1:6" ht="12.75">
      <c r="A31" s="6" t="s">
        <v>12</v>
      </c>
      <c r="B31" s="6"/>
      <c r="C31" s="13"/>
      <c r="D31" s="6"/>
      <c r="E31" s="6"/>
      <c r="F31" s="6"/>
    </row>
    <row r="32" spans="1:6" ht="12.75">
      <c r="A32" s="6"/>
      <c r="B32" s="6"/>
      <c r="C32" s="13"/>
      <c r="D32" s="6"/>
      <c r="E32" s="6"/>
      <c r="F32" s="6"/>
    </row>
    <row r="33" spans="1:6" ht="12.75">
      <c r="A33" s="8"/>
      <c r="B33" s="8"/>
      <c r="C33" s="8"/>
      <c r="D33" s="8"/>
      <c r="E33" s="8"/>
      <c r="F33" s="8"/>
    </row>
    <row r="35" spans="2:4" ht="12.75">
      <c r="B35" s="36" t="s">
        <v>15</v>
      </c>
      <c r="C35" s="36"/>
      <c r="D35" s="36"/>
    </row>
  </sheetData>
  <sheetProtection password="EE58" sheet="1"/>
  <mergeCells count="2">
    <mergeCell ref="B35:D35"/>
    <mergeCell ref="D21:F2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7">
      <selection activeCell="D21" sqref="D21:F21"/>
    </sheetView>
  </sheetViews>
  <sheetFormatPr defaultColWidth="11.421875" defaultRowHeight="12.75"/>
  <cols>
    <col min="1" max="1" width="7.00390625" style="0" customWidth="1"/>
    <col min="2" max="2" width="36.8515625" style="0" customWidth="1"/>
    <col min="3" max="3" width="7.140625" style="0" bestFit="1" customWidth="1"/>
    <col min="4" max="4" width="15.28125" style="0" bestFit="1" customWidth="1"/>
    <col min="5" max="5" width="15.7109375" style="0" customWidth="1"/>
    <col min="6" max="6" width="22.28125" style="0" customWidth="1"/>
  </cols>
  <sheetData>
    <row r="1" spans="1:6" ht="25.5" customHeight="1">
      <c r="A1" s="11" t="s">
        <v>5</v>
      </c>
      <c r="B1" s="15"/>
      <c r="C1" s="5"/>
      <c r="D1" s="5"/>
      <c r="E1" s="5"/>
      <c r="F1" s="5"/>
    </row>
    <row r="2" spans="1:6" ht="15">
      <c r="A2" s="12" t="s">
        <v>18</v>
      </c>
      <c r="B2" s="16"/>
      <c r="C2" s="6"/>
      <c r="D2" s="6"/>
      <c r="E2" s="6"/>
      <c r="F2" s="6"/>
    </row>
    <row r="3" spans="1:6" s="2" customFormat="1" ht="15">
      <c r="A3" s="19" t="s">
        <v>17</v>
      </c>
      <c r="B3" s="18"/>
      <c r="C3" s="20"/>
      <c r="D3" s="20"/>
      <c r="E3" s="20"/>
      <c r="F3" s="20"/>
    </row>
    <row r="4" spans="1:6" s="2" customFormat="1" ht="15">
      <c r="A4" s="19" t="s">
        <v>21</v>
      </c>
      <c r="B4" s="18"/>
      <c r="C4" s="20"/>
      <c r="D4" s="20"/>
      <c r="E4" s="20"/>
      <c r="F4" s="20"/>
    </row>
    <row r="5" spans="1:6" ht="15">
      <c r="A5" s="12"/>
      <c r="B5" s="16"/>
      <c r="C5" s="6"/>
      <c r="D5" s="6"/>
      <c r="E5" s="6"/>
      <c r="F5" s="6"/>
    </row>
    <row r="6" spans="1:6" ht="15">
      <c r="A6" s="12" t="s">
        <v>62</v>
      </c>
      <c r="B6" s="16"/>
      <c r="C6" s="6"/>
      <c r="D6" s="6"/>
      <c r="E6" s="6"/>
      <c r="F6" s="6"/>
    </row>
    <row r="7" spans="1:6" ht="12.75">
      <c r="A7" s="7"/>
      <c r="B7" s="8"/>
      <c r="C7" s="8"/>
      <c r="D7" s="8"/>
      <c r="E7" s="8"/>
      <c r="F7" s="8"/>
    </row>
    <row r="8" spans="1:10" s="1" customFormat="1" ht="68.25" customHeight="1">
      <c r="A8" s="4" t="s">
        <v>16</v>
      </c>
      <c r="B8" s="4" t="s">
        <v>0</v>
      </c>
      <c r="C8" s="4" t="s">
        <v>1</v>
      </c>
      <c r="D8" s="4" t="s">
        <v>3</v>
      </c>
      <c r="E8" s="4" t="s">
        <v>4</v>
      </c>
      <c r="F8" s="4" t="s">
        <v>2</v>
      </c>
      <c r="G8" s="2"/>
      <c r="H8" s="2"/>
      <c r="I8" s="2"/>
      <c r="J8" s="2"/>
    </row>
    <row r="9" spans="1:6" ht="25.5">
      <c r="A9" s="3">
        <v>1</v>
      </c>
      <c r="B9" s="34" t="s">
        <v>65</v>
      </c>
      <c r="C9" s="3">
        <v>1</v>
      </c>
      <c r="D9" s="27">
        <v>25000000</v>
      </c>
      <c r="E9" s="26">
        <v>0</v>
      </c>
      <c r="F9" s="24">
        <v>41395</v>
      </c>
    </row>
    <row r="10" spans="1:6" ht="12.75">
      <c r="A10" s="3">
        <v>2</v>
      </c>
      <c r="B10" s="28" t="s">
        <v>66</v>
      </c>
      <c r="C10" s="3">
        <v>1</v>
      </c>
      <c r="D10" s="27">
        <v>5114000</v>
      </c>
      <c r="E10" s="26">
        <v>0</v>
      </c>
      <c r="F10" s="24">
        <v>41426</v>
      </c>
    </row>
    <row r="11" spans="1:6" ht="12.75">
      <c r="A11" s="3">
        <v>3</v>
      </c>
      <c r="B11" s="28" t="s">
        <v>67</v>
      </c>
      <c r="C11" s="3">
        <v>1</v>
      </c>
      <c r="D11" s="27">
        <v>5000000</v>
      </c>
      <c r="E11" s="26">
        <v>0</v>
      </c>
      <c r="F11" s="24">
        <v>40969</v>
      </c>
    </row>
    <row r="12" spans="1:6" ht="12.75">
      <c r="A12" s="3">
        <v>4</v>
      </c>
      <c r="B12" s="28" t="s">
        <v>68</v>
      </c>
      <c r="C12" s="3">
        <v>2</v>
      </c>
      <c r="D12" s="27">
        <f aca="true" t="shared" si="0" ref="D12:D17">+E12*C12</f>
        <v>10000000</v>
      </c>
      <c r="E12" s="26">
        <v>5000000</v>
      </c>
      <c r="F12" s="24">
        <v>41426</v>
      </c>
    </row>
    <row r="13" spans="1:6" ht="12.75">
      <c r="A13" s="3"/>
      <c r="B13" s="3"/>
      <c r="C13" s="3"/>
      <c r="D13" s="27">
        <f t="shared" si="0"/>
        <v>0</v>
      </c>
      <c r="E13" s="26"/>
      <c r="F13" s="3"/>
    </row>
    <row r="14" spans="1:6" ht="12.75">
      <c r="A14" s="3"/>
      <c r="B14" s="3"/>
      <c r="C14" s="3"/>
      <c r="D14" s="27">
        <f t="shared" si="0"/>
        <v>0</v>
      </c>
      <c r="E14" s="26"/>
      <c r="F14" s="3"/>
    </row>
    <row r="15" spans="1:6" ht="12.75">
      <c r="A15" s="3"/>
      <c r="B15" s="3"/>
      <c r="C15" s="3"/>
      <c r="D15" s="27">
        <f t="shared" si="0"/>
        <v>0</v>
      </c>
      <c r="E15" s="26"/>
      <c r="F15" s="3"/>
    </row>
    <row r="16" spans="1:6" ht="12.75">
      <c r="A16" s="3"/>
      <c r="B16" s="3"/>
      <c r="C16" s="3"/>
      <c r="D16" s="27">
        <f t="shared" si="0"/>
        <v>0</v>
      </c>
      <c r="E16" s="26"/>
      <c r="F16" s="3"/>
    </row>
    <row r="17" spans="1:6" ht="12.75">
      <c r="A17" s="3"/>
      <c r="B17" s="3"/>
      <c r="C17" s="3"/>
      <c r="D17" s="27">
        <f t="shared" si="0"/>
        <v>0</v>
      </c>
      <c r="E17" s="26"/>
      <c r="F17" s="3"/>
    </row>
    <row r="18" spans="1:6" ht="12.75">
      <c r="A18" s="14" t="s">
        <v>13</v>
      </c>
      <c r="B18" s="14"/>
      <c r="C18" s="3"/>
      <c r="D18" s="25">
        <f>SUM(D9:D17)</f>
        <v>45114000</v>
      </c>
      <c r="E18" s="3"/>
      <c r="F18" s="3"/>
    </row>
    <row r="19" spans="1:6" ht="12.75">
      <c r="A19" s="9" t="s">
        <v>6</v>
      </c>
      <c r="B19" s="6"/>
      <c r="C19" s="5"/>
      <c r="D19" s="5"/>
      <c r="E19" s="5"/>
      <c r="F19" s="5"/>
    </row>
    <row r="20" spans="1:6" ht="12.75">
      <c r="A20" s="6"/>
      <c r="B20" s="6"/>
      <c r="C20" s="6"/>
      <c r="D20" s="6"/>
      <c r="E20" s="6"/>
      <c r="F20" s="6"/>
    </row>
    <row r="21" spans="1:6" ht="12.75">
      <c r="A21" s="6"/>
      <c r="B21" s="6"/>
      <c r="C21" s="6"/>
      <c r="D21" s="37" t="s">
        <v>38</v>
      </c>
      <c r="E21" s="37"/>
      <c r="F21" s="37"/>
    </row>
    <row r="22" spans="1:6" ht="12.75">
      <c r="A22" s="6"/>
      <c r="B22" s="6" t="s">
        <v>14</v>
      </c>
      <c r="C22" s="6"/>
      <c r="E22" s="6"/>
      <c r="F22" s="6"/>
    </row>
    <row r="23" spans="1:6" ht="12.75">
      <c r="A23" s="6"/>
      <c r="B23" s="6"/>
      <c r="C23" s="6"/>
      <c r="E23" s="6"/>
      <c r="F23" s="6"/>
    </row>
    <row r="24" spans="1:6" ht="12.75">
      <c r="A24" s="6"/>
      <c r="B24" s="6"/>
      <c r="C24" s="6"/>
      <c r="E24" s="6"/>
      <c r="F24" s="6"/>
    </row>
    <row r="25" spans="1:6" ht="12.75">
      <c r="A25" s="6"/>
      <c r="B25" s="6"/>
      <c r="C25" s="6"/>
      <c r="E25" s="6"/>
      <c r="F25" s="6"/>
    </row>
    <row r="26" spans="1:6" ht="12.75">
      <c r="A26" s="6"/>
      <c r="B26" s="6" t="s">
        <v>9</v>
      </c>
      <c r="C26" s="6"/>
      <c r="E26" s="6"/>
      <c r="F26" s="6"/>
    </row>
    <row r="27" spans="1:6" ht="12.75">
      <c r="A27" s="6"/>
      <c r="B27" s="6" t="s">
        <v>10</v>
      </c>
      <c r="C27" s="6"/>
      <c r="E27" s="6"/>
      <c r="F27" s="6"/>
    </row>
    <row r="28" spans="1:6" ht="12.75">
      <c r="A28" s="6"/>
      <c r="B28" s="6"/>
      <c r="C28" s="6"/>
      <c r="D28" s="6"/>
      <c r="E28" s="6"/>
      <c r="F28" s="6"/>
    </row>
    <row r="29" spans="1:6" ht="12.75">
      <c r="A29" s="10" t="s">
        <v>8</v>
      </c>
      <c r="B29" s="17"/>
      <c r="C29" s="6"/>
      <c r="D29" s="6"/>
      <c r="E29" s="6"/>
      <c r="F29" s="6"/>
    </row>
    <row r="30" spans="1:6" ht="12.75">
      <c r="A30" s="6" t="s">
        <v>11</v>
      </c>
      <c r="B30" s="6"/>
      <c r="C30" s="13"/>
      <c r="D30" s="6"/>
      <c r="E30" s="6"/>
      <c r="F30" s="6"/>
    </row>
    <row r="31" spans="1:6" ht="12.75">
      <c r="A31" s="6" t="s">
        <v>12</v>
      </c>
      <c r="B31" s="6"/>
      <c r="C31" s="13"/>
      <c r="D31" s="6"/>
      <c r="E31" s="6"/>
      <c r="F31" s="6"/>
    </row>
    <row r="32" spans="1:6" ht="12.75">
      <c r="A32" s="6"/>
      <c r="B32" s="6"/>
      <c r="C32" s="13"/>
      <c r="D32" s="6"/>
      <c r="E32" s="6"/>
      <c r="F32" s="6"/>
    </row>
    <row r="33" spans="1:6" ht="12.75">
      <c r="A33" s="8"/>
      <c r="B33" s="8"/>
      <c r="C33" s="8"/>
      <c r="D33" s="8"/>
      <c r="E33" s="8"/>
      <c r="F33" s="8"/>
    </row>
    <row r="35" spans="2:4" ht="12.75">
      <c r="B35" s="36" t="s">
        <v>15</v>
      </c>
      <c r="C35" s="36"/>
      <c r="D35" s="36"/>
    </row>
  </sheetData>
  <sheetProtection password="EE58" sheet="1"/>
  <mergeCells count="2">
    <mergeCell ref="B35:D35"/>
    <mergeCell ref="D21:F2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4">
      <selection activeCell="D21" sqref="D21:F21"/>
    </sheetView>
  </sheetViews>
  <sheetFormatPr defaultColWidth="11.421875" defaultRowHeight="12.75"/>
  <cols>
    <col min="1" max="1" width="7.00390625" style="0" customWidth="1"/>
    <col min="2" max="2" width="36.8515625" style="0" customWidth="1"/>
    <col min="3" max="3" width="7.140625" style="0" bestFit="1" customWidth="1"/>
    <col min="4" max="4" width="15.28125" style="0" bestFit="1" customWidth="1"/>
    <col min="5" max="5" width="15.7109375" style="0" customWidth="1"/>
    <col min="6" max="6" width="22.28125" style="0" customWidth="1"/>
  </cols>
  <sheetData>
    <row r="1" spans="1:6" ht="25.5" customHeight="1">
      <c r="A1" s="11" t="s">
        <v>5</v>
      </c>
      <c r="B1" s="15"/>
      <c r="C1" s="5"/>
      <c r="D1" s="5"/>
      <c r="E1" s="5"/>
      <c r="F1" s="5"/>
    </row>
    <row r="2" spans="1:6" ht="15">
      <c r="A2" s="12" t="s">
        <v>18</v>
      </c>
      <c r="B2" s="16"/>
      <c r="C2" s="6"/>
      <c r="D2" s="6"/>
      <c r="E2" s="6"/>
      <c r="F2" s="6"/>
    </row>
    <row r="3" spans="1:6" s="2" customFormat="1" ht="15">
      <c r="A3" s="19" t="s">
        <v>17</v>
      </c>
      <c r="B3" s="18"/>
      <c r="C3" s="20"/>
      <c r="D3" s="20"/>
      <c r="E3" s="20"/>
      <c r="F3" s="20"/>
    </row>
    <row r="4" spans="1:6" s="2" customFormat="1" ht="15">
      <c r="A4" s="19" t="s">
        <v>21</v>
      </c>
      <c r="B4" s="18"/>
      <c r="C4" s="20"/>
      <c r="D4" s="20"/>
      <c r="E4" s="20"/>
      <c r="F4" s="20"/>
    </row>
    <row r="5" spans="1:6" ht="15">
      <c r="A5" s="12"/>
      <c r="B5" s="16"/>
      <c r="C5" s="6"/>
      <c r="D5" s="6"/>
      <c r="E5" s="6"/>
      <c r="F5" s="6"/>
    </row>
    <row r="6" spans="1:6" ht="15">
      <c r="A6" s="12" t="s">
        <v>69</v>
      </c>
      <c r="B6" s="16"/>
      <c r="C6" s="6"/>
      <c r="D6" s="6"/>
      <c r="E6" s="6"/>
      <c r="F6" s="6"/>
    </row>
    <row r="7" spans="1:6" ht="12.75">
      <c r="A7" s="7"/>
      <c r="B7" s="8"/>
      <c r="C7" s="8"/>
      <c r="D7" s="8"/>
      <c r="E7" s="8"/>
      <c r="F7" s="8"/>
    </row>
    <row r="8" spans="1:10" s="1" customFormat="1" ht="68.25" customHeight="1">
      <c r="A8" s="4" t="s">
        <v>16</v>
      </c>
      <c r="B8" s="4" t="s">
        <v>0</v>
      </c>
      <c r="C8" s="4" t="s">
        <v>1</v>
      </c>
      <c r="D8" s="4" t="s">
        <v>3</v>
      </c>
      <c r="E8" s="4" t="s">
        <v>4</v>
      </c>
      <c r="F8" s="4" t="s">
        <v>2</v>
      </c>
      <c r="G8" s="2"/>
      <c r="H8" s="2"/>
      <c r="I8" s="2"/>
      <c r="J8" s="2"/>
    </row>
    <row r="9" spans="1:6" ht="12.75">
      <c r="A9" s="3">
        <v>1</v>
      </c>
      <c r="B9" s="34" t="s">
        <v>70</v>
      </c>
      <c r="C9" s="3">
        <v>1</v>
      </c>
      <c r="D9" s="27">
        <v>10000000</v>
      </c>
      <c r="E9" s="26">
        <v>0</v>
      </c>
      <c r="F9" s="24">
        <v>41334</v>
      </c>
    </row>
    <row r="10" spans="1:6" ht="12.75">
      <c r="A10" s="3">
        <v>2</v>
      </c>
      <c r="B10" s="28" t="s">
        <v>71</v>
      </c>
      <c r="C10" s="3">
        <v>1</v>
      </c>
      <c r="D10" s="27">
        <v>23000000</v>
      </c>
      <c r="E10" s="26">
        <v>0</v>
      </c>
      <c r="F10" s="24">
        <v>41426</v>
      </c>
    </row>
    <row r="11" spans="1:6" ht="12.75">
      <c r="A11" s="3">
        <v>3</v>
      </c>
      <c r="B11" s="28" t="s">
        <v>72</v>
      </c>
      <c r="C11" s="3">
        <v>1</v>
      </c>
      <c r="D11" s="27">
        <v>15000000</v>
      </c>
      <c r="E11" s="26"/>
      <c r="F11" s="24">
        <v>41518</v>
      </c>
    </row>
    <row r="12" spans="1:6" ht="12.75">
      <c r="A12" s="3">
        <v>4</v>
      </c>
      <c r="B12" s="28" t="s">
        <v>73</v>
      </c>
      <c r="C12" s="3">
        <v>1</v>
      </c>
      <c r="D12" s="27">
        <v>15000000</v>
      </c>
      <c r="E12" s="26">
        <v>0</v>
      </c>
      <c r="F12" s="24">
        <v>41548</v>
      </c>
    </row>
    <row r="13" spans="1:6" ht="12.75">
      <c r="A13" s="3"/>
      <c r="B13" s="3"/>
      <c r="C13" s="3"/>
      <c r="D13" s="27">
        <f>+E13*C13</f>
        <v>0</v>
      </c>
      <c r="E13" s="26"/>
      <c r="F13" s="3"/>
    </row>
    <row r="14" spans="1:6" ht="12.75">
      <c r="A14" s="3"/>
      <c r="B14" s="3"/>
      <c r="C14" s="3"/>
      <c r="D14" s="27">
        <f>+E14*C14</f>
        <v>0</v>
      </c>
      <c r="E14" s="26"/>
      <c r="F14" s="3"/>
    </row>
    <row r="15" spans="1:6" ht="12.75">
      <c r="A15" s="3"/>
      <c r="B15" s="3"/>
      <c r="C15" s="3"/>
      <c r="D15" s="27">
        <f>+E15*C15</f>
        <v>0</v>
      </c>
      <c r="E15" s="26"/>
      <c r="F15" s="3"/>
    </row>
    <row r="16" spans="1:6" ht="12.75">
      <c r="A16" s="3"/>
      <c r="B16" s="3"/>
      <c r="C16" s="3"/>
      <c r="D16" s="27">
        <f>+E16*C16</f>
        <v>0</v>
      </c>
      <c r="E16" s="26"/>
      <c r="F16" s="3"/>
    </row>
    <row r="17" spans="1:6" ht="12.75">
      <c r="A17" s="3"/>
      <c r="B17" s="3"/>
      <c r="C17" s="3"/>
      <c r="D17" s="27">
        <f>+E17*C17</f>
        <v>0</v>
      </c>
      <c r="E17" s="26"/>
      <c r="F17" s="3"/>
    </row>
    <row r="18" spans="1:6" ht="12.75">
      <c r="A18" s="14" t="s">
        <v>13</v>
      </c>
      <c r="B18" s="14"/>
      <c r="C18" s="3"/>
      <c r="D18" s="25">
        <f>SUM(D9:D17)</f>
        <v>63000000</v>
      </c>
      <c r="E18" s="3"/>
      <c r="F18" s="3"/>
    </row>
    <row r="19" spans="1:6" ht="12.75">
      <c r="A19" s="9" t="s">
        <v>6</v>
      </c>
      <c r="B19" s="6"/>
      <c r="C19" s="5"/>
      <c r="D19" s="5"/>
      <c r="E19" s="5"/>
      <c r="F19" s="5"/>
    </row>
    <row r="20" spans="1:6" ht="12.75">
      <c r="A20" s="6"/>
      <c r="B20" s="6"/>
      <c r="C20" s="6"/>
      <c r="D20" s="6"/>
      <c r="E20" s="6"/>
      <c r="F20" s="6"/>
    </row>
    <row r="21" spans="1:6" ht="12.75">
      <c r="A21" s="6"/>
      <c r="B21" s="6"/>
      <c r="C21" s="6"/>
      <c r="D21" s="37" t="s">
        <v>38</v>
      </c>
      <c r="E21" s="37"/>
      <c r="F21" s="37"/>
    </row>
    <row r="22" spans="1:6" ht="12.75">
      <c r="A22" s="6"/>
      <c r="B22" s="6" t="s">
        <v>14</v>
      </c>
      <c r="C22" s="6"/>
      <c r="E22" s="6"/>
      <c r="F22" s="6"/>
    </row>
    <row r="23" spans="1:6" ht="12.75">
      <c r="A23" s="6"/>
      <c r="B23" s="6"/>
      <c r="C23" s="6"/>
      <c r="E23" s="6"/>
      <c r="F23" s="6"/>
    </row>
    <row r="24" spans="1:6" ht="12.75">
      <c r="A24" s="6"/>
      <c r="B24" s="6"/>
      <c r="C24" s="6"/>
      <c r="E24" s="6"/>
      <c r="F24" s="6"/>
    </row>
    <row r="25" spans="1:6" ht="12.75">
      <c r="A25" s="6"/>
      <c r="B25" s="6"/>
      <c r="C25" s="6"/>
      <c r="E25" s="6"/>
      <c r="F25" s="6"/>
    </row>
    <row r="26" spans="1:6" ht="12.75">
      <c r="A26" s="6"/>
      <c r="B26" s="6" t="s">
        <v>9</v>
      </c>
      <c r="C26" s="6"/>
      <c r="E26" s="6"/>
      <c r="F26" s="6"/>
    </row>
    <row r="27" spans="1:6" ht="12.75">
      <c r="A27" s="6"/>
      <c r="B27" s="6" t="s">
        <v>10</v>
      </c>
      <c r="C27" s="6"/>
      <c r="E27" s="6"/>
      <c r="F27" s="6"/>
    </row>
    <row r="28" spans="1:6" ht="12.75">
      <c r="A28" s="6"/>
      <c r="B28" s="6"/>
      <c r="C28" s="6"/>
      <c r="D28" s="6"/>
      <c r="E28" s="6"/>
      <c r="F28" s="6"/>
    </row>
    <row r="29" spans="1:6" ht="12.75">
      <c r="A29" s="10" t="s">
        <v>8</v>
      </c>
      <c r="B29" s="17"/>
      <c r="C29" s="6"/>
      <c r="D29" s="6"/>
      <c r="E29" s="6"/>
      <c r="F29" s="6"/>
    </row>
    <row r="30" spans="1:6" ht="12.75">
      <c r="A30" s="6" t="s">
        <v>11</v>
      </c>
      <c r="B30" s="6"/>
      <c r="C30" s="13"/>
      <c r="D30" s="6"/>
      <c r="E30" s="6"/>
      <c r="F30" s="6"/>
    </row>
    <row r="31" spans="1:6" ht="12.75">
      <c r="A31" s="6" t="s">
        <v>12</v>
      </c>
      <c r="B31" s="6"/>
      <c r="C31" s="13"/>
      <c r="D31" s="6"/>
      <c r="E31" s="6"/>
      <c r="F31" s="6"/>
    </row>
    <row r="32" spans="1:6" ht="12.75">
      <c r="A32" s="6"/>
      <c r="B32" s="6"/>
      <c r="C32" s="13"/>
      <c r="D32" s="6"/>
      <c r="E32" s="6"/>
      <c r="F32" s="6"/>
    </row>
    <row r="33" spans="1:6" ht="12.75">
      <c r="A33" s="8"/>
      <c r="B33" s="8"/>
      <c r="C33" s="8"/>
      <c r="D33" s="8"/>
      <c r="E33" s="8"/>
      <c r="F33" s="8"/>
    </row>
    <row r="35" spans="2:4" ht="12.75">
      <c r="B35" s="36" t="s">
        <v>15</v>
      </c>
      <c r="C35" s="36"/>
      <c r="D35" s="36"/>
    </row>
  </sheetData>
  <sheetProtection password="EE58" sheet="1"/>
  <mergeCells count="2">
    <mergeCell ref="B35:D35"/>
    <mergeCell ref="D21:F2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F35" sqref="F35"/>
    </sheetView>
  </sheetViews>
  <sheetFormatPr defaultColWidth="11.421875" defaultRowHeight="12.75"/>
  <cols>
    <col min="1" max="1" width="7.00390625" style="0" customWidth="1"/>
    <col min="2" max="2" width="36.8515625" style="0" customWidth="1"/>
    <col min="3" max="3" width="7.140625" style="0" bestFit="1" customWidth="1"/>
    <col min="4" max="4" width="15.28125" style="0" bestFit="1" customWidth="1"/>
    <col min="5" max="5" width="15.7109375" style="0" customWidth="1"/>
    <col min="6" max="6" width="22.28125" style="0" customWidth="1"/>
  </cols>
  <sheetData>
    <row r="1" spans="1:6" ht="25.5" customHeight="1">
      <c r="A1" s="11" t="s">
        <v>5</v>
      </c>
      <c r="B1" s="15"/>
      <c r="C1" s="5"/>
      <c r="D1" s="5"/>
      <c r="E1" s="5"/>
      <c r="F1" s="5"/>
    </row>
    <row r="2" spans="1:6" ht="15">
      <c r="A2" s="12" t="s">
        <v>18</v>
      </c>
      <c r="B2" s="16"/>
      <c r="C2" s="6"/>
      <c r="D2" s="6"/>
      <c r="E2" s="6"/>
      <c r="F2" s="6"/>
    </row>
    <row r="3" spans="1:6" s="2" customFormat="1" ht="15">
      <c r="A3" s="19" t="s">
        <v>17</v>
      </c>
      <c r="B3" s="18"/>
      <c r="C3" s="20"/>
      <c r="D3" s="20"/>
      <c r="E3" s="20"/>
      <c r="F3" s="20"/>
    </row>
    <row r="4" spans="1:6" s="2" customFormat="1" ht="15">
      <c r="A4" s="19" t="s">
        <v>21</v>
      </c>
      <c r="B4" s="18"/>
      <c r="C4" s="20"/>
      <c r="D4" s="20"/>
      <c r="E4" s="20"/>
      <c r="F4" s="20"/>
    </row>
    <row r="5" spans="1:6" ht="15">
      <c r="A5" s="12"/>
      <c r="B5" s="16"/>
      <c r="C5" s="6"/>
      <c r="D5" s="6"/>
      <c r="E5" s="6"/>
      <c r="F5" s="6"/>
    </row>
    <row r="6" spans="1:6" ht="15">
      <c r="A6" s="12" t="s">
        <v>63</v>
      </c>
      <c r="B6" s="16"/>
      <c r="C6" s="6"/>
      <c r="D6" s="6"/>
      <c r="E6" s="6"/>
      <c r="F6" s="6"/>
    </row>
    <row r="7" spans="1:6" ht="12.75">
      <c r="A7" s="7"/>
      <c r="B7" s="8"/>
      <c r="C7" s="8"/>
      <c r="D7" s="8"/>
      <c r="E7" s="8"/>
      <c r="F7" s="8"/>
    </row>
    <row r="8" spans="1:10" s="1" customFormat="1" ht="68.25" customHeight="1">
      <c r="A8" s="4" t="s">
        <v>16</v>
      </c>
      <c r="B8" s="4" t="s">
        <v>0</v>
      </c>
      <c r="C8" s="4" t="s">
        <v>1</v>
      </c>
      <c r="D8" s="4" t="s">
        <v>3</v>
      </c>
      <c r="E8" s="4" t="s">
        <v>4</v>
      </c>
      <c r="F8" s="4" t="s">
        <v>2</v>
      </c>
      <c r="G8" s="2"/>
      <c r="H8" s="2"/>
      <c r="I8" s="2"/>
      <c r="J8" s="2"/>
    </row>
    <row r="9" spans="1:6" ht="12.75">
      <c r="A9" s="3">
        <v>1</v>
      </c>
      <c r="B9" s="34" t="s">
        <v>64</v>
      </c>
      <c r="C9" s="3">
        <v>1</v>
      </c>
      <c r="D9" s="27">
        <v>1000000</v>
      </c>
      <c r="E9" s="26">
        <v>0</v>
      </c>
      <c r="F9" s="24">
        <v>41518</v>
      </c>
    </row>
    <row r="10" spans="1:6" ht="12.75">
      <c r="A10" s="3">
        <v>2</v>
      </c>
      <c r="B10" s="28" t="s">
        <v>27</v>
      </c>
      <c r="C10" s="3">
        <v>10</v>
      </c>
      <c r="D10" s="27">
        <f>E10*C10</f>
        <v>1215000</v>
      </c>
      <c r="E10" s="26">
        <v>121500</v>
      </c>
      <c r="F10" s="24">
        <v>41306</v>
      </c>
    </row>
    <row r="11" spans="1:6" ht="12.75">
      <c r="A11" s="3"/>
      <c r="B11" s="3"/>
      <c r="C11" s="3"/>
      <c r="D11" s="27">
        <f aca="true" t="shared" si="0" ref="D11:D17">+E11*C11</f>
        <v>0</v>
      </c>
      <c r="E11" s="26"/>
      <c r="F11" s="3"/>
    </row>
    <row r="12" spans="1:6" ht="12.75">
      <c r="A12" s="3"/>
      <c r="B12" s="3"/>
      <c r="C12" s="3"/>
      <c r="D12" s="27">
        <f t="shared" si="0"/>
        <v>0</v>
      </c>
      <c r="E12" s="26"/>
      <c r="F12" s="3"/>
    </row>
    <row r="13" spans="1:6" ht="12.75">
      <c r="A13" s="3"/>
      <c r="B13" s="3"/>
      <c r="C13" s="3"/>
      <c r="D13" s="27">
        <f t="shared" si="0"/>
        <v>0</v>
      </c>
      <c r="E13" s="26"/>
      <c r="F13" s="3"/>
    </row>
    <row r="14" spans="1:6" ht="12.75">
      <c r="A14" s="3"/>
      <c r="B14" s="3"/>
      <c r="C14" s="3"/>
      <c r="D14" s="27">
        <f t="shared" si="0"/>
        <v>0</v>
      </c>
      <c r="E14" s="26"/>
      <c r="F14" s="3"/>
    </row>
    <row r="15" spans="1:6" ht="12.75">
      <c r="A15" s="3"/>
      <c r="B15" s="3"/>
      <c r="C15" s="3"/>
      <c r="D15" s="27">
        <f t="shared" si="0"/>
        <v>0</v>
      </c>
      <c r="E15" s="26"/>
      <c r="F15" s="3"/>
    </row>
    <row r="16" spans="1:6" ht="12.75">
      <c r="A16" s="3"/>
      <c r="B16" s="3"/>
      <c r="C16" s="3"/>
      <c r="D16" s="27">
        <f t="shared" si="0"/>
        <v>0</v>
      </c>
      <c r="E16" s="26"/>
      <c r="F16" s="3"/>
    </row>
    <row r="17" spans="1:6" ht="12.75">
      <c r="A17" s="3"/>
      <c r="B17" s="3"/>
      <c r="C17" s="3"/>
      <c r="D17" s="27">
        <f t="shared" si="0"/>
        <v>0</v>
      </c>
      <c r="E17" s="26"/>
      <c r="F17" s="3"/>
    </row>
    <row r="18" spans="1:6" ht="12.75">
      <c r="A18" s="14" t="s">
        <v>13</v>
      </c>
      <c r="B18" s="14"/>
      <c r="C18" s="3"/>
      <c r="D18" s="25">
        <f>SUM(D9:D17)</f>
        <v>2215000</v>
      </c>
      <c r="E18" s="3"/>
      <c r="F18" s="3"/>
    </row>
    <row r="19" spans="1:6" ht="12.75">
      <c r="A19" s="9" t="s">
        <v>6</v>
      </c>
      <c r="B19" s="6"/>
      <c r="C19" s="5"/>
      <c r="D19" s="5"/>
      <c r="E19" s="5"/>
      <c r="F19" s="5"/>
    </row>
    <row r="20" spans="1:6" ht="12.75">
      <c r="A20" s="6"/>
      <c r="B20" s="6"/>
      <c r="C20" s="6"/>
      <c r="D20" s="6"/>
      <c r="E20" s="6"/>
      <c r="F20" s="6"/>
    </row>
    <row r="21" spans="1:6" ht="12.75">
      <c r="A21" s="6"/>
      <c r="B21" s="6"/>
      <c r="C21" s="6"/>
      <c r="D21" s="37" t="s">
        <v>38</v>
      </c>
      <c r="E21" s="37"/>
      <c r="F21" s="37"/>
    </row>
    <row r="22" spans="1:6" ht="12.75">
      <c r="A22" s="6"/>
      <c r="B22" s="6" t="s">
        <v>14</v>
      </c>
      <c r="C22" s="6"/>
      <c r="E22" s="6"/>
      <c r="F22" s="6"/>
    </row>
    <row r="23" spans="1:6" ht="12.75">
      <c r="A23" s="6"/>
      <c r="B23" s="6"/>
      <c r="C23" s="6"/>
      <c r="E23" s="6"/>
      <c r="F23" s="6"/>
    </row>
    <row r="24" spans="1:6" ht="12.75">
      <c r="A24" s="6"/>
      <c r="B24" s="6"/>
      <c r="C24" s="6"/>
      <c r="E24" s="6"/>
      <c r="F24" s="6"/>
    </row>
    <row r="25" spans="1:6" ht="12.75">
      <c r="A25" s="6"/>
      <c r="B25" s="6"/>
      <c r="C25" s="6"/>
      <c r="E25" s="6"/>
      <c r="F25" s="6"/>
    </row>
    <row r="26" spans="1:6" ht="12.75">
      <c r="A26" s="6"/>
      <c r="B26" s="6" t="s">
        <v>9</v>
      </c>
      <c r="C26" s="6"/>
      <c r="E26" s="6"/>
      <c r="F26" s="6"/>
    </row>
    <row r="27" spans="1:6" ht="12.75">
      <c r="A27" s="6"/>
      <c r="B27" s="6" t="s">
        <v>10</v>
      </c>
      <c r="C27" s="6"/>
      <c r="E27" s="6"/>
      <c r="F27" s="6"/>
    </row>
    <row r="28" spans="1:6" ht="12.75">
      <c r="A28" s="6"/>
      <c r="B28" s="6"/>
      <c r="C28" s="6"/>
      <c r="D28" s="6"/>
      <c r="E28" s="6"/>
      <c r="F28" s="6"/>
    </row>
    <row r="29" spans="1:6" ht="12.75">
      <c r="A29" s="10" t="s">
        <v>8</v>
      </c>
      <c r="B29" s="17"/>
      <c r="C29" s="6"/>
      <c r="D29" s="6"/>
      <c r="E29" s="6"/>
      <c r="F29" s="6"/>
    </row>
    <row r="30" spans="1:6" ht="12.75">
      <c r="A30" s="6" t="s">
        <v>11</v>
      </c>
      <c r="B30" s="6"/>
      <c r="C30" s="13"/>
      <c r="D30" s="6"/>
      <c r="E30" s="6"/>
      <c r="F30" s="6"/>
    </row>
    <row r="31" spans="1:6" ht="12.75">
      <c r="A31" s="6" t="s">
        <v>12</v>
      </c>
      <c r="B31" s="6"/>
      <c r="C31" s="13"/>
      <c r="D31" s="6"/>
      <c r="E31" s="6"/>
      <c r="F31" s="6"/>
    </row>
    <row r="32" spans="1:6" ht="12.75">
      <c r="A32" s="6"/>
      <c r="B32" s="6"/>
      <c r="C32" s="13"/>
      <c r="D32" s="6"/>
      <c r="E32" s="6"/>
      <c r="F32" s="6"/>
    </row>
    <row r="33" spans="1:6" ht="12.75">
      <c r="A33" s="8"/>
      <c r="B33" s="8"/>
      <c r="C33" s="8"/>
      <c r="D33" s="8"/>
      <c r="E33" s="8"/>
      <c r="F33" s="8"/>
    </row>
    <row r="35" spans="2:4" ht="12.75">
      <c r="B35" s="36" t="s">
        <v>15</v>
      </c>
      <c r="C35" s="36"/>
      <c r="D35" s="36"/>
    </row>
  </sheetData>
  <sheetProtection password="EE58" sheet="1"/>
  <mergeCells count="2">
    <mergeCell ref="B35:D35"/>
    <mergeCell ref="D21:F2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7">
      <selection activeCell="B15" sqref="B15"/>
    </sheetView>
  </sheetViews>
  <sheetFormatPr defaultColWidth="11.421875" defaultRowHeight="12.75"/>
  <cols>
    <col min="1" max="1" width="7.00390625" style="0" customWidth="1"/>
    <col min="2" max="2" width="36.8515625" style="0" customWidth="1"/>
    <col min="3" max="3" width="7.140625" style="0" bestFit="1" customWidth="1"/>
    <col min="4" max="4" width="18.00390625" style="0" bestFit="1" customWidth="1"/>
    <col min="5" max="5" width="15.7109375" style="0" customWidth="1"/>
    <col min="6" max="6" width="22.28125" style="0" customWidth="1"/>
  </cols>
  <sheetData>
    <row r="1" spans="1:6" ht="25.5" customHeight="1">
      <c r="A1" s="11" t="s">
        <v>5</v>
      </c>
      <c r="B1" s="15"/>
      <c r="C1" s="5"/>
      <c r="D1" s="5"/>
      <c r="E1" s="5"/>
      <c r="F1" s="5"/>
    </row>
    <row r="2" spans="1:6" ht="15">
      <c r="A2" s="12" t="s">
        <v>18</v>
      </c>
      <c r="B2" s="16"/>
      <c r="C2" s="6"/>
      <c r="D2" s="6"/>
      <c r="E2" s="6"/>
      <c r="F2" s="6"/>
    </row>
    <row r="3" spans="1:6" s="2" customFormat="1" ht="15">
      <c r="A3" s="19" t="s">
        <v>17</v>
      </c>
      <c r="B3" s="18"/>
      <c r="C3" s="20"/>
      <c r="D3" s="20"/>
      <c r="E3" s="20"/>
      <c r="F3" s="20"/>
    </row>
    <row r="4" spans="1:6" s="2" customFormat="1" ht="15">
      <c r="A4" s="19" t="s">
        <v>21</v>
      </c>
      <c r="B4" s="18"/>
      <c r="C4" s="20"/>
      <c r="D4" s="20"/>
      <c r="E4" s="20"/>
      <c r="F4" s="20"/>
    </row>
    <row r="5" spans="1:6" ht="15">
      <c r="A5" s="12"/>
      <c r="B5" s="16"/>
      <c r="C5" s="6"/>
      <c r="D5" s="6"/>
      <c r="E5" s="6"/>
      <c r="F5" s="6"/>
    </row>
    <row r="6" spans="1:6" ht="15">
      <c r="A6" s="12" t="s">
        <v>23</v>
      </c>
      <c r="B6" s="16"/>
      <c r="C6" s="6"/>
      <c r="D6" s="6"/>
      <c r="E6" s="6"/>
      <c r="F6" s="6"/>
    </row>
    <row r="7" spans="1:6" ht="12.75">
      <c r="A7" s="7"/>
      <c r="B7" s="8"/>
      <c r="C7" s="8"/>
      <c r="D7" s="8"/>
      <c r="E7" s="8"/>
      <c r="F7" s="8"/>
    </row>
    <row r="8" spans="1:10" s="1" customFormat="1" ht="68.25" customHeight="1">
      <c r="A8" s="4" t="s">
        <v>16</v>
      </c>
      <c r="B8" s="4" t="s">
        <v>0</v>
      </c>
      <c r="C8" s="4" t="s">
        <v>1</v>
      </c>
      <c r="D8" s="4" t="s">
        <v>3</v>
      </c>
      <c r="E8" s="4" t="s">
        <v>4</v>
      </c>
      <c r="F8" s="4" t="s">
        <v>2</v>
      </c>
      <c r="G8" s="2"/>
      <c r="H8" s="2"/>
      <c r="I8" s="2"/>
      <c r="J8" s="2"/>
    </row>
    <row r="9" spans="1:6" ht="25.5">
      <c r="A9" s="3">
        <v>1</v>
      </c>
      <c r="B9" s="34" t="s">
        <v>22</v>
      </c>
      <c r="C9" s="3">
        <v>10</v>
      </c>
      <c r="D9" s="27">
        <f>+E9*C9</f>
        <v>124184990</v>
      </c>
      <c r="E9" s="26">
        <v>12418499</v>
      </c>
      <c r="F9" s="24">
        <v>41306</v>
      </c>
    </row>
    <row r="10" spans="1:6" ht="12.75">
      <c r="A10" s="3">
        <v>2</v>
      </c>
      <c r="B10" s="34" t="s">
        <v>28</v>
      </c>
      <c r="C10" s="3">
        <v>2.5</v>
      </c>
      <c r="D10" s="27">
        <v>127420000</v>
      </c>
      <c r="E10" s="26">
        <v>50968000</v>
      </c>
      <c r="F10" s="24">
        <v>41289</v>
      </c>
    </row>
    <row r="11" spans="1:6" ht="12.75">
      <c r="A11" s="3">
        <v>3</v>
      </c>
      <c r="B11" s="28" t="s">
        <v>24</v>
      </c>
      <c r="C11" s="3">
        <f>10</f>
        <v>10</v>
      </c>
      <c r="D11" s="27">
        <v>667555334</v>
      </c>
      <c r="E11" s="26">
        <v>66755533</v>
      </c>
      <c r="F11" s="24">
        <v>41348</v>
      </c>
    </row>
    <row r="12" spans="1:6" ht="12.75">
      <c r="A12" s="3">
        <v>3</v>
      </c>
      <c r="B12" s="28" t="s">
        <v>25</v>
      </c>
      <c r="C12" s="3">
        <v>12</v>
      </c>
      <c r="D12" s="27">
        <f aca="true" t="shared" si="0" ref="D12:D18">+E12*C12</f>
        <v>188345676</v>
      </c>
      <c r="E12" s="26">
        <v>15695473</v>
      </c>
      <c r="F12" s="24">
        <v>41334</v>
      </c>
    </row>
    <row r="13" spans="1:6" ht="12.75">
      <c r="A13" s="3">
        <v>4</v>
      </c>
      <c r="B13" s="28" t="s">
        <v>26</v>
      </c>
      <c r="C13" s="3">
        <v>1</v>
      </c>
      <c r="D13" s="27">
        <v>24000000</v>
      </c>
      <c r="E13" s="26">
        <v>0</v>
      </c>
      <c r="F13" s="24">
        <v>41334</v>
      </c>
    </row>
    <row r="14" spans="1:6" ht="12.75">
      <c r="A14" s="3">
        <v>5</v>
      </c>
      <c r="B14" s="28" t="s">
        <v>27</v>
      </c>
      <c r="C14" s="3">
        <v>10</v>
      </c>
      <c r="D14" s="27">
        <f>E14*C14</f>
        <v>4000000</v>
      </c>
      <c r="E14" s="26">
        <v>400000</v>
      </c>
      <c r="F14" s="24">
        <v>41306</v>
      </c>
    </row>
    <row r="15" spans="1:6" ht="12.75">
      <c r="A15" s="3"/>
      <c r="B15" s="3"/>
      <c r="C15" s="3"/>
      <c r="D15" s="27">
        <f t="shared" si="0"/>
        <v>0</v>
      </c>
      <c r="E15" s="26"/>
      <c r="F15" s="3"/>
    </row>
    <row r="16" spans="1:6" ht="12.75">
      <c r="A16" s="3"/>
      <c r="B16" s="3"/>
      <c r="C16" s="3"/>
      <c r="D16" s="27">
        <f t="shared" si="0"/>
        <v>0</v>
      </c>
      <c r="E16" s="26"/>
      <c r="F16" s="3"/>
    </row>
    <row r="17" spans="1:6" ht="12.75">
      <c r="A17" s="3"/>
      <c r="B17" s="3"/>
      <c r="C17" s="3"/>
      <c r="D17" s="27">
        <f t="shared" si="0"/>
        <v>0</v>
      </c>
      <c r="E17" s="26"/>
      <c r="F17" s="3"/>
    </row>
    <row r="18" spans="1:6" ht="12.75">
      <c r="A18" s="3"/>
      <c r="B18" s="3"/>
      <c r="C18" s="3"/>
      <c r="D18" s="27">
        <f t="shared" si="0"/>
        <v>0</v>
      </c>
      <c r="E18" s="26"/>
      <c r="F18" s="3"/>
    </row>
    <row r="19" spans="1:6" ht="12.75">
      <c r="A19" s="14" t="s">
        <v>13</v>
      </c>
      <c r="B19" s="14"/>
      <c r="C19" s="3"/>
      <c r="D19" s="29">
        <f>SUM(D9:D18)</f>
        <v>1135506000</v>
      </c>
      <c r="E19" s="3"/>
      <c r="F19" s="3"/>
    </row>
    <row r="20" spans="1:6" ht="12.75">
      <c r="A20" s="9" t="s">
        <v>6</v>
      </c>
      <c r="B20" s="6"/>
      <c r="C20" s="5"/>
      <c r="D20" s="5"/>
      <c r="E20" s="5"/>
      <c r="F20" s="5"/>
    </row>
    <row r="21" spans="1:6" ht="12.75">
      <c r="A21" s="6"/>
      <c r="B21" s="6"/>
      <c r="C21" s="6"/>
      <c r="D21" s="6"/>
      <c r="E21" s="6"/>
      <c r="F21" s="6"/>
    </row>
    <row r="22" spans="1:6" ht="12.75">
      <c r="A22" s="6"/>
      <c r="B22" s="6"/>
      <c r="C22" s="6"/>
      <c r="D22" s="31" t="s">
        <v>29</v>
      </c>
      <c r="E22" s="31"/>
      <c r="F22" s="6"/>
    </row>
    <row r="23" spans="1:6" ht="12.75">
      <c r="A23" s="6"/>
      <c r="B23" s="6" t="s">
        <v>14</v>
      </c>
      <c r="C23" s="6"/>
      <c r="E23" s="6"/>
      <c r="F23" s="6"/>
    </row>
    <row r="24" spans="1:6" ht="12.75">
      <c r="A24" s="6"/>
      <c r="B24" s="6"/>
      <c r="C24" s="6"/>
      <c r="E24" s="6"/>
      <c r="F24" s="6"/>
    </row>
    <row r="25" spans="1:6" ht="12.75">
      <c r="A25" s="6"/>
      <c r="B25" s="6"/>
      <c r="C25" s="6"/>
      <c r="E25" s="6"/>
      <c r="F25" s="6"/>
    </row>
    <row r="26" spans="1:6" ht="12.75">
      <c r="A26" s="6"/>
      <c r="B26" s="6"/>
      <c r="C26" s="6"/>
      <c r="E26" s="6"/>
      <c r="F26" s="6"/>
    </row>
    <row r="27" spans="1:6" ht="12.75">
      <c r="A27" s="6"/>
      <c r="B27" s="6" t="s">
        <v>9</v>
      </c>
      <c r="C27" s="6"/>
      <c r="E27" s="6"/>
      <c r="F27" s="6"/>
    </row>
    <row r="28" spans="1:6" ht="12.75">
      <c r="A28" s="6"/>
      <c r="B28" s="6" t="s">
        <v>10</v>
      </c>
      <c r="C28" s="6"/>
      <c r="E28" s="6"/>
      <c r="F28" s="6"/>
    </row>
    <row r="29" spans="1:6" ht="12.75">
      <c r="A29" s="6"/>
      <c r="B29" s="6"/>
      <c r="C29" s="6"/>
      <c r="D29" s="6"/>
      <c r="E29" s="6"/>
      <c r="F29" s="6"/>
    </row>
    <row r="30" spans="1:6" ht="12.75">
      <c r="A30" s="10" t="s">
        <v>8</v>
      </c>
      <c r="B30" s="17"/>
      <c r="C30" s="6"/>
      <c r="D30" s="6"/>
      <c r="E30" s="6"/>
      <c r="F30" s="6"/>
    </row>
    <row r="31" spans="1:6" ht="12.75">
      <c r="A31" s="6" t="s">
        <v>11</v>
      </c>
      <c r="B31" s="6"/>
      <c r="C31" s="13"/>
      <c r="D31" s="6"/>
      <c r="E31" s="6"/>
      <c r="F31" s="6"/>
    </row>
    <row r="32" spans="1:6" ht="12.75">
      <c r="A32" s="6" t="s">
        <v>12</v>
      </c>
      <c r="B32" s="6"/>
      <c r="C32" s="13"/>
      <c r="D32" s="6"/>
      <c r="E32" s="6"/>
      <c r="F32" s="6"/>
    </row>
    <row r="33" spans="1:6" ht="12.75">
      <c r="A33" s="6"/>
      <c r="B33" s="6"/>
      <c r="C33" s="13"/>
      <c r="D33" s="6"/>
      <c r="E33" s="6"/>
      <c r="F33" s="6"/>
    </row>
    <row r="34" spans="1:6" ht="12.75">
      <c r="A34" s="8"/>
      <c r="B34" s="8"/>
      <c r="C34" s="8"/>
      <c r="D34" s="8"/>
      <c r="E34" s="8"/>
      <c r="F34" s="8"/>
    </row>
    <row r="36" spans="2:4" ht="12.75">
      <c r="B36" s="36" t="s">
        <v>15</v>
      </c>
      <c r="C36" s="36"/>
      <c r="D36" s="36"/>
    </row>
  </sheetData>
  <sheetProtection password="EE58" sheet="1"/>
  <mergeCells count="1">
    <mergeCell ref="B36:D36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0">
      <selection activeCell="E11" sqref="E11"/>
    </sheetView>
  </sheetViews>
  <sheetFormatPr defaultColWidth="11.421875" defaultRowHeight="12.75"/>
  <cols>
    <col min="1" max="1" width="7.00390625" style="0" customWidth="1"/>
    <col min="2" max="2" width="36.8515625" style="0" customWidth="1"/>
    <col min="3" max="3" width="7.140625" style="0" bestFit="1" customWidth="1"/>
    <col min="4" max="4" width="15.28125" style="0" bestFit="1" customWidth="1"/>
    <col min="5" max="5" width="15.7109375" style="0" customWidth="1"/>
    <col min="6" max="6" width="22.28125" style="0" customWidth="1"/>
  </cols>
  <sheetData>
    <row r="1" spans="1:6" ht="25.5" customHeight="1">
      <c r="A1" s="11" t="s">
        <v>5</v>
      </c>
      <c r="B1" s="15"/>
      <c r="C1" s="5"/>
      <c r="D1" s="5"/>
      <c r="E1" s="5"/>
      <c r="F1" s="5"/>
    </row>
    <row r="2" spans="1:6" ht="15">
      <c r="A2" s="12" t="s">
        <v>18</v>
      </c>
      <c r="B2" s="16"/>
      <c r="C2" s="6"/>
      <c r="D2" s="6"/>
      <c r="E2" s="6"/>
      <c r="F2" s="6"/>
    </row>
    <row r="3" spans="1:6" s="2" customFormat="1" ht="15">
      <c r="A3" s="19" t="s">
        <v>17</v>
      </c>
      <c r="B3" s="18"/>
      <c r="C3" s="20"/>
      <c r="D3" s="20"/>
      <c r="E3" s="20"/>
      <c r="F3" s="20"/>
    </row>
    <row r="4" spans="1:6" s="2" customFormat="1" ht="15">
      <c r="A4" s="19" t="s">
        <v>21</v>
      </c>
      <c r="B4" s="18"/>
      <c r="C4" s="20"/>
      <c r="D4" s="20"/>
      <c r="E4" s="20"/>
      <c r="F4" s="20"/>
    </row>
    <row r="5" spans="1:6" ht="15">
      <c r="A5" s="12"/>
      <c r="B5" s="16"/>
      <c r="C5" s="6"/>
      <c r="D5" s="6"/>
      <c r="E5" s="6"/>
      <c r="F5" s="6"/>
    </row>
    <row r="6" spans="1:6" ht="15">
      <c r="A6" s="12" t="s">
        <v>30</v>
      </c>
      <c r="B6" s="16"/>
      <c r="C6" s="6"/>
      <c r="D6" s="6"/>
      <c r="E6" s="6"/>
      <c r="F6" s="6"/>
    </row>
    <row r="7" spans="1:6" ht="12.75">
      <c r="A7" s="7"/>
      <c r="B7" s="8"/>
      <c r="C7" s="8"/>
      <c r="D7" s="8"/>
      <c r="E7" s="8"/>
      <c r="F7" s="8"/>
    </row>
    <row r="8" spans="1:10" s="1" customFormat="1" ht="68.25" customHeight="1">
      <c r="A8" s="4" t="s">
        <v>16</v>
      </c>
      <c r="B8" s="4" t="s">
        <v>0</v>
      </c>
      <c r="C8" s="4" t="s">
        <v>1</v>
      </c>
      <c r="D8" s="4" t="s">
        <v>3</v>
      </c>
      <c r="E8" s="4" t="s">
        <v>4</v>
      </c>
      <c r="F8" s="4" t="s">
        <v>2</v>
      </c>
      <c r="G8" s="2"/>
      <c r="H8" s="2"/>
      <c r="I8" s="2"/>
      <c r="J8" s="2"/>
    </row>
    <row r="9" spans="1:6" ht="12.75">
      <c r="A9" s="3">
        <v>1</v>
      </c>
      <c r="B9" s="34" t="s">
        <v>31</v>
      </c>
      <c r="C9" s="3">
        <v>10</v>
      </c>
      <c r="D9" s="27">
        <f>E9*C9</f>
        <v>69539520</v>
      </c>
      <c r="E9" s="26">
        <v>6953952</v>
      </c>
      <c r="F9" s="24">
        <v>41334</v>
      </c>
    </row>
    <row r="10" spans="1:6" ht="25.5">
      <c r="A10" s="3">
        <v>2</v>
      </c>
      <c r="B10" s="30" t="s">
        <v>32</v>
      </c>
      <c r="C10" s="3">
        <v>10</v>
      </c>
      <c r="D10" s="27">
        <f aca="true" t="shared" si="0" ref="D10:D17">E10*C10</f>
        <v>67639520</v>
      </c>
      <c r="E10" s="26">
        <v>6763952</v>
      </c>
      <c r="F10" s="24">
        <v>41306</v>
      </c>
    </row>
    <row r="11" spans="1:6" ht="12.75">
      <c r="A11" s="3">
        <v>3</v>
      </c>
      <c r="B11" s="28" t="s">
        <v>33</v>
      </c>
      <c r="C11" s="3">
        <v>12</v>
      </c>
      <c r="D11" s="27">
        <f t="shared" si="0"/>
        <v>72000000</v>
      </c>
      <c r="E11" s="26">
        <v>6000000</v>
      </c>
      <c r="F11" s="24">
        <v>41275</v>
      </c>
    </row>
    <row r="12" spans="1:6" ht="12.75">
      <c r="A12" s="3">
        <v>4</v>
      </c>
      <c r="B12" s="28" t="s">
        <v>34</v>
      </c>
      <c r="C12" s="3">
        <v>10</v>
      </c>
      <c r="D12" s="27">
        <f t="shared" si="0"/>
        <v>465510740</v>
      </c>
      <c r="E12" s="26">
        <v>46551074</v>
      </c>
      <c r="F12" s="24">
        <v>41306</v>
      </c>
    </row>
    <row r="13" spans="1:6" ht="12.75">
      <c r="A13" s="3">
        <v>5</v>
      </c>
      <c r="B13" s="28" t="s">
        <v>35</v>
      </c>
      <c r="C13" s="3">
        <v>10</v>
      </c>
      <c r="D13" s="27">
        <f t="shared" si="0"/>
        <v>4000000</v>
      </c>
      <c r="E13" s="26">
        <v>400000</v>
      </c>
      <c r="F13" s="24">
        <v>41306</v>
      </c>
    </row>
    <row r="14" spans="1:6" ht="12.75">
      <c r="A14" s="3"/>
      <c r="B14" s="3"/>
      <c r="C14" s="3"/>
      <c r="D14" s="27">
        <f t="shared" si="0"/>
        <v>0</v>
      </c>
      <c r="E14" s="26"/>
      <c r="F14" s="3"/>
    </row>
    <row r="15" spans="1:6" ht="12.75">
      <c r="A15" s="3"/>
      <c r="B15" s="3"/>
      <c r="C15" s="3"/>
      <c r="D15" s="27">
        <f t="shared" si="0"/>
        <v>0</v>
      </c>
      <c r="E15" s="26"/>
      <c r="F15" s="3"/>
    </row>
    <row r="16" spans="1:6" ht="12.75">
      <c r="A16" s="3"/>
      <c r="B16" s="3"/>
      <c r="C16" s="3"/>
      <c r="D16" s="27">
        <f t="shared" si="0"/>
        <v>0</v>
      </c>
      <c r="E16" s="26"/>
      <c r="F16" s="3"/>
    </row>
    <row r="17" spans="1:6" ht="12.75">
      <c r="A17" s="3"/>
      <c r="B17" s="3"/>
      <c r="C17" s="3"/>
      <c r="D17" s="27">
        <f t="shared" si="0"/>
        <v>0</v>
      </c>
      <c r="E17" s="26"/>
      <c r="F17" s="3"/>
    </row>
    <row r="18" spans="1:6" ht="12.75">
      <c r="A18" s="14" t="s">
        <v>13</v>
      </c>
      <c r="B18" s="14"/>
      <c r="C18" s="3"/>
      <c r="D18" s="25">
        <f>SUM(D9:D17)</f>
        <v>678689780</v>
      </c>
      <c r="E18" s="3"/>
      <c r="F18" s="3"/>
    </row>
    <row r="19" spans="1:6" ht="12.75">
      <c r="A19" s="9" t="s">
        <v>6</v>
      </c>
      <c r="B19" s="6"/>
      <c r="C19" s="5"/>
      <c r="D19" s="5"/>
      <c r="E19" s="5"/>
      <c r="F19" s="5"/>
    </row>
    <row r="20" spans="1:6" ht="12.75">
      <c r="A20" s="6"/>
      <c r="B20" s="6"/>
      <c r="C20" s="6"/>
      <c r="D20" s="6"/>
      <c r="E20" s="6"/>
      <c r="F20" s="6"/>
    </row>
    <row r="21" spans="1:6" ht="12.75">
      <c r="A21" s="6"/>
      <c r="B21" s="6"/>
      <c r="C21" s="6"/>
      <c r="D21" s="31" t="s">
        <v>29</v>
      </c>
      <c r="E21" s="31"/>
      <c r="F21" s="31"/>
    </row>
    <row r="22" spans="1:6" ht="12.75">
      <c r="A22" s="6"/>
      <c r="B22" s="6" t="s">
        <v>14</v>
      </c>
      <c r="C22" s="6"/>
      <c r="E22" s="6"/>
      <c r="F22" s="6"/>
    </row>
    <row r="23" spans="1:6" ht="12.75">
      <c r="A23" s="6"/>
      <c r="B23" s="6"/>
      <c r="C23" s="6"/>
      <c r="E23" s="6"/>
      <c r="F23" s="6"/>
    </row>
    <row r="24" spans="1:6" ht="12.75">
      <c r="A24" s="6"/>
      <c r="B24" s="6"/>
      <c r="C24" s="6"/>
      <c r="E24" s="6"/>
      <c r="F24" s="6"/>
    </row>
    <row r="25" spans="1:6" ht="12.75">
      <c r="A25" s="6"/>
      <c r="B25" s="6"/>
      <c r="C25" s="6"/>
      <c r="E25" s="6"/>
      <c r="F25" s="6"/>
    </row>
    <row r="26" spans="1:6" ht="12.75">
      <c r="A26" s="6"/>
      <c r="B26" s="6" t="s">
        <v>9</v>
      </c>
      <c r="C26" s="6"/>
      <c r="E26" s="6"/>
      <c r="F26" s="6"/>
    </row>
    <row r="27" spans="1:6" ht="12.75">
      <c r="A27" s="6"/>
      <c r="B27" s="6" t="s">
        <v>10</v>
      </c>
      <c r="C27" s="6"/>
      <c r="E27" s="6"/>
      <c r="F27" s="6"/>
    </row>
    <row r="28" spans="1:6" ht="12.75">
      <c r="A28" s="6"/>
      <c r="B28" s="6"/>
      <c r="C28" s="6"/>
      <c r="D28" s="6"/>
      <c r="E28" s="6"/>
      <c r="F28" s="6"/>
    </row>
    <row r="29" spans="1:6" ht="12.75">
      <c r="A29" s="10" t="s">
        <v>8</v>
      </c>
      <c r="B29" s="17"/>
      <c r="C29" s="6"/>
      <c r="D29" s="6"/>
      <c r="E29" s="6"/>
      <c r="F29" s="6"/>
    </row>
    <row r="30" spans="1:6" ht="12.75">
      <c r="A30" s="6" t="s">
        <v>11</v>
      </c>
      <c r="B30" s="6"/>
      <c r="C30" s="13"/>
      <c r="D30" s="6"/>
      <c r="E30" s="6"/>
      <c r="F30" s="6"/>
    </row>
    <row r="31" spans="1:6" ht="12.75">
      <c r="A31" s="6" t="s">
        <v>12</v>
      </c>
      <c r="B31" s="6"/>
      <c r="C31" s="13"/>
      <c r="D31" s="6"/>
      <c r="E31" s="6"/>
      <c r="F31" s="6"/>
    </row>
    <row r="32" spans="1:6" ht="12.75">
      <c r="A32" s="6"/>
      <c r="B32" s="6"/>
      <c r="C32" s="13"/>
      <c r="D32" s="6"/>
      <c r="E32" s="6"/>
      <c r="F32" s="6"/>
    </row>
    <row r="33" spans="1:6" ht="12.75">
      <c r="A33" s="8"/>
      <c r="B33" s="8"/>
      <c r="C33" s="8"/>
      <c r="D33" s="8"/>
      <c r="E33" s="8"/>
      <c r="F33" s="8"/>
    </row>
    <row r="35" spans="2:4" ht="12.75">
      <c r="B35" s="36" t="s">
        <v>15</v>
      </c>
      <c r="C35" s="36"/>
      <c r="D35" s="36"/>
    </row>
  </sheetData>
  <sheetProtection password="EE58" sheet="1"/>
  <mergeCells count="1">
    <mergeCell ref="B35:D35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7">
      <selection activeCell="D12" sqref="D12"/>
    </sheetView>
  </sheetViews>
  <sheetFormatPr defaultColWidth="11.421875" defaultRowHeight="12.75"/>
  <cols>
    <col min="1" max="1" width="7.00390625" style="0" customWidth="1"/>
    <col min="2" max="2" width="36.8515625" style="0" customWidth="1"/>
    <col min="3" max="3" width="7.140625" style="0" bestFit="1" customWidth="1"/>
    <col min="4" max="4" width="15.28125" style="0" bestFit="1" customWidth="1"/>
    <col min="5" max="5" width="15.7109375" style="0" customWidth="1"/>
    <col min="6" max="6" width="22.28125" style="0" customWidth="1"/>
  </cols>
  <sheetData>
    <row r="1" spans="1:6" ht="25.5" customHeight="1">
      <c r="A1" s="11" t="s">
        <v>5</v>
      </c>
      <c r="B1" s="15"/>
      <c r="C1" s="5"/>
      <c r="D1" s="5"/>
      <c r="E1" s="5"/>
      <c r="F1" s="5"/>
    </row>
    <row r="2" spans="1:6" ht="15">
      <c r="A2" s="12" t="s">
        <v>18</v>
      </c>
      <c r="B2" s="16"/>
      <c r="C2" s="6"/>
      <c r="D2" s="6"/>
      <c r="E2" s="6"/>
      <c r="F2" s="6"/>
    </row>
    <row r="3" spans="1:6" s="2" customFormat="1" ht="15">
      <c r="A3" s="19" t="s">
        <v>17</v>
      </c>
      <c r="B3" s="18"/>
      <c r="C3" s="20"/>
      <c r="D3" s="20"/>
      <c r="E3" s="20"/>
      <c r="F3" s="20"/>
    </row>
    <row r="4" spans="1:6" s="2" customFormat="1" ht="15">
      <c r="A4" s="19" t="s">
        <v>21</v>
      </c>
      <c r="B4" s="18"/>
      <c r="C4" s="20"/>
      <c r="D4" s="20"/>
      <c r="E4" s="20"/>
      <c r="F4" s="20"/>
    </row>
    <row r="5" spans="1:6" ht="15">
      <c r="A5" s="12"/>
      <c r="B5" s="16"/>
      <c r="C5" s="6"/>
      <c r="D5" s="6"/>
      <c r="E5" s="6"/>
      <c r="F5" s="6"/>
    </row>
    <row r="6" spans="1:6" ht="15">
      <c r="A6" s="12" t="s">
        <v>36</v>
      </c>
      <c r="B6" s="16"/>
      <c r="C6" s="6"/>
      <c r="D6" s="6"/>
      <c r="E6" s="6"/>
      <c r="F6" s="6"/>
    </row>
    <row r="7" spans="1:6" ht="12.75">
      <c r="A7" s="7"/>
      <c r="B7" s="8"/>
      <c r="C7" s="8"/>
      <c r="D7" s="8"/>
      <c r="E7" s="8"/>
      <c r="F7" s="8"/>
    </row>
    <row r="8" spans="1:10" s="1" customFormat="1" ht="68.25" customHeight="1">
      <c r="A8" s="4" t="s">
        <v>16</v>
      </c>
      <c r="B8" s="4" t="s">
        <v>0</v>
      </c>
      <c r="C8" s="4" t="s">
        <v>1</v>
      </c>
      <c r="D8" s="4" t="s">
        <v>3</v>
      </c>
      <c r="E8" s="4" t="s">
        <v>4</v>
      </c>
      <c r="F8" s="4" t="s">
        <v>2</v>
      </c>
      <c r="G8" s="2"/>
      <c r="H8" s="2"/>
      <c r="I8" s="2"/>
      <c r="J8" s="2"/>
    </row>
    <row r="9" spans="1:6" ht="12.75">
      <c r="A9" s="3">
        <v>1</v>
      </c>
      <c r="B9" s="34" t="s">
        <v>37</v>
      </c>
      <c r="C9" s="3">
        <v>3</v>
      </c>
      <c r="D9" s="27">
        <f>E9*C9</f>
        <v>2520000</v>
      </c>
      <c r="E9" s="26">
        <v>840000</v>
      </c>
      <c r="F9" s="24"/>
    </row>
    <row r="10" spans="1:6" ht="12.75">
      <c r="A10" s="3"/>
      <c r="B10" s="34"/>
      <c r="C10" s="3"/>
      <c r="D10" s="27">
        <v>0</v>
      </c>
      <c r="E10" s="26"/>
      <c r="F10" s="24"/>
    </row>
    <row r="11" spans="1:6" ht="12.75">
      <c r="A11" s="3"/>
      <c r="B11" s="34"/>
      <c r="C11" s="3"/>
      <c r="D11" s="27">
        <v>0</v>
      </c>
      <c r="E11" s="26"/>
      <c r="F11" s="24"/>
    </row>
    <row r="12" spans="1:6" ht="12.75">
      <c r="A12" s="3"/>
      <c r="B12" s="28"/>
      <c r="C12" s="3"/>
      <c r="D12" s="27">
        <v>0</v>
      </c>
      <c r="E12" s="26"/>
      <c r="F12" s="24"/>
    </row>
    <row r="13" spans="1:6" ht="12.75">
      <c r="A13" s="3"/>
      <c r="B13" s="3"/>
      <c r="C13" s="3"/>
      <c r="D13" s="27">
        <f>+E13*C13</f>
        <v>0</v>
      </c>
      <c r="E13" s="26"/>
      <c r="F13" s="3"/>
    </row>
    <row r="14" spans="1:6" ht="12.75">
      <c r="A14" s="14" t="s">
        <v>13</v>
      </c>
      <c r="B14" s="14"/>
      <c r="C14" s="3"/>
      <c r="D14" s="25">
        <f>D9</f>
        <v>2520000</v>
      </c>
      <c r="E14" s="3"/>
      <c r="F14" s="3"/>
    </row>
    <row r="15" spans="1:6" ht="12.75">
      <c r="A15" s="9" t="s">
        <v>6</v>
      </c>
      <c r="B15" s="6"/>
      <c r="C15" s="5"/>
      <c r="D15" s="5"/>
      <c r="E15" s="5"/>
      <c r="F15" s="5"/>
    </row>
    <row r="16" spans="1:6" ht="12.75">
      <c r="A16" s="6"/>
      <c r="B16" s="6"/>
      <c r="C16" s="6"/>
      <c r="D16" s="6"/>
      <c r="E16" s="6"/>
      <c r="F16" s="6"/>
    </row>
    <row r="17" spans="1:6" ht="12.75">
      <c r="A17" s="6"/>
      <c r="B17" s="6"/>
      <c r="C17" s="6"/>
      <c r="D17" s="31" t="s">
        <v>38</v>
      </c>
      <c r="E17" s="31"/>
      <c r="F17" s="31"/>
    </row>
    <row r="18" spans="1:6" ht="12.75">
      <c r="A18" s="6"/>
      <c r="B18" s="6" t="s">
        <v>14</v>
      </c>
      <c r="C18" s="6"/>
      <c r="D18" s="32"/>
      <c r="E18" s="31"/>
      <c r="F18" s="31"/>
    </row>
    <row r="19" spans="1:6" ht="12.75">
      <c r="A19" s="6"/>
      <c r="B19" s="6"/>
      <c r="C19" s="6"/>
      <c r="E19" s="6"/>
      <c r="F19" s="6"/>
    </row>
    <row r="20" spans="1:6" ht="12.75">
      <c r="A20" s="6"/>
      <c r="B20" s="6"/>
      <c r="C20" s="6"/>
      <c r="E20" s="6"/>
      <c r="F20" s="6"/>
    </row>
    <row r="21" spans="1:6" ht="12.75">
      <c r="A21" s="6"/>
      <c r="B21" s="6"/>
      <c r="C21" s="6"/>
      <c r="E21" s="6"/>
      <c r="F21" s="6"/>
    </row>
    <row r="22" spans="1:6" ht="12.75">
      <c r="A22" s="6"/>
      <c r="B22" s="6" t="s">
        <v>9</v>
      </c>
      <c r="C22" s="6"/>
      <c r="E22" s="6"/>
      <c r="F22" s="6"/>
    </row>
    <row r="23" spans="1:6" ht="12.75">
      <c r="A23" s="6"/>
      <c r="B23" s="6" t="s">
        <v>10</v>
      </c>
      <c r="C23" s="6"/>
      <c r="E23" s="6"/>
      <c r="F23" s="6"/>
    </row>
    <row r="24" spans="1:6" ht="12.75">
      <c r="A24" s="6"/>
      <c r="B24" s="6"/>
      <c r="C24" s="6"/>
      <c r="D24" s="6"/>
      <c r="E24" s="6"/>
      <c r="F24" s="6"/>
    </row>
    <row r="25" spans="1:6" ht="12.75">
      <c r="A25" s="10" t="s">
        <v>8</v>
      </c>
      <c r="B25" s="17"/>
      <c r="C25" s="6"/>
      <c r="D25" s="6"/>
      <c r="E25" s="6"/>
      <c r="F25" s="6"/>
    </row>
    <row r="26" spans="1:6" ht="12.75">
      <c r="A26" s="6" t="s">
        <v>11</v>
      </c>
      <c r="B26" s="6"/>
      <c r="C26" s="13"/>
      <c r="D26" s="6"/>
      <c r="E26" s="6"/>
      <c r="F26" s="6"/>
    </row>
    <row r="27" spans="1:6" ht="12.75">
      <c r="A27" s="6" t="s">
        <v>12</v>
      </c>
      <c r="B27" s="6"/>
      <c r="C27" s="13"/>
      <c r="D27" s="6"/>
      <c r="E27" s="6"/>
      <c r="F27" s="6"/>
    </row>
    <row r="28" spans="1:6" ht="12.75">
      <c r="A28" s="6"/>
      <c r="B28" s="6"/>
      <c r="C28" s="13"/>
      <c r="D28" s="6"/>
      <c r="E28" s="6"/>
      <c r="F28" s="6"/>
    </row>
    <row r="29" spans="1:6" ht="12.75">
      <c r="A29" s="8"/>
      <c r="B29" s="8"/>
      <c r="C29" s="8"/>
      <c r="D29" s="8"/>
      <c r="E29" s="8"/>
      <c r="F29" s="8"/>
    </row>
    <row r="31" spans="2:4" ht="12.75">
      <c r="B31" s="36" t="s">
        <v>15</v>
      </c>
      <c r="C31" s="36"/>
      <c r="D31" s="36"/>
    </row>
  </sheetData>
  <sheetProtection password="EE58" sheet="1"/>
  <mergeCells count="1">
    <mergeCell ref="B31:D3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E10" sqref="E10"/>
    </sheetView>
  </sheetViews>
  <sheetFormatPr defaultColWidth="11.421875" defaultRowHeight="12.75"/>
  <cols>
    <col min="1" max="1" width="7.00390625" style="0" customWidth="1"/>
    <col min="2" max="2" width="36.8515625" style="0" customWidth="1"/>
    <col min="3" max="3" width="7.140625" style="0" bestFit="1" customWidth="1"/>
    <col min="4" max="4" width="15.28125" style="0" bestFit="1" customWidth="1"/>
    <col min="5" max="5" width="15.7109375" style="0" customWidth="1"/>
    <col min="6" max="6" width="22.28125" style="0" customWidth="1"/>
  </cols>
  <sheetData>
    <row r="1" spans="1:6" ht="25.5" customHeight="1">
      <c r="A1" s="11" t="s">
        <v>5</v>
      </c>
      <c r="B1" s="15"/>
      <c r="C1" s="5"/>
      <c r="D1" s="5"/>
      <c r="E1" s="5"/>
      <c r="F1" s="5"/>
    </row>
    <row r="2" spans="1:6" ht="15">
      <c r="A2" s="12" t="s">
        <v>18</v>
      </c>
      <c r="B2" s="16"/>
      <c r="C2" s="6"/>
      <c r="D2" s="6"/>
      <c r="E2" s="6"/>
      <c r="F2" s="6"/>
    </row>
    <row r="3" spans="1:6" s="2" customFormat="1" ht="15">
      <c r="A3" s="19" t="s">
        <v>17</v>
      </c>
      <c r="B3" s="18"/>
      <c r="C3" s="20"/>
      <c r="D3" s="20"/>
      <c r="E3" s="20"/>
      <c r="F3" s="20"/>
    </row>
    <row r="4" spans="1:6" s="2" customFormat="1" ht="15">
      <c r="A4" s="19" t="s">
        <v>21</v>
      </c>
      <c r="B4" s="18"/>
      <c r="C4" s="20"/>
      <c r="D4" s="20"/>
      <c r="E4" s="20"/>
      <c r="F4" s="20"/>
    </row>
    <row r="5" spans="1:6" ht="15">
      <c r="A5" s="12"/>
      <c r="B5" s="16"/>
      <c r="C5" s="6"/>
      <c r="D5" s="6"/>
      <c r="E5" s="6"/>
      <c r="F5" s="6"/>
    </row>
    <row r="6" spans="1:6" ht="15">
      <c r="A6" s="12" t="s">
        <v>40</v>
      </c>
      <c r="B6" s="16"/>
      <c r="C6" s="6"/>
      <c r="D6" s="6"/>
      <c r="E6" s="6"/>
      <c r="F6" s="6"/>
    </row>
    <row r="7" spans="1:6" ht="12.75">
      <c r="A7" s="7"/>
      <c r="B7" s="8"/>
      <c r="C7" s="8"/>
      <c r="D7" s="8"/>
      <c r="E7" s="8"/>
      <c r="F7" s="8"/>
    </row>
    <row r="8" spans="1:10" s="1" customFormat="1" ht="68.25" customHeight="1">
      <c r="A8" s="4" t="s">
        <v>16</v>
      </c>
      <c r="B8" s="4" t="s">
        <v>0</v>
      </c>
      <c r="C8" s="4" t="s">
        <v>1</v>
      </c>
      <c r="D8" s="4" t="s">
        <v>3</v>
      </c>
      <c r="E8" s="4" t="s">
        <v>4</v>
      </c>
      <c r="F8" s="4" t="s">
        <v>2</v>
      </c>
      <c r="G8" s="2"/>
      <c r="H8" s="2"/>
      <c r="I8" s="2"/>
      <c r="J8" s="2"/>
    </row>
    <row r="9" spans="1:6" ht="12.75">
      <c r="A9" s="3">
        <v>1</v>
      </c>
      <c r="B9" s="34" t="s">
        <v>41</v>
      </c>
      <c r="C9" s="3">
        <v>12</v>
      </c>
      <c r="D9" s="27">
        <f>E9*C9</f>
        <v>351600000</v>
      </c>
      <c r="E9" s="26">
        <v>29300000</v>
      </c>
      <c r="F9" s="24">
        <v>41334</v>
      </c>
    </row>
    <row r="10" spans="1:6" ht="12.75">
      <c r="A10" s="3">
        <v>2</v>
      </c>
      <c r="B10" s="28" t="s">
        <v>27</v>
      </c>
      <c r="C10" s="3">
        <v>10</v>
      </c>
      <c r="D10" s="27">
        <f>E10*C10</f>
        <v>5500000</v>
      </c>
      <c r="E10" s="26">
        <v>550000</v>
      </c>
      <c r="F10" s="24">
        <v>41306</v>
      </c>
    </row>
    <row r="11" spans="1:6" ht="12.75">
      <c r="A11" s="3"/>
      <c r="B11" s="3"/>
      <c r="C11" s="3"/>
      <c r="D11" s="27">
        <v>0</v>
      </c>
      <c r="E11" s="26"/>
      <c r="F11" s="3"/>
    </row>
    <row r="12" spans="1:6" ht="12.75">
      <c r="A12" s="3"/>
      <c r="B12" s="3"/>
      <c r="C12" s="3"/>
      <c r="D12" s="27">
        <f aca="true" t="shared" si="0" ref="D12:D17">+E12*C12</f>
        <v>0</v>
      </c>
      <c r="E12" s="26"/>
      <c r="F12" s="3"/>
    </row>
    <row r="13" spans="1:6" ht="12.75">
      <c r="A13" s="3"/>
      <c r="B13" s="3"/>
      <c r="C13" s="3"/>
      <c r="D13" s="27">
        <f t="shared" si="0"/>
        <v>0</v>
      </c>
      <c r="E13" s="26"/>
      <c r="F13" s="3"/>
    </row>
    <row r="14" spans="1:6" ht="12.75">
      <c r="A14" s="3"/>
      <c r="B14" s="3"/>
      <c r="C14" s="3"/>
      <c r="D14" s="27">
        <f t="shared" si="0"/>
        <v>0</v>
      </c>
      <c r="E14" s="26"/>
      <c r="F14" s="3"/>
    </row>
    <row r="15" spans="1:6" ht="12.75">
      <c r="A15" s="3"/>
      <c r="B15" s="3"/>
      <c r="C15" s="3"/>
      <c r="D15" s="27">
        <f t="shared" si="0"/>
        <v>0</v>
      </c>
      <c r="E15" s="26"/>
      <c r="F15" s="3"/>
    </row>
    <row r="16" spans="1:6" ht="12.75">
      <c r="A16" s="3"/>
      <c r="B16" s="3"/>
      <c r="C16" s="3"/>
      <c r="D16" s="27">
        <f t="shared" si="0"/>
        <v>0</v>
      </c>
      <c r="E16" s="26"/>
      <c r="F16" s="3"/>
    </row>
    <row r="17" spans="1:6" ht="12.75">
      <c r="A17" s="3"/>
      <c r="B17" s="3"/>
      <c r="C17" s="3"/>
      <c r="D17" s="27">
        <f t="shared" si="0"/>
        <v>0</v>
      </c>
      <c r="E17" s="26"/>
      <c r="F17" s="3"/>
    </row>
    <row r="18" spans="1:6" ht="12.75">
      <c r="A18" s="14" t="s">
        <v>13</v>
      </c>
      <c r="B18" s="14"/>
      <c r="C18" s="3"/>
      <c r="D18" s="25">
        <f>SUM(D9:D17)</f>
        <v>357100000</v>
      </c>
      <c r="E18" s="3"/>
      <c r="F18" s="3"/>
    </row>
    <row r="19" spans="1:6" ht="12.75">
      <c r="A19" s="9" t="s">
        <v>6</v>
      </c>
      <c r="B19" s="6"/>
      <c r="C19" s="5"/>
      <c r="D19" s="5"/>
      <c r="E19" s="5"/>
      <c r="F19" s="5"/>
    </row>
    <row r="20" spans="1:6" ht="12.75">
      <c r="A20" s="6"/>
      <c r="B20" s="6"/>
      <c r="C20" s="6"/>
      <c r="D20" s="6"/>
      <c r="E20" s="6"/>
      <c r="F20" s="6"/>
    </row>
    <row r="21" spans="1:6" ht="12.75">
      <c r="A21" s="6"/>
      <c r="B21" s="6"/>
      <c r="C21" s="6"/>
      <c r="D21" s="31" t="s">
        <v>38</v>
      </c>
      <c r="E21" s="31"/>
      <c r="F21" s="31"/>
    </row>
    <row r="22" spans="1:6" ht="12.75">
      <c r="A22" s="6"/>
      <c r="B22" s="6" t="s">
        <v>14</v>
      </c>
      <c r="C22" s="6"/>
      <c r="E22" s="6"/>
      <c r="F22" s="6"/>
    </row>
    <row r="23" spans="1:6" ht="12.75">
      <c r="A23" s="6"/>
      <c r="B23" s="6"/>
      <c r="C23" s="6"/>
      <c r="E23" s="6"/>
      <c r="F23" s="6"/>
    </row>
    <row r="24" spans="1:6" ht="12.75">
      <c r="A24" s="6"/>
      <c r="B24" s="6"/>
      <c r="C24" s="6"/>
      <c r="E24" s="6"/>
      <c r="F24" s="6"/>
    </row>
    <row r="25" spans="1:6" ht="12.75">
      <c r="A25" s="6"/>
      <c r="B25" s="6"/>
      <c r="C25" s="6"/>
      <c r="E25" s="6"/>
      <c r="F25" s="6"/>
    </row>
    <row r="26" spans="1:6" ht="12.75">
      <c r="A26" s="6"/>
      <c r="B26" s="6" t="s">
        <v>9</v>
      </c>
      <c r="C26" s="6"/>
      <c r="E26" s="6"/>
      <c r="F26" s="6"/>
    </row>
    <row r="27" spans="1:6" ht="12.75">
      <c r="A27" s="6"/>
      <c r="B27" s="6" t="s">
        <v>10</v>
      </c>
      <c r="C27" s="6"/>
      <c r="E27" s="6"/>
      <c r="F27" s="6"/>
    </row>
    <row r="28" spans="1:6" ht="12.75">
      <c r="A28" s="6"/>
      <c r="B28" s="6"/>
      <c r="C28" s="6"/>
      <c r="D28" s="6"/>
      <c r="E28" s="6"/>
      <c r="F28" s="6"/>
    </row>
    <row r="29" spans="1:6" ht="12.75">
      <c r="A29" s="10" t="s">
        <v>8</v>
      </c>
      <c r="B29" s="17"/>
      <c r="C29" s="6"/>
      <c r="D29" s="6"/>
      <c r="E29" s="6"/>
      <c r="F29" s="6"/>
    </row>
    <row r="30" spans="1:6" ht="12.75">
      <c r="A30" s="6" t="s">
        <v>11</v>
      </c>
      <c r="B30" s="6"/>
      <c r="C30" s="13"/>
      <c r="D30" s="6"/>
      <c r="E30" s="6"/>
      <c r="F30" s="6"/>
    </row>
    <row r="31" spans="1:6" ht="12.75">
      <c r="A31" s="6" t="s">
        <v>12</v>
      </c>
      <c r="B31" s="6"/>
      <c r="C31" s="13"/>
      <c r="D31" s="6"/>
      <c r="E31" s="6"/>
      <c r="F31" s="6"/>
    </row>
    <row r="32" spans="1:6" ht="12.75">
      <c r="A32" s="6"/>
      <c r="B32" s="6"/>
      <c r="C32" s="13"/>
      <c r="D32" s="6"/>
      <c r="E32" s="6"/>
      <c r="F32" s="6"/>
    </row>
    <row r="33" spans="1:6" ht="12.75">
      <c r="A33" s="8"/>
      <c r="B33" s="8"/>
      <c r="C33" s="8"/>
      <c r="D33" s="8"/>
      <c r="E33" s="8"/>
      <c r="F33" s="8"/>
    </row>
    <row r="35" spans="2:4" ht="12.75">
      <c r="B35" s="36" t="s">
        <v>15</v>
      </c>
      <c r="C35" s="36"/>
      <c r="D35" s="36"/>
    </row>
  </sheetData>
  <sheetProtection password="EE58" sheet="1"/>
  <mergeCells count="1">
    <mergeCell ref="B35:D3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C10" sqref="C10"/>
    </sheetView>
  </sheetViews>
  <sheetFormatPr defaultColWidth="11.421875" defaultRowHeight="12.75"/>
  <cols>
    <col min="1" max="1" width="7.00390625" style="0" customWidth="1"/>
    <col min="2" max="2" width="36.8515625" style="0" customWidth="1"/>
    <col min="3" max="3" width="7.140625" style="0" bestFit="1" customWidth="1"/>
    <col min="4" max="4" width="15.28125" style="0" bestFit="1" customWidth="1"/>
    <col min="5" max="5" width="15.7109375" style="0" customWidth="1"/>
    <col min="6" max="6" width="22.28125" style="0" customWidth="1"/>
  </cols>
  <sheetData>
    <row r="1" spans="1:6" ht="25.5" customHeight="1">
      <c r="A1" s="11" t="s">
        <v>5</v>
      </c>
      <c r="B1" s="15"/>
      <c r="C1" s="5"/>
      <c r="D1" s="5"/>
      <c r="E1" s="5"/>
      <c r="F1" s="5"/>
    </row>
    <row r="2" spans="1:6" ht="15">
      <c r="A2" s="12" t="s">
        <v>18</v>
      </c>
      <c r="B2" s="16"/>
      <c r="C2" s="6"/>
      <c r="D2" s="6"/>
      <c r="E2" s="6"/>
      <c r="F2" s="6"/>
    </row>
    <row r="3" spans="1:6" s="2" customFormat="1" ht="15">
      <c r="A3" s="19" t="s">
        <v>17</v>
      </c>
      <c r="B3" s="18"/>
      <c r="C3" s="20"/>
      <c r="D3" s="20"/>
      <c r="E3" s="20"/>
      <c r="F3" s="20"/>
    </row>
    <row r="4" spans="1:6" s="2" customFormat="1" ht="15">
      <c r="A4" s="19" t="s">
        <v>21</v>
      </c>
      <c r="B4" s="18"/>
      <c r="C4" s="20"/>
      <c r="D4" s="20"/>
      <c r="E4" s="20"/>
      <c r="F4" s="20"/>
    </row>
    <row r="5" spans="1:6" ht="15">
      <c r="A5" s="12"/>
      <c r="B5" s="16"/>
      <c r="C5" s="6"/>
      <c r="D5" s="6"/>
      <c r="E5" s="6"/>
      <c r="F5" s="6"/>
    </row>
    <row r="6" spans="1:6" ht="15">
      <c r="A6" s="12" t="s">
        <v>23</v>
      </c>
      <c r="B6" s="16"/>
      <c r="C6" s="6"/>
      <c r="D6" s="6"/>
      <c r="E6" s="6"/>
      <c r="F6" s="6"/>
    </row>
    <row r="7" spans="1:6" ht="12.75">
      <c r="A7" s="7"/>
      <c r="B7" s="8"/>
      <c r="C7" s="8"/>
      <c r="D7" s="8"/>
      <c r="E7" s="8"/>
      <c r="F7" s="8"/>
    </row>
    <row r="8" spans="1:10" s="1" customFormat="1" ht="68.25" customHeight="1">
      <c r="A8" s="4" t="s">
        <v>16</v>
      </c>
      <c r="B8" s="4" t="s">
        <v>0</v>
      </c>
      <c r="C8" s="4" t="s">
        <v>1</v>
      </c>
      <c r="D8" s="4" t="s">
        <v>3</v>
      </c>
      <c r="E8" s="4" t="s">
        <v>4</v>
      </c>
      <c r="F8" s="4" t="s">
        <v>2</v>
      </c>
      <c r="G8" s="2"/>
      <c r="H8" s="2"/>
      <c r="I8" s="2"/>
      <c r="J8" s="2"/>
    </row>
    <row r="9" spans="1:6" ht="12.75">
      <c r="A9" s="28">
        <v>1</v>
      </c>
      <c r="B9" s="21" t="s">
        <v>42</v>
      </c>
      <c r="C9" s="3">
        <v>1</v>
      </c>
      <c r="D9" s="27">
        <v>321150000</v>
      </c>
      <c r="E9" s="26">
        <v>0</v>
      </c>
      <c r="F9" s="24">
        <v>41456</v>
      </c>
    </row>
    <row r="10" spans="1:6" ht="12.75">
      <c r="A10" s="3"/>
      <c r="B10" s="28"/>
      <c r="C10" s="3"/>
      <c r="D10" s="27"/>
      <c r="E10" s="26"/>
      <c r="F10" s="24"/>
    </row>
    <row r="11" spans="1:6" ht="12.75">
      <c r="A11" s="3"/>
      <c r="B11" s="3"/>
      <c r="C11" s="3"/>
      <c r="D11" s="27">
        <f aca="true" t="shared" si="0" ref="D11:D17">+E11*C11</f>
        <v>0</v>
      </c>
      <c r="E11" s="26"/>
      <c r="F11" s="3"/>
    </row>
    <row r="12" spans="1:6" ht="12.75">
      <c r="A12" s="3"/>
      <c r="B12" s="3"/>
      <c r="C12" s="3"/>
      <c r="D12" s="27">
        <f t="shared" si="0"/>
        <v>0</v>
      </c>
      <c r="E12" s="26"/>
      <c r="F12" s="3"/>
    </row>
    <row r="13" spans="1:6" ht="12.75">
      <c r="A13" s="3"/>
      <c r="B13" s="3"/>
      <c r="C13" s="3"/>
      <c r="D13" s="27">
        <f t="shared" si="0"/>
        <v>0</v>
      </c>
      <c r="E13" s="26"/>
      <c r="F13" s="3"/>
    </row>
    <row r="14" spans="1:6" ht="12.75">
      <c r="A14" s="3"/>
      <c r="B14" s="3"/>
      <c r="C14" s="3"/>
      <c r="D14" s="27">
        <f t="shared" si="0"/>
        <v>0</v>
      </c>
      <c r="E14" s="26"/>
      <c r="F14" s="3"/>
    </row>
    <row r="15" spans="1:6" ht="12.75">
      <c r="A15" s="3"/>
      <c r="B15" s="3"/>
      <c r="C15" s="3"/>
      <c r="D15" s="27">
        <f t="shared" si="0"/>
        <v>0</v>
      </c>
      <c r="E15" s="26"/>
      <c r="F15" s="3"/>
    </row>
    <row r="16" spans="1:6" ht="12.75">
      <c r="A16" s="3"/>
      <c r="B16" s="3"/>
      <c r="C16" s="3"/>
      <c r="D16" s="27">
        <f t="shared" si="0"/>
        <v>0</v>
      </c>
      <c r="E16" s="26"/>
      <c r="F16" s="3"/>
    </row>
    <row r="17" spans="1:6" ht="12.75">
      <c r="A17" s="3"/>
      <c r="B17" s="3"/>
      <c r="C17" s="3"/>
      <c r="D17" s="27">
        <f t="shared" si="0"/>
        <v>0</v>
      </c>
      <c r="E17" s="26"/>
      <c r="F17" s="3"/>
    </row>
    <row r="18" spans="1:6" ht="12.75">
      <c r="A18" s="14" t="s">
        <v>13</v>
      </c>
      <c r="B18" s="14"/>
      <c r="C18" s="3"/>
      <c r="D18" s="25">
        <f>D9</f>
        <v>321150000</v>
      </c>
      <c r="E18" s="3"/>
      <c r="F18" s="3"/>
    </row>
    <row r="19" spans="1:6" ht="12.75">
      <c r="A19" s="9" t="s">
        <v>6</v>
      </c>
      <c r="B19" s="6"/>
      <c r="C19" s="5"/>
      <c r="D19" s="5"/>
      <c r="E19" s="5"/>
      <c r="F19" s="5"/>
    </row>
    <row r="20" spans="1:6" ht="12.75">
      <c r="A20" s="6"/>
      <c r="B20" s="6"/>
      <c r="C20" s="6"/>
      <c r="D20" s="6"/>
      <c r="E20" s="6"/>
      <c r="F20" s="6"/>
    </row>
    <row r="21" spans="1:6" ht="12.75">
      <c r="A21" s="6"/>
      <c r="B21" s="6"/>
      <c r="C21" s="6"/>
      <c r="D21" s="31" t="s">
        <v>38</v>
      </c>
      <c r="E21" s="31"/>
      <c r="F21" s="31"/>
    </row>
    <row r="22" spans="1:6" ht="12.75">
      <c r="A22" s="6"/>
      <c r="B22" s="6" t="s">
        <v>14</v>
      </c>
      <c r="C22" s="6"/>
      <c r="E22" s="6"/>
      <c r="F22" s="6"/>
    </row>
    <row r="23" spans="1:6" ht="12.75">
      <c r="A23" s="6"/>
      <c r="B23" s="6"/>
      <c r="C23" s="6"/>
      <c r="E23" s="6"/>
      <c r="F23" s="6"/>
    </row>
    <row r="24" spans="1:6" ht="12.75">
      <c r="A24" s="6"/>
      <c r="B24" s="6"/>
      <c r="C24" s="6"/>
      <c r="E24" s="6"/>
      <c r="F24" s="6"/>
    </row>
    <row r="25" spans="1:6" ht="12.75">
      <c r="A25" s="6"/>
      <c r="B25" s="6"/>
      <c r="C25" s="6"/>
      <c r="E25" s="6"/>
      <c r="F25" s="6"/>
    </row>
    <row r="26" spans="1:6" ht="12.75">
      <c r="A26" s="6"/>
      <c r="B26" s="6" t="s">
        <v>9</v>
      </c>
      <c r="C26" s="6"/>
      <c r="E26" s="6"/>
      <c r="F26" s="6"/>
    </row>
    <row r="27" spans="1:6" ht="12.75">
      <c r="A27" s="6"/>
      <c r="B27" s="6" t="s">
        <v>10</v>
      </c>
      <c r="C27" s="6"/>
      <c r="E27" s="6"/>
      <c r="F27" s="6"/>
    </row>
    <row r="28" spans="1:6" ht="12.75">
      <c r="A28" s="6"/>
      <c r="B28" s="6"/>
      <c r="C28" s="6"/>
      <c r="D28" s="6"/>
      <c r="E28" s="6"/>
      <c r="F28" s="6"/>
    </row>
    <row r="29" spans="1:6" ht="12.75">
      <c r="A29" s="10" t="s">
        <v>8</v>
      </c>
      <c r="B29" s="17"/>
      <c r="C29" s="6"/>
      <c r="D29" s="6"/>
      <c r="E29" s="6"/>
      <c r="F29" s="6"/>
    </row>
    <row r="30" spans="1:6" ht="12.75">
      <c r="A30" s="6" t="s">
        <v>11</v>
      </c>
      <c r="B30" s="6"/>
      <c r="C30" s="13"/>
      <c r="D30" s="6"/>
      <c r="E30" s="6"/>
      <c r="F30" s="6"/>
    </row>
    <row r="31" spans="1:6" ht="12.75">
      <c r="A31" s="6" t="s">
        <v>12</v>
      </c>
      <c r="B31" s="6"/>
      <c r="C31" s="13"/>
      <c r="D31" s="6"/>
      <c r="E31" s="6"/>
      <c r="F31" s="6"/>
    </row>
    <row r="32" spans="1:6" ht="12.75">
      <c r="A32" s="6"/>
      <c r="B32" s="6"/>
      <c r="C32" s="13"/>
      <c r="D32" s="6"/>
      <c r="E32" s="6"/>
      <c r="F32" s="6"/>
    </row>
    <row r="33" spans="1:6" ht="12.75">
      <c r="A33" s="8"/>
      <c r="B33" s="8"/>
      <c r="C33" s="8"/>
      <c r="D33" s="8"/>
      <c r="E33" s="8"/>
      <c r="F33" s="8"/>
    </row>
    <row r="35" spans="2:4" ht="12.75">
      <c r="B35" s="36" t="s">
        <v>15</v>
      </c>
      <c r="C35" s="36"/>
      <c r="D35" s="36"/>
    </row>
  </sheetData>
  <sheetProtection password="EE58" sheet="1" objects="1" scenarios="1"/>
  <mergeCells count="1">
    <mergeCell ref="B35:D3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B11" sqref="B11"/>
    </sheetView>
  </sheetViews>
  <sheetFormatPr defaultColWidth="11.421875" defaultRowHeight="12.75"/>
  <cols>
    <col min="1" max="1" width="7.00390625" style="0" customWidth="1"/>
    <col min="2" max="2" width="36.8515625" style="0" customWidth="1"/>
    <col min="3" max="3" width="7.140625" style="0" bestFit="1" customWidth="1"/>
    <col min="4" max="4" width="15.28125" style="0" bestFit="1" customWidth="1"/>
    <col min="5" max="5" width="15.7109375" style="0" customWidth="1"/>
    <col min="6" max="6" width="22.28125" style="0" customWidth="1"/>
  </cols>
  <sheetData>
    <row r="1" spans="1:6" ht="25.5" customHeight="1">
      <c r="A1" s="11" t="s">
        <v>5</v>
      </c>
      <c r="B1" s="15"/>
      <c r="C1" s="5"/>
      <c r="D1" s="5"/>
      <c r="E1" s="5"/>
      <c r="F1" s="5"/>
    </row>
    <row r="2" spans="1:6" ht="15">
      <c r="A2" s="12" t="s">
        <v>18</v>
      </c>
      <c r="B2" s="16"/>
      <c r="C2" s="6"/>
      <c r="D2" s="6"/>
      <c r="E2" s="6"/>
      <c r="F2" s="6"/>
    </row>
    <row r="3" spans="1:6" s="2" customFormat="1" ht="15">
      <c r="A3" s="19" t="s">
        <v>17</v>
      </c>
      <c r="B3" s="18"/>
      <c r="C3" s="20"/>
      <c r="D3" s="20"/>
      <c r="E3" s="20"/>
      <c r="F3" s="20"/>
    </row>
    <row r="4" spans="1:6" s="2" customFormat="1" ht="15">
      <c r="A4" s="19" t="s">
        <v>21</v>
      </c>
      <c r="B4" s="18"/>
      <c r="C4" s="20"/>
      <c r="D4" s="20"/>
      <c r="E4" s="20"/>
      <c r="F4" s="20"/>
    </row>
    <row r="5" spans="1:6" ht="15">
      <c r="A5" s="12"/>
      <c r="B5" s="16"/>
      <c r="C5" s="6"/>
      <c r="D5" s="6"/>
      <c r="E5" s="6"/>
      <c r="F5" s="6"/>
    </row>
    <row r="6" spans="1:6" ht="15">
      <c r="A6" s="12" t="s">
        <v>74</v>
      </c>
      <c r="B6" s="16"/>
      <c r="C6" s="6"/>
      <c r="D6" s="6"/>
      <c r="E6" s="6"/>
      <c r="F6" s="6"/>
    </row>
    <row r="7" spans="1:6" ht="12.75">
      <c r="A7" s="7"/>
      <c r="B7" s="8"/>
      <c r="C7" s="8"/>
      <c r="D7" s="8"/>
      <c r="E7" s="8"/>
      <c r="F7" s="8"/>
    </row>
    <row r="8" spans="1:10" s="1" customFormat="1" ht="68.25" customHeight="1">
      <c r="A8" s="4" t="s">
        <v>16</v>
      </c>
      <c r="B8" s="4" t="s">
        <v>0</v>
      </c>
      <c r="C8" s="4" t="s">
        <v>1</v>
      </c>
      <c r="D8" s="4" t="s">
        <v>3</v>
      </c>
      <c r="E8" s="4" t="s">
        <v>4</v>
      </c>
      <c r="F8" s="4" t="s">
        <v>2</v>
      </c>
      <c r="G8" s="2"/>
      <c r="H8" s="2"/>
      <c r="I8" s="2"/>
      <c r="J8" s="2"/>
    </row>
    <row r="9" spans="1:6" ht="25.5">
      <c r="A9" s="28">
        <v>1</v>
      </c>
      <c r="B9" s="34" t="s">
        <v>43</v>
      </c>
      <c r="C9" s="3">
        <v>10</v>
      </c>
      <c r="D9" s="27">
        <f>E9*C9</f>
        <v>125994250</v>
      </c>
      <c r="E9" s="26">
        <v>12599425</v>
      </c>
      <c r="F9" s="24">
        <v>41365</v>
      </c>
    </row>
    <row r="10" spans="1:6" ht="12.75">
      <c r="A10" s="28">
        <v>2</v>
      </c>
      <c r="B10" s="28" t="s">
        <v>75</v>
      </c>
      <c r="C10" s="3">
        <v>1</v>
      </c>
      <c r="D10" s="27">
        <v>13586749</v>
      </c>
      <c r="E10" s="26">
        <v>0</v>
      </c>
      <c r="F10" s="24">
        <v>41334</v>
      </c>
    </row>
    <row r="11" spans="1:6" ht="12.75">
      <c r="A11" s="3"/>
      <c r="B11" s="3"/>
      <c r="C11" s="3"/>
      <c r="D11" s="27">
        <f aca="true" t="shared" si="0" ref="D11:D17">+E11*C11</f>
        <v>0</v>
      </c>
      <c r="E11" s="26"/>
      <c r="F11" s="3"/>
    </row>
    <row r="12" spans="1:6" ht="12.75">
      <c r="A12" s="3"/>
      <c r="B12" s="3"/>
      <c r="C12" s="3"/>
      <c r="D12" s="27">
        <f t="shared" si="0"/>
        <v>0</v>
      </c>
      <c r="E12" s="26"/>
      <c r="F12" s="3"/>
    </row>
    <row r="13" spans="1:6" ht="12.75">
      <c r="A13" s="3"/>
      <c r="B13" s="3"/>
      <c r="C13" s="3"/>
      <c r="D13" s="27">
        <f t="shared" si="0"/>
        <v>0</v>
      </c>
      <c r="E13" s="26"/>
      <c r="F13" s="3"/>
    </row>
    <row r="14" spans="1:6" ht="12.75">
      <c r="A14" s="3"/>
      <c r="B14" s="3"/>
      <c r="C14" s="3"/>
      <c r="D14" s="27">
        <f t="shared" si="0"/>
        <v>0</v>
      </c>
      <c r="E14" s="26"/>
      <c r="F14" s="3"/>
    </row>
    <row r="15" spans="1:6" ht="12.75">
      <c r="A15" s="3"/>
      <c r="B15" s="3"/>
      <c r="C15" s="3"/>
      <c r="D15" s="27">
        <f t="shared" si="0"/>
        <v>0</v>
      </c>
      <c r="E15" s="26"/>
      <c r="F15" s="3"/>
    </row>
    <row r="16" spans="1:6" ht="12.75">
      <c r="A16" s="3"/>
      <c r="B16" s="3"/>
      <c r="C16" s="3"/>
      <c r="D16" s="27">
        <f t="shared" si="0"/>
        <v>0</v>
      </c>
      <c r="E16" s="26"/>
      <c r="F16" s="3"/>
    </row>
    <row r="17" spans="1:6" ht="12.75">
      <c r="A17" s="3"/>
      <c r="B17" s="3"/>
      <c r="C17" s="3"/>
      <c r="D17" s="27">
        <f t="shared" si="0"/>
        <v>0</v>
      </c>
      <c r="E17" s="26"/>
      <c r="F17" s="3"/>
    </row>
    <row r="18" spans="1:6" ht="12.75">
      <c r="A18" s="14" t="s">
        <v>13</v>
      </c>
      <c r="B18" s="14"/>
      <c r="C18" s="3"/>
      <c r="D18" s="25">
        <f>SUM(D9:D17)</f>
        <v>139580999</v>
      </c>
      <c r="E18" s="3"/>
      <c r="F18" s="3"/>
    </row>
    <row r="19" spans="1:6" ht="12.75">
      <c r="A19" s="9" t="s">
        <v>6</v>
      </c>
      <c r="B19" s="6"/>
      <c r="C19" s="5"/>
      <c r="D19" s="5"/>
      <c r="E19" s="5"/>
      <c r="F19" s="5"/>
    </row>
    <row r="20" spans="1:6" ht="12.75">
      <c r="A20" s="6"/>
      <c r="B20" s="6"/>
      <c r="C20" s="6"/>
      <c r="D20" s="6"/>
      <c r="E20" s="6"/>
      <c r="F20" s="6"/>
    </row>
    <row r="21" spans="1:6" ht="12.75">
      <c r="A21" s="6"/>
      <c r="B21" s="6"/>
      <c r="C21" s="6"/>
      <c r="D21" s="31" t="s">
        <v>38</v>
      </c>
      <c r="E21" s="31"/>
      <c r="F21" s="31"/>
    </row>
    <row r="22" spans="1:6" ht="12.75">
      <c r="A22" s="6"/>
      <c r="B22" s="6" t="s">
        <v>14</v>
      </c>
      <c r="C22" s="6"/>
      <c r="E22" s="6"/>
      <c r="F22" s="6"/>
    </row>
    <row r="23" spans="1:6" ht="12.75">
      <c r="A23" s="6"/>
      <c r="B23" s="6"/>
      <c r="C23" s="6"/>
      <c r="E23" s="6"/>
      <c r="F23" s="6"/>
    </row>
    <row r="24" spans="1:6" ht="12.75">
      <c r="A24" s="6"/>
      <c r="B24" s="6"/>
      <c r="C24" s="6"/>
      <c r="E24" s="6"/>
      <c r="F24" s="6"/>
    </row>
    <row r="25" spans="1:6" ht="12.75">
      <c r="A25" s="6"/>
      <c r="B25" s="6"/>
      <c r="C25" s="6"/>
      <c r="E25" s="6"/>
      <c r="F25" s="6"/>
    </row>
    <row r="26" spans="1:6" ht="12.75">
      <c r="A26" s="6"/>
      <c r="B26" s="6" t="s">
        <v>9</v>
      </c>
      <c r="C26" s="6"/>
      <c r="E26" s="6"/>
      <c r="F26" s="6"/>
    </row>
    <row r="27" spans="1:6" ht="12.75">
      <c r="A27" s="6"/>
      <c r="B27" s="6" t="s">
        <v>10</v>
      </c>
      <c r="C27" s="6"/>
      <c r="E27" s="6"/>
      <c r="F27" s="6"/>
    </row>
    <row r="28" spans="1:6" ht="12.75">
      <c r="A28" s="6"/>
      <c r="B28" s="6"/>
      <c r="C28" s="6"/>
      <c r="D28" s="6"/>
      <c r="E28" s="6"/>
      <c r="F28" s="6"/>
    </row>
    <row r="29" spans="1:6" ht="12.75">
      <c r="A29" s="10" t="s">
        <v>8</v>
      </c>
      <c r="B29" s="17"/>
      <c r="C29" s="6"/>
      <c r="D29" s="6"/>
      <c r="E29" s="6"/>
      <c r="F29" s="6"/>
    </row>
    <row r="30" spans="1:6" ht="12.75">
      <c r="A30" s="6" t="s">
        <v>11</v>
      </c>
      <c r="B30" s="6"/>
      <c r="C30" s="13"/>
      <c r="D30" s="6"/>
      <c r="E30" s="6"/>
      <c r="F30" s="6"/>
    </row>
    <row r="31" spans="1:6" ht="12.75">
      <c r="A31" s="6" t="s">
        <v>12</v>
      </c>
      <c r="B31" s="6"/>
      <c r="C31" s="13"/>
      <c r="D31" s="6"/>
      <c r="E31" s="6"/>
      <c r="F31" s="6"/>
    </row>
    <row r="32" spans="1:6" ht="12.75">
      <c r="A32" s="6"/>
      <c r="B32" s="6"/>
      <c r="C32" s="13"/>
      <c r="D32" s="6"/>
      <c r="E32" s="6"/>
      <c r="F32" s="6"/>
    </row>
    <row r="33" spans="1:6" ht="12.75">
      <c r="A33" s="8"/>
      <c r="B33" s="8"/>
      <c r="C33" s="8"/>
      <c r="D33" s="8"/>
      <c r="E33" s="8"/>
      <c r="F33" s="8"/>
    </row>
    <row r="35" spans="2:4" ht="12.75">
      <c r="B35" s="36" t="s">
        <v>15</v>
      </c>
      <c r="C35" s="36"/>
      <c r="D35" s="36"/>
    </row>
  </sheetData>
  <sheetProtection password="EE58" sheet="1"/>
  <mergeCells count="1">
    <mergeCell ref="B35:D3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4">
      <selection activeCell="D19" sqref="D19"/>
    </sheetView>
  </sheetViews>
  <sheetFormatPr defaultColWidth="11.421875" defaultRowHeight="12.75"/>
  <cols>
    <col min="1" max="1" width="7.00390625" style="0" customWidth="1"/>
    <col min="2" max="2" width="36.8515625" style="0" customWidth="1"/>
    <col min="3" max="3" width="7.140625" style="0" bestFit="1" customWidth="1"/>
    <col min="4" max="4" width="17.00390625" style="0" bestFit="1" customWidth="1"/>
    <col min="5" max="5" width="15.7109375" style="0" customWidth="1"/>
    <col min="6" max="6" width="22.28125" style="0" customWidth="1"/>
  </cols>
  <sheetData>
    <row r="1" spans="1:6" ht="25.5" customHeight="1">
      <c r="A1" s="11" t="s">
        <v>5</v>
      </c>
      <c r="B1" s="15"/>
      <c r="C1" s="5"/>
      <c r="D1" s="5"/>
      <c r="E1" s="5"/>
      <c r="F1" s="5"/>
    </row>
    <row r="2" spans="1:6" ht="15">
      <c r="A2" s="12" t="s">
        <v>18</v>
      </c>
      <c r="B2" s="16"/>
      <c r="C2" s="6"/>
      <c r="D2" s="6"/>
      <c r="E2" s="6"/>
      <c r="F2" s="6"/>
    </row>
    <row r="3" spans="1:6" s="2" customFormat="1" ht="15">
      <c r="A3" s="19" t="s">
        <v>17</v>
      </c>
      <c r="B3" s="18"/>
      <c r="C3" s="20"/>
      <c r="D3" s="20"/>
      <c r="E3" s="20"/>
      <c r="F3" s="20"/>
    </row>
    <row r="4" spans="1:6" s="2" customFormat="1" ht="15">
      <c r="A4" s="19" t="s">
        <v>21</v>
      </c>
      <c r="B4" s="18"/>
      <c r="C4" s="20"/>
      <c r="D4" s="20"/>
      <c r="E4" s="20"/>
      <c r="F4" s="20"/>
    </row>
    <row r="5" spans="1:6" ht="15">
      <c r="A5" s="12"/>
      <c r="B5" s="16"/>
      <c r="C5" s="6"/>
      <c r="D5" s="6"/>
      <c r="E5" s="6"/>
      <c r="F5" s="6"/>
    </row>
    <row r="6" spans="1:6" ht="15">
      <c r="A6" s="12" t="s">
        <v>44</v>
      </c>
      <c r="B6" s="16"/>
      <c r="C6" s="6"/>
      <c r="D6" s="6"/>
      <c r="E6" s="6"/>
      <c r="F6" s="6"/>
    </row>
    <row r="7" spans="1:6" ht="12.75">
      <c r="A7" s="7"/>
      <c r="B7" s="8"/>
      <c r="C7" s="8"/>
      <c r="D7" s="8"/>
      <c r="E7" s="8"/>
      <c r="F7" s="8"/>
    </row>
    <row r="8" spans="1:10" s="1" customFormat="1" ht="68.25" customHeight="1">
      <c r="A8" s="4" t="s">
        <v>16</v>
      </c>
      <c r="B8" s="4" t="s">
        <v>0</v>
      </c>
      <c r="C8" s="4" t="s">
        <v>1</v>
      </c>
      <c r="D8" s="4" t="s">
        <v>3</v>
      </c>
      <c r="E8" s="4" t="s">
        <v>4</v>
      </c>
      <c r="F8" s="4" t="s">
        <v>2</v>
      </c>
      <c r="G8" s="2"/>
      <c r="H8" s="2"/>
      <c r="I8" s="2"/>
      <c r="J8" s="2"/>
    </row>
    <row r="9" spans="1:6" ht="12.75">
      <c r="A9" s="3">
        <v>1</v>
      </c>
      <c r="B9" s="34" t="s">
        <v>45</v>
      </c>
      <c r="C9" s="3">
        <v>12</v>
      </c>
      <c r="D9" s="27">
        <f>E9*C9</f>
        <v>413307648</v>
      </c>
      <c r="E9" s="26">
        <v>34442304</v>
      </c>
      <c r="F9" s="24">
        <v>41334</v>
      </c>
    </row>
    <row r="10" spans="1:6" ht="12.75">
      <c r="A10" s="33">
        <v>2</v>
      </c>
      <c r="B10" s="28" t="s">
        <v>46</v>
      </c>
      <c r="C10" s="3">
        <v>12</v>
      </c>
      <c r="D10" s="27">
        <f>E10*C10</f>
        <v>855166272</v>
      </c>
      <c r="E10" s="26">
        <v>71263856</v>
      </c>
      <c r="F10" s="24">
        <v>41352</v>
      </c>
    </row>
    <row r="11" spans="1:6" ht="12.75">
      <c r="A11" s="3">
        <v>3</v>
      </c>
      <c r="B11" s="28" t="s">
        <v>47</v>
      </c>
      <c r="C11" s="3">
        <v>12</v>
      </c>
      <c r="D11" s="27">
        <f aca="true" t="shared" si="0" ref="D11:D17">+E11*C11</f>
        <v>114000000</v>
      </c>
      <c r="E11" s="26">
        <v>9500000</v>
      </c>
      <c r="F11" s="24">
        <v>41365</v>
      </c>
    </row>
    <row r="12" spans="1:6" ht="12.75">
      <c r="A12" s="3">
        <v>4</v>
      </c>
      <c r="B12" s="28" t="s">
        <v>48</v>
      </c>
      <c r="C12" s="3">
        <v>4</v>
      </c>
      <c r="D12" s="27">
        <f t="shared" si="0"/>
        <v>30000000</v>
      </c>
      <c r="E12" s="26">
        <v>7500000</v>
      </c>
      <c r="F12" s="24">
        <v>41334</v>
      </c>
    </row>
    <row r="13" spans="1:6" ht="12.75">
      <c r="A13" s="3">
        <v>5</v>
      </c>
      <c r="B13" s="28" t="s">
        <v>49</v>
      </c>
      <c r="C13" s="3">
        <v>10</v>
      </c>
      <c r="D13" s="27">
        <f t="shared" si="0"/>
        <v>5341080</v>
      </c>
      <c r="E13" s="26">
        <v>534108</v>
      </c>
      <c r="F13" s="24">
        <v>41365</v>
      </c>
    </row>
    <row r="14" spans="1:6" ht="25.5">
      <c r="A14" s="3">
        <v>6</v>
      </c>
      <c r="B14" s="30" t="s">
        <v>50</v>
      </c>
      <c r="C14" s="3">
        <v>10</v>
      </c>
      <c r="D14" s="27">
        <f t="shared" si="0"/>
        <v>230000000</v>
      </c>
      <c r="E14" s="26">
        <v>23000000</v>
      </c>
      <c r="F14" s="24">
        <v>41365</v>
      </c>
    </row>
    <row r="15" spans="1:6" ht="12.75">
      <c r="A15" s="3">
        <v>7</v>
      </c>
      <c r="B15" s="28" t="s">
        <v>27</v>
      </c>
      <c r="C15" s="3">
        <v>10</v>
      </c>
      <c r="D15" s="27">
        <f t="shared" si="0"/>
        <v>8000000</v>
      </c>
      <c r="E15" s="26">
        <v>800000</v>
      </c>
      <c r="F15" s="24">
        <v>41306</v>
      </c>
    </row>
    <row r="16" spans="1:6" ht="12.75">
      <c r="A16" s="3"/>
      <c r="B16" s="3"/>
      <c r="C16" s="3"/>
      <c r="D16" s="27">
        <f t="shared" si="0"/>
        <v>0</v>
      </c>
      <c r="E16" s="26"/>
      <c r="F16" s="3"/>
    </row>
    <row r="17" spans="1:6" ht="12.75">
      <c r="A17" s="3"/>
      <c r="B17" s="3"/>
      <c r="C17" s="3"/>
      <c r="D17" s="27">
        <f t="shared" si="0"/>
        <v>0</v>
      </c>
      <c r="E17" s="26"/>
      <c r="F17" s="3"/>
    </row>
    <row r="18" spans="1:6" ht="12.75">
      <c r="A18" s="14" t="s">
        <v>13</v>
      </c>
      <c r="B18" s="14"/>
      <c r="C18" s="3"/>
      <c r="D18" s="25">
        <f>SUM(D9:D17)</f>
        <v>1655815000</v>
      </c>
      <c r="E18" s="3"/>
      <c r="F18" s="3"/>
    </row>
    <row r="19" spans="1:6" ht="12.75">
      <c r="A19" s="9" t="s">
        <v>6</v>
      </c>
      <c r="B19" s="6"/>
      <c r="C19" s="5"/>
      <c r="D19" s="5"/>
      <c r="E19" s="5"/>
      <c r="F19" s="5"/>
    </row>
    <row r="20" spans="1:6" ht="12.75">
      <c r="A20" s="6"/>
      <c r="B20" s="6"/>
      <c r="C20" s="6"/>
      <c r="D20" s="6"/>
      <c r="E20" s="6"/>
      <c r="F20" s="6"/>
    </row>
    <row r="21" spans="1:6" ht="12.75">
      <c r="A21" s="6"/>
      <c r="B21" s="6"/>
      <c r="C21" s="6"/>
      <c r="D21" s="6" t="s">
        <v>7</v>
      </c>
      <c r="E21" s="6"/>
      <c r="F21" s="6"/>
    </row>
    <row r="22" spans="1:6" ht="12.75">
      <c r="A22" s="6"/>
      <c r="B22" s="6" t="s">
        <v>14</v>
      </c>
      <c r="C22" s="6"/>
      <c r="E22" s="6"/>
      <c r="F22" s="6"/>
    </row>
    <row r="23" spans="1:6" ht="12.75">
      <c r="A23" s="6"/>
      <c r="B23" s="6"/>
      <c r="C23" s="6"/>
      <c r="E23" s="6"/>
      <c r="F23" s="6"/>
    </row>
    <row r="24" spans="1:6" ht="12.75">
      <c r="A24" s="6"/>
      <c r="B24" s="6"/>
      <c r="C24" s="6"/>
      <c r="E24" s="6"/>
      <c r="F24" s="6"/>
    </row>
    <row r="25" spans="1:6" ht="12.75">
      <c r="A25" s="6"/>
      <c r="B25" s="6"/>
      <c r="C25" s="6"/>
      <c r="E25" s="6"/>
      <c r="F25" s="6"/>
    </row>
    <row r="26" spans="1:6" ht="12.75">
      <c r="A26" s="6"/>
      <c r="B26" s="6" t="s">
        <v>9</v>
      </c>
      <c r="C26" s="6"/>
      <c r="E26" s="6"/>
      <c r="F26" s="6"/>
    </row>
    <row r="27" spans="1:6" ht="12.75">
      <c r="A27" s="6"/>
      <c r="B27" s="6" t="s">
        <v>10</v>
      </c>
      <c r="C27" s="6"/>
      <c r="E27" s="6"/>
      <c r="F27" s="6"/>
    </row>
    <row r="28" spans="1:6" ht="12.75">
      <c r="A28" s="6"/>
      <c r="B28" s="6"/>
      <c r="C28" s="6"/>
      <c r="D28" s="6"/>
      <c r="E28" s="6"/>
      <c r="F28" s="6"/>
    </row>
    <row r="29" spans="1:6" ht="12.75">
      <c r="A29" s="10" t="s">
        <v>8</v>
      </c>
      <c r="B29" s="17"/>
      <c r="C29" s="6"/>
      <c r="D29" s="6"/>
      <c r="E29" s="6"/>
      <c r="F29" s="6"/>
    </row>
    <row r="30" spans="1:6" ht="12.75">
      <c r="A30" s="6" t="s">
        <v>11</v>
      </c>
      <c r="B30" s="6"/>
      <c r="C30" s="13"/>
      <c r="D30" s="6"/>
      <c r="E30" s="6"/>
      <c r="F30" s="6"/>
    </row>
    <row r="31" spans="1:6" ht="12.75">
      <c r="A31" s="6" t="s">
        <v>12</v>
      </c>
      <c r="B31" s="6"/>
      <c r="C31" s="13"/>
      <c r="D31" s="6"/>
      <c r="E31" s="6"/>
      <c r="F31" s="6"/>
    </row>
    <row r="32" spans="1:6" ht="12.75">
      <c r="A32" s="6"/>
      <c r="B32" s="6"/>
      <c r="C32" s="13"/>
      <c r="D32" s="6"/>
      <c r="E32" s="6"/>
      <c r="F32" s="6"/>
    </row>
    <row r="33" spans="1:6" ht="12.75">
      <c r="A33" s="8"/>
      <c r="B33" s="8"/>
      <c r="C33" s="8"/>
      <c r="D33" s="8"/>
      <c r="E33" s="8"/>
      <c r="F33" s="8"/>
    </row>
    <row r="35" spans="2:4" ht="12.75">
      <c r="B35" s="36" t="s">
        <v>15</v>
      </c>
      <c r="C35" s="36"/>
      <c r="D35" s="36"/>
    </row>
  </sheetData>
  <sheetProtection password="EE58" sheet="1"/>
  <mergeCells count="1">
    <mergeCell ref="B35:D3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4">
      <selection activeCell="B15" sqref="B15"/>
    </sheetView>
  </sheetViews>
  <sheetFormatPr defaultColWidth="11.421875" defaultRowHeight="12.75"/>
  <cols>
    <col min="1" max="1" width="7.00390625" style="0" customWidth="1"/>
    <col min="2" max="2" width="38.28125" style="0" customWidth="1"/>
    <col min="3" max="3" width="7.140625" style="0" bestFit="1" customWidth="1"/>
    <col min="4" max="4" width="15.28125" style="0" bestFit="1" customWidth="1"/>
    <col min="5" max="5" width="15.7109375" style="0" customWidth="1"/>
    <col min="6" max="6" width="22.28125" style="0" customWidth="1"/>
  </cols>
  <sheetData>
    <row r="1" spans="1:6" ht="25.5" customHeight="1">
      <c r="A1" s="11" t="s">
        <v>5</v>
      </c>
      <c r="B1" s="15"/>
      <c r="C1" s="5"/>
      <c r="D1" s="5"/>
      <c r="E1" s="5"/>
      <c r="F1" s="5"/>
    </row>
    <row r="2" spans="1:6" ht="15">
      <c r="A2" s="12" t="s">
        <v>18</v>
      </c>
      <c r="B2" s="16"/>
      <c r="C2" s="6"/>
      <c r="D2" s="6"/>
      <c r="E2" s="6"/>
      <c r="F2" s="6"/>
    </row>
    <row r="3" spans="1:6" s="2" customFormat="1" ht="15">
      <c r="A3" s="19" t="s">
        <v>17</v>
      </c>
      <c r="B3" s="18"/>
      <c r="C3" s="20"/>
      <c r="D3" s="20"/>
      <c r="E3" s="20"/>
      <c r="F3" s="20"/>
    </row>
    <row r="4" spans="1:6" s="2" customFormat="1" ht="15">
      <c r="A4" s="19" t="s">
        <v>21</v>
      </c>
      <c r="B4" s="18"/>
      <c r="C4" s="20"/>
      <c r="D4" s="20"/>
      <c r="E4" s="20"/>
      <c r="F4" s="20"/>
    </row>
    <row r="5" spans="1:6" ht="15">
      <c r="A5" s="12"/>
      <c r="B5" s="16"/>
      <c r="C5" s="6"/>
      <c r="D5" s="6"/>
      <c r="E5" s="6"/>
      <c r="F5" s="6"/>
    </row>
    <row r="6" spans="1:6" ht="15">
      <c r="A6" s="12" t="s">
        <v>51</v>
      </c>
      <c r="B6" s="16"/>
      <c r="C6" s="6"/>
      <c r="D6" s="6"/>
      <c r="E6" s="6"/>
      <c r="F6" s="6"/>
    </row>
    <row r="7" spans="1:6" ht="12.75">
      <c r="A7" s="7"/>
      <c r="B7" s="8"/>
      <c r="C7" s="8"/>
      <c r="D7" s="8"/>
      <c r="E7" s="8"/>
      <c r="F7" s="8"/>
    </row>
    <row r="8" spans="1:10" s="1" customFormat="1" ht="68.25" customHeight="1">
      <c r="A8" s="4" t="s">
        <v>16</v>
      </c>
      <c r="B8" s="4" t="s">
        <v>0</v>
      </c>
      <c r="C8" s="4" t="s">
        <v>1</v>
      </c>
      <c r="D8" s="4" t="s">
        <v>3</v>
      </c>
      <c r="E8" s="4" t="s">
        <v>4</v>
      </c>
      <c r="F8" s="4" t="s">
        <v>2</v>
      </c>
      <c r="G8" s="2"/>
      <c r="H8" s="2"/>
      <c r="I8" s="2"/>
      <c r="J8" s="2"/>
    </row>
    <row r="9" spans="1:6" ht="25.5">
      <c r="A9" s="3">
        <v>1</v>
      </c>
      <c r="B9" s="34" t="s">
        <v>52</v>
      </c>
      <c r="C9" s="3">
        <v>10</v>
      </c>
      <c r="D9" s="27">
        <f>E9*C9</f>
        <v>281210000</v>
      </c>
      <c r="E9" s="26">
        <v>28121000</v>
      </c>
      <c r="F9" s="24">
        <v>41395</v>
      </c>
    </row>
    <row r="10" spans="1:6" ht="12.75">
      <c r="A10" s="28">
        <v>2</v>
      </c>
      <c r="B10" s="28" t="s">
        <v>53</v>
      </c>
      <c r="C10" s="3">
        <v>12</v>
      </c>
      <c r="D10" s="27">
        <f>E10*C10</f>
        <v>120000000</v>
      </c>
      <c r="E10" s="26">
        <v>10000000</v>
      </c>
      <c r="F10" s="24">
        <v>41334</v>
      </c>
    </row>
    <row r="11" spans="1:6" ht="12.75">
      <c r="A11" s="3">
        <v>3</v>
      </c>
      <c r="B11" s="28" t="s">
        <v>54</v>
      </c>
      <c r="C11" s="3">
        <v>10</v>
      </c>
      <c r="D11" s="27">
        <f aca="true" t="shared" si="0" ref="D11:D17">+E11*C11</f>
        <v>20000000</v>
      </c>
      <c r="E11" s="26">
        <v>2000000</v>
      </c>
      <c r="F11" s="24">
        <v>41306</v>
      </c>
    </row>
    <row r="12" spans="1:6" ht="12.75">
      <c r="A12" s="3"/>
      <c r="B12" s="3"/>
      <c r="C12" s="3"/>
      <c r="D12" s="27">
        <f t="shared" si="0"/>
        <v>0</v>
      </c>
      <c r="E12" s="26"/>
      <c r="F12" s="3"/>
    </row>
    <row r="13" spans="1:6" ht="12.75">
      <c r="A13" s="3"/>
      <c r="B13" s="3"/>
      <c r="C13" s="3"/>
      <c r="D13" s="27">
        <f t="shared" si="0"/>
        <v>0</v>
      </c>
      <c r="E13" s="26"/>
      <c r="F13" s="3"/>
    </row>
    <row r="14" spans="1:6" ht="12.75">
      <c r="A14" s="3"/>
      <c r="B14" s="3"/>
      <c r="C14" s="3"/>
      <c r="D14" s="27">
        <f t="shared" si="0"/>
        <v>0</v>
      </c>
      <c r="E14" s="26"/>
      <c r="F14" s="3"/>
    </row>
    <row r="15" spans="1:6" ht="12.75">
      <c r="A15" s="3"/>
      <c r="B15" s="3"/>
      <c r="C15" s="3"/>
      <c r="D15" s="27">
        <f t="shared" si="0"/>
        <v>0</v>
      </c>
      <c r="E15" s="26"/>
      <c r="F15" s="3"/>
    </row>
    <row r="16" spans="1:6" ht="12.75">
      <c r="A16" s="3"/>
      <c r="B16" s="3"/>
      <c r="C16" s="3"/>
      <c r="D16" s="27">
        <f t="shared" si="0"/>
        <v>0</v>
      </c>
      <c r="E16" s="26"/>
      <c r="F16" s="3"/>
    </row>
    <row r="17" spans="1:6" ht="12.75">
      <c r="A17" s="3"/>
      <c r="B17" s="3"/>
      <c r="C17" s="3"/>
      <c r="D17" s="27">
        <f t="shared" si="0"/>
        <v>0</v>
      </c>
      <c r="E17" s="26"/>
      <c r="F17" s="3"/>
    </row>
    <row r="18" spans="1:6" ht="12.75">
      <c r="A18" s="14" t="s">
        <v>13</v>
      </c>
      <c r="B18" s="14"/>
      <c r="C18" s="3"/>
      <c r="D18" s="25">
        <f>SUM(D9:D17)</f>
        <v>421210000</v>
      </c>
      <c r="E18" s="3"/>
      <c r="F18" s="3"/>
    </row>
    <row r="19" spans="1:6" ht="12.75">
      <c r="A19" s="9" t="s">
        <v>6</v>
      </c>
      <c r="B19" s="6"/>
      <c r="C19" s="5"/>
      <c r="D19" s="5"/>
      <c r="E19" s="5"/>
      <c r="F19" s="5"/>
    </row>
    <row r="20" spans="1:6" ht="12.75">
      <c r="A20" s="6"/>
      <c r="B20" s="6"/>
      <c r="C20" s="6"/>
      <c r="D20" s="6"/>
      <c r="E20" s="6"/>
      <c r="F20" s="6"/>
    </row>
    <row r="21" spans="1:7" ht="12.75">
      <c r="A21" s="6"/>
      <c r="B21" s="6"/>
      <c r="C21" s="6"/>
      <c r="D21" s="37" t="s">
        <v>38</v>
      </c>
      <c r="E21" s="37"/>
      <c r="F21" s="37"/>
      <c r="G21" s="31"/>
    </row>
    <row r="22" spans="1:6" ht="12.75">
      <c r="A22" s="6"/>
      <c r="B22" s="6" t="s">
        <v>14</v>
      </c>
      <c r="C22" s="6"/>
      <c r="E22" s="6"/>
      <c r="F22" s="6"/>
    </row>
    <row r="23" spans="1:6" ht="12.75">
      <c r="A23" s="6"/>
      <c r="B23" s="6"/>
      <c r="C23" s="6"/>
      <c r="E23" s="6"/>
      <c r="F23" s="6"/>
    </row>
    <row r="24" spans="1:6" ht="12.75">
      <c r="A24" s="6"/>
      <c r="B24" s="6"/>
      <c r="C24" s="6"/>
      <c r="E24" s="6"/>
      <c r="F24" s="6"/>
    </row>
    <row r="25" spans="1:6" ht="12.75">
      <c r="A25" s="6"/>
      <c r="B25" s="6"/>
      <c r="C25" s="6"/>
      <c r="E25" s="6"/>
      <c r="F25" s="6"/>
    </row>
    <row r="26" spans="1:6" ht="12.75">
      <c r="A26" s="6"/>
      <c r="B26" s="6" t="s">
        <v>9</v>
      </c>
      <c r="C26" s="6"/>
      <c r="E26" s="6"/>
      <c r="F26" s="6"/>
    </row>
    <row r="27" spans="1:6" ht="12.75">
      <c r="A27" s="6"/>
      <c r="B27" s="6" t="s">
        <v>10</v>
      </c>
      <c r="C27" s="6"/>
      <c r="E27" s="6"/>
      <c r="F27" s="6"/>
    </row>
    <row r="28" spans="1:6" ht="12.75">
      <c r="A28" s="6"/>
      <c r="B28" s="6"/>
      <c r="C28" s="6"/>
      <c r="D28" s="6"/>
      <c r="E28" s="6"/>
      <c r="F28" s="6"/>
    </row>
    <row r="29" spans="1:6" ht="12.75">
      <c r="A29" s="10" t="s">
        <v>8</v>
      </c>
      <c r="B29" s="17"/>
      <c r="C29" s="6"/>
      <c r="D29" s="6"/>
      <c r="E29" s="6"/>
      <c r="F29" s="6"/>
    </row>
    <row r="30" spans="1:6" ht="12.75">
      <c r="A30" s="6" t="s">
        <v>11</v>
      </c>
      <c r="B30" s="6"/>
      <c r="C30" s="13"/>
      <c r="D30" s="6"/>
      <c r="E30" s="6"/>
      <c r="F30" s="6"/>
    </row>
    <row r="31" spans="1:6" ht="12.75">
      <c r="A31" s="6" t="s">
        <v>12</v>
      </c>
      <c r="B31" s="6"/>
      <c r="C31" s="13"/>
      <c r="D31" s="6"/>
      <c r="E31" s="6"/>
      <c r="F31" s="6"/>
    </row>
    <row r="32" spans="1:6" ht="12.75">
      <c r="A32" s="6"/>
      <c r="B32" s="6"/>
      <c r="C32" s="13"/>
      <c r="D32" s="6"/>
      <c r="E32" s="6"/>
      <c r="F32" s="6"/>
    </row>
    <row r="33" spans="1:6" ht="12.75">
      <c r="A33" s="8"/>
      <c r="B33" s="8"/>
      <c r="C33" s="8"/>
      <c r="D33" s="8"/>
      <c r="E33" s="8"/>
      <c r="F33" s="8"/>
    </row>
    <row r="35" spans="2:4" ht="12.75">
      <c r="B35" s="36" t="s">
        <v>15</v>
      </c>
      <c r="C35" s="36"/>
      <c r="D35" s="36"/>
    </row>
  </sheetData>
  <sheetProtection password="EE58" sheet="1"/>
  <mergeCells count="2">
    <mergeCell ref="B35:D35"/>
    <mergeCell ref="D21:F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DORIS.RIBERO</dc:creator>
  <cp:keywords/>
  <dc:description/>
  <cp:lastModifiedBy>MARCELA.REYES</cp:lastModifiedBy>
  <cp:lastPrinted>2010-10-21T19:14:58Z</cp:lastPrinted>
  <dcterms:created xsi:type="dcterms:W3CDTF">2010-10-21T16:11:53Z</dcterms:created>
  <dcterms:modified xsi:type="dcterms:W3CDTF">2019-03-07T15:01:32Z</dcterms:modified>
  <cp:category/>
  <cp:version/>
  <cp:contentType/>
  <cp:contentStatus/>
</cp:coreProperties>
</file>