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hidePivotFieldList="1"/>
  <mc:AlternateContent xmlns:mc="http://schemas.openxmlformats.org/markup-compatibility/2006">
    <mc:Choice Requires="x15">
      <x15ac:absPath xmlns:x15ac="http://schemas.microsoft.com/office/spreadsheetml/2010/11/ac" url="C:\Users\marcela.reyes\Documents\ARCHIVOS SECRETARIA DE AMBIENTE\PLAN ANUAL ADQUISIONES\BOGOTA HUMANA\2016\"/>
    </mc:Choice>
  </mc:AlternateContent>
  <xr:revisionPtr revIDLastSave="0" documentId="8_{482A5DE6-1C0A-4310-BE30-0D3FD743153C}" xr6:coauthVersionLast="36" xr6:coauthVersionMax="36" xr10:uidLastSave="{00000000-0000-0000-0000-000000000000}"/>
  <bookViews>
    <workbookView xWindow="0" yWindow="0" windowWidth="24000" windowHeight="10920" firstSheet="4" activeTab="14" xr2:uid="{00000000-000D-0000-FFFF-FFFF00000000}"/>
  </bookViews>
  <sheets>
    <sheet name="INFO GENERAL" sheetId="26" r:id="rId1"/>
    <sheet name="CONSOLIDADO" sheetId="49" r:id="rId2"/>
    <sheet name="821" sheetId="46" r:id="rId3"/>
    <sheet name="131 " sheetId="42" r:id="rId4"/>
    <sheet name="817" sheetId="3" r:id="rId5"/>
    <sheet name="811" sheetId="38" r:id="rId6"/>
    <sheet name="820" sheetId="35" r:id="rId7"/>
    <sheet name="826" sheetId="50" r:id="rId8"/>
    <sheet name="574" sheetId="39" r:id="rId9"/>
    <sheet name="819" sheetId="6" r:id="rId10"/>
    <sheet name="961" sheetId="8" r:id="rId11"/>
    <sheet name="844 " sheetId="40" r:id="rId12"/>
    <sheet name="957" sheetId="37" r:id="rId13"/>
    <sheet name="956 " sheetId="20" r:id="rId14"/>
    <sheet name="FUNCIONAMIENTO" sheetId="52" r:id="rId15"/>
  </sheets>
  <externalReferences>
    <externalReference r:id="rId16"/>
    <externalReference r:id="rId17"/>
  </externalReferences>
  <definedNames>
    <definedName name="_xlnm._FilterDatabase" localSheetId="3" hidden="1">'131 '!$A$1:$V$213</definedName>
    <definedName name="_xlnm._FilterDatabase" localSheetId="8" hidden="1">'574'!$A$1:$U$530</definedName>
    <definedName name="_xlnm._FilterDatabase" localSheetId="5" hidden="1">'811'!$A$1:$WVU$1</definedName>
    <definedName name="_xlnm._FilterDatabase" localSheetId="4" hidden="1">'817'!$A$1:$U$1</definedName>
    <definedName name="_xlnm._FilterDatabase" localSheetId="9" hidden="1">'819'!$A$1:$W$215</definedName>
    <definedName name="_xlnm._FilterDatabase" localSheetId="6" hidden="1">'820'!$A$1:$U$351</definedName>
    <definedName name="_xlnm._FilterDatabase" localSheetId="2" hidden="1">'821'!$A$1:$U$451</definedName>
    <definedName name="_xlnm._FilterDatabase" localSheetId="7" hidden="1">'826'!$A$1:$W$219</definedName>
    <definedName name="_xlnm._FilterDatabase" localSheetId="11" hidden="1">'844 '!$A$1:$U$200</definedName>
    <definedName name="_xlnm._FilterDatabase" localSheetId="13" hidden="1">'956 '!$A$1:$U$48</definedName>
    <definedName name="_xlnm._FilterDatabase" localSheetId="12" hidden="1">'957'!$A$1:$U$60</definedName>
    <definedName name="_xlnm._FilterDatabase" localSheetId="10" hidden="1">'961'!$A$1:$WVY$21</definedName>
    <definedName name="_xlnm._FilterDatabase" localSheetId="1" hidden="1">CONSOLIDADO!$A$1:$K$2679</definedName>
    <definedName name="_xlnm._FilterDatabase" localSheetId="14" hidden="1">FUNCIONAMIENTO!$A$1:$P$184</definedName>
    <definedName name="_xlnm.Print_Area" localSheetId="5">'811'!$A$1:$T$108</definedName>
    <definedName name="_xlnm.Print_Area" localSheetId="11">'844 '!$A$1:$U$187</definedName>
    <definedName name="_xlnm.Print_Area" localSheetId="12">'957'!$A$42:$T$46</definedName>
    <definedName name="CONDICION_POBLACIONAL">[1]Variables!$C$1:$C$24</definedName>
    <definedName name="GRUPO_ETAREO">[1]Variables!$A$1:$A$8</definedName>
    <definedName name="GRUPO_ETAREOS" localSheetId="2">#REF!</definedName>
    <definedName name="GRUPO_ETAREOS" localSheetId="7">#REF!</definedName>
    <definedName name="GRUPO_ETAREOS" localSheetId="0">#REF!</definedName>
    <definedName name="GRUPO_ETAREOS">#REF!</definedName>
    <definedName name="GRUPO_ETARIO" localSheetId="2">#REF!</definedName>
    <definedName name="GRUPO_ETARIO" localSheetId="7">#REF!</definedName>
    <definedName name="GRUPO_ETARIO" localSheetId="0">#REF!</definedName>
    <definedName name="GRUPO_ETARIO">#REF!</definedName>
    <definedName name="GRUPO_ETNICO" localSheetId="2">#REF!</definedName>
    <definedName name="GRUPO_ETNICO" localSheetId="7">#REF!</definedName>
    <definedName name="GRUPO_ETNICO" localSheetId="0">#REF!</definedName>
    <definedName name="GRUPO_ETNICO">#REF!</definedName>
    <definedName name="GRUPOETNICO" localSheetId="2">#REF!</definedName>
    <definedName name="GRUPOETNICO" localSheetId="7">#REF!</definedName>
    <definedName name="GRUPOETNICO" localSheetId="0">#REF!</definedName>
    <definedName name="GRUPOETNICO">#REF!</definedName>
    <definedName name="GRUPOS_ETNICOS">[1]Variables!$H$1:$H$8</definedName>
    <definedName name="LOCALIDAD" localSheetId="2">#REF!</definedName>
    <definedName name="LOCALIDAD" localSheetId="7">#REF!</definedName>
    <definedName name="LOCALIDAD" localSheetId="0">#REF!</definedName>
    <definedName name="LOCALIDAD">#REF!</definedName>
    <definedName name="LOCALIZACION" localSheetId="2">#REF!</definedName>
    <definedName name="LOCALIZACION" localSheetId="7">#REF!</definedName>
    <definedName name="LOCALIZACION" localSheetId="0">#REF!</definedName>
    <definedName name="LOCALIZACION">#REF!</definedName>
    <definedName name="_xlnm.Print_Titles" localSheetId="5">'811'!$1:$1</definedName>
    <definedName name="_xlnm.Print_Titles" localSheetId="11">'844 '!$1:$1</definedName>
    <definedName name="_xlnm.Print_Titles" localSheetId="12">'957'!$1:$1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7" i="26" l="1"/>
  <c r="I134" i="52"/>
  <c r="G693" i="49" l="1"/>
  <c r="G692" i="49"/>
  <c r="G691" i="49"/>
  <c r="G690" i="49"/>
  <c r="G689" i="49"/>
  <c r="G688" i="49"/>
  <c r="G687" i="49"/>
  <c r="G685" i="49"/>
  <c r="G684" i="49"/>
  <c r="G683" i="49"/>
  <c r="G682" i="49"/>
  <c r="G681" i="49"/>
  <c r="G680" i="49"/>
  <c r="G678" i="49"/>
  <c r="G677" i="49"/>
  <c r="G674" i="49"/>
  <c r="G673" i="49"/>
  <c r="G671" i="49"/>
  <c r="G670" i="49"/>
  <c r="G669" i="49"/>
  <c r="G668" i="49"/>
  <c r="G667" i="49"/>
  <c r="G666" i="49"/>
  <c r="G665" i="49"/>
  <c r="G664" i="49"/>
  <c r="G663" i="49"/>
  <c r="G658" i="49"/>
  <c r="G657" i="49"/>
  <c r="G656" i="49"/>
  <c r="G655" i="49"/>
  <c r="T3" i="40" l="1"/>
  <c r="T4" i="40"/>
  <c r="T5" i="40"/>
  <c r="T6" i="40"/>
  <c r="T7" i="40"/>
  <c r="T8" i="40"/>
  <c r="T9" i="40"/>
  <c r="T10" i="40"/>
  <c r="T11" i="40"/>
  <c r="T12" i="40"/>
  <c r="T13" i="40"/>
  <c r="T14" i="40"/>
  <c r="T15" i="40"/>
  <c r="T16" i="40"/>
  <c r="T17" i="40"/>
  <c r="T18" i="40"/>
  <c r="T19" i="40"/>
  <c r="T20" i="40"/>
  <c r="T21" i="40"/>
  <c r="T22" i="40"/>
  <c r="T23" i="40"/>
  <c r="T24" i="40"/>
  <c r="T25" i="40"/>
  <c r="T26" i="40"/>
  <c r="T27" i="40"/>
  <c r="T28" i="40"/>
  <c r="T29" i="40"/>
  <c r="T30" i="40"/>
  <c r="T31" i="40"/>
  <c r="T32" i="40"/>
  <c r="T33" i="40"/>
  <c r="T34" i="40"/>
  <c r="T35" i="40"/>
  <c r="T36" i="40"/>
  <c r="T37" i="40"/>
  <c r="T38" i="40"/>
  <c r="T39" i="40"/>
  <c r="T40" i="40"/>
  <c r="T41" i="40"/>
  <c r="T42" i="40"/>
  <c r="T43" i="40"/>
  <c r="T44" i="40"/>
  <c r="T45" i="40"/>
  <c r="T46" i="40"/>
  <c r="T47" i="40"/>
  <c r="T48" i="40"/>
  <c r="T49" i="40"/>
  <c r="T50" i="40"/>
  <c r="T51" i="40"/>
  <c r="T52" i="40"/>
  <c r="T53" i="40"/>
  <c r="T54" i="40"/>
  <c r="T55" i="40"/>
  <c r="T56" i="40"/>
  <c r="T57" i="40"/>
  <c r="T58" i="40"/>
  <c r="T59" i="40"/>
  <c r="T60" i="40"/>
  <c r="T61" i="40"/>
  <c r="T62" i="40"/>
  <c r="T63" i="40"/>
  <c r="T64" i="40"/>
  <c r="T65" i="40"/>
  <c r="T66" i="40"/>
  <c r="T67" i="40"/>
  <c r="T68" i="40"/>
  <c r="T69" i="40"/>
  <c r="T70" i="40"/>
  <c r="T71" i="40"/>
  <c r="T72" i="40"/>
  <c r="T73" i="40"/>
  <c r="T74" i="40"/>
  <c r="T75" i="40"/>
  <c r="T76" i="40"/>
  <c r="T77" i="40"/>
  <c r="T78" i="40"/>
  <c r="T79" i="40"/>
  <c r="T80" i="40"/>
  <c r="T81" i="40"/>
  <c r="T82" i="40"/>
  <c r="T83" i="40"/>
  <c r="T84" i="40"/>
  <c r="T85" i="40"/>
  <c r="T86" i="40"/>
  <c r="T87" i="40"/>
  <c r="T88" i="40"/>
  <c r="T89" i="40"/>
  <c r="T90" i="40"/>
  <c r="T91" i="40"/>
  <c r="T92" i="40"/>
  <c r="T93" i="40"/>
  <c r="T94" i="40"/>
  <c r="T95" i="40"/>
  <c r="T96" i="40"/>
  <c r="T97" i="40"/>
  <c r="T98" i="40"/>
  <c r="T99" i="40"/>
  <c r="T100" i="40"/>
  <c r="T101" i="40"/>
  <c r="T102" i="40"/>
  <c r="T103" i="40"/>
  <c r="T104" i="40"/>
  <c r="T105" i="40"/>
  <c r="T106" i="40"/>
  <c r="T107" i="40"/>
  <c r="T108" i="40"/>
  <c r="T109" i="40"/>
  <c r="T110" i="40"/>
  <c r="T111" i="40"/>
  <c r="T112" i="40"/>
  <c r="T113" i="40"/>
  <c r="T114" i="40"/>
  <c r="T115" i="40"/>
  <c r="T116" i="40"/>
  <c r="T117" i="40"/>
  <c r="T118" i="40"/>
  <c r="T119" i="40"/>
  <c r="T120" i="40"/>
  <c r="T121" i="40"/>
  <c r="T122" i="40"/>
  <c r="T123" i="40"/>
  <c r="T124" i="40"/>
  <c r="T125" i="40"/>
  <c r="T126" i="40"/>
  <c r="T127" i="40"/>
  <c r="T128" i="40"/>
  <c r="T129" i="40"/>
  <c r="T130" i="40"/>
  <c r="T131" i="40"/>
  <c r="T132" i="40"/>
  <c r="T133" i="40"/>
  <c r="T134" i="40"/>
  <c r="T135" i="40"/>
  <c r="T136" i="40"/>
  <c r="T137" i="40"/>
  <c r="T138" i="40"/>
  <c r="T139" i="40"/>
  <c r="T140" i="40"/>
  <c r="T141" i="40"/>
  <c r="T142" i="40"/>
  <c r="T143" i="40"/>
  <c r="T144" i="40"/>
  <c r="T145" i="40"/>
  <c r="T146" i="40"/>
  <c r="T147" i="40"/>
  <c r="T148" i="40"/>
  <c r="T149" i="40"/>
  <c r="T150" i="40"/>
  <c r="T151" i="40"/>
  <c r="T152" i="40"/>
  <c r="T153" i="40"/>
  <c r="T154" i="40"/>
  <c r="T155" i="40"/>
  <c r="T156" i="40"/>
  <c r="T157" i="40"/>
  <c r="T158" i="40"/>
  <c r="T159" i="40"/>
  <c r="T160" i="40"/>
  <c r="T161" i="40"/>
  <c r="T162" i="40"/>
  <c r="T163" i="40"/>
  <c r="T164" i="40"/>
  <c r="T165" i="40"/>
  <c r="T166" i="40"/>
  <c r="T167" i="40"/>
  <c r="T168" i="40"/>
  <c r="T169" i="40"/>
  <c r="T170" i="40"/>
  <c r="T171" i="40"/>
  <c r="T172" i="40"/>
  <c r="T173" i="40"/>
  <c r="T174" i="40"/>
  <c r="T175" i="40"/>
  <c r="T176" i="40"/>
  <c r="T177" i="40"/>
  <c r="T178" i="40"/>
  <c r="T179" i="40"/>
  <c r="T180" i="40"/>
  <c r="T181" i="40"/>
  <c r="T182" i="40"/>
  <c r="T183" i="40"/>
  <c r="T184" i="40"/>
  <c r="T185" i="40"/>
  <c r="T186" i="40"/>
  <c r="T187" i="40"/>
  <c r="T188" i="40"/>
  <c r="T189" i="40"/>
  <c r="T190" i="40"/>
  <c r="T191" i="40"/>
  <c r="T192" i="40"/>
  <c r="T193" i="40"/>
  <c r="T194" i="40"/>
  <c r="T195" i="40"/>
  <c r="T196" i="40"/>
  <c r="T197" i="40"/>
  <c r="T198" i="40"/>
  <c r="T199" i="40"/>
  <c r="T200" i="40"/>
  <c r="T2" i="40"/>
  <c r="O8" i="37"/>
  <c r="O15" i="37"/>
  <c r="O29" i="37"/>
  <c r="O32" i="37"/>
  <c r="O56" i="37"/>
  <c r="O60" i="37"/>
  <c r="T3" i="38"/>
  <c r="T4" i="38"/>
  <c r="T10" i="38"/>
  <c r="T33" i="38"/>
  <c r="T104" i="38"/>
  <c r="T105" i="38"/>
  <c r="T106" i="38"/>
  <c r="T107" i="38"/>
  <c r="T108" i="38"/>
  <c r="T163" i="38"/>
  <c r="T164" i="38"/>
  <c r="T169" i="38"/>
  <c r="T168" i="38"/>
  <c r="O3" i="3" l="1"/>
  <c r="O4" i="3"/>
  <c r="O5" i="3"/>
  <c r="O6" i="3"/>
  <c r="O7" i="3"/>
  <c r="O8" i="3"/>
  <c r="O31" i="3"/>
  <c r="O29" i="3"/>
  <c r="O30" i="3"/>
  <c r="O2" i="3"/>
  <c r="K200" i="40" l="1"/>
  <c r="T55" i="37" l="1"/>
  <c r="T54" i="37"/>
  <c r="L54" i="37"/>
  <c r="T53" i="37"/>
  <c r="T52" i="37"/>
  <c r="L52" i="37"/>
  <c r="T51" i="37"/>
  <c r="L50" i="37"/>
  <c r="T46" i="37"/>
  <c r="L45" i="37"/>
  <c r="T43" i="37"/>
  <c r="T42" i="37"/>
  <c r="T41" i="37"/>
  <c r="T40" i="37"/>
  <c r="L40" i="37"/>
  <c r="T26" i="37"/>
  <c r="T25" i="37"/>
  <c r="T24" i="37"/>
  <c r="T23" i="37"/>
  <c r="T22" i="37"/>
  <c r="T21" i="37"/>
  <c r="T12" i="37"/>
  <c r="T6" i="37"/>
  <c r="T4" i="37"/>
  <c r="T2" i="37"/>
  <c r="T18" i="8"/>
  <c r="T17" i="8"/>
  <c r="T16" i="8"/>
  <c r="T15" i="8"/>
  <c r="T14" i="8"/>
  <c r="T13" i="8"/>
  <c r="T213" i="6"/>
  <c r="T106" i="6"/>
  <c r="T30" i="3"/>
  <c r="T29" i="3"/>
  <c r="T31" i="3"/>
  <c r="T8" i="3"/>
  <c r="O213" i="42"/>
  <c r="T208" i="42"/>
  <c r="O208" i="42"/>
  <c r="T207" i="42"/>
  <c r="O207" i="42"/>
  <c r="T206" i="42"/>
  <c r="O206" i="42"/>
  <c r="T205" i="42"/>
  <c r="O205" i="42"/>
  <c r="T10" i="3"/>
  <c r="T27" i="3"/>
  <c r="T26" i="3"/>
  <c r="T12" i="3"/>
  <c r="T28" i="3"/>
  <c r="T9" i="3"/>
  <c r="O25" i="3"/>
  <c r="O12" i="3"/>
  <c r="O19" i="3"/>
  <c r="O23" i="3"/>
  <c r="O18" i="3"/>
  <c r="O20" i="3"/>
  <c r="O28" i="3"/>
  <c r="O9" i="3"/>
  <c r="O27" i="3"/>
  <c r="O21" i="3"/>
  <c r="O16" i="3"/>
  <c r="O26" i="3"/>
  <c r="O15" i="3"/>
  <c r="O22" i="3"/>
  <c r="O1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hp</author>
  </authors>
  <commentList>
    <comment ref="J27" authorId="0" shapeId="0" xr:uid="{00000000-0006-0000-0C00-000001000000}">
      <text>
        <r>
          <rPr>
            <b/>
            <sz val="9"/>
            <color indexed="81"/>
            <rFont val="Tahoma"/>
            <family val="2"/>
          </rPr>
          <t>hp:</t>
        </r>
        <r>
          <rPr>
            <sz val="9"/>
            <color indexed="81"/>
            <rFont val="Tahoma"/>
            <family val="2"/>
          </rPr>
          <t xml:space="preserve">
Servidor
Upgrade a Enterprise DB
Enterprise DB
DataGuard
Real Application Cluster
 $ 220.000.000 
 $ 130.000.000 
 $ 660.000.000 
 $ 660.000.000 
 $ 420.000.000 
</t>
        </r>
      </text>
    </comment>
  </commentList>
</comments>
</file>

<file path=xl/sharedStrings.xml><?xml version="1.0" encoding="utf-8"?>
<sst xmlns="http://schemas.openxmlformats.org/spreadsheetml/2006/main" count="52638" uniqueCount="1862">
  <si>
    <t>No. de Proceso</t>
  </si>
  <si>
    <t>Rubro</t>
  </si>
  <si>
    <t>Meta Plan de Desarrollo Distrital</t>
  </si>
  <si>
    <t xml:space="preserve">Línea </t>
  </si>
  <si>
    <t>Meta Proyecto de Inversión</t>
  </si>
  <si>
    <t>Tipo de gasto</t>
  </si>
  <si>
    <t>Componente de gasto</t>
  </si>
  <si>
    <t>Concepto de gasto</t>
  </si>
  <si>
    <t>Códigos UNSPSC</t>
  </si>
  <si>
    <t>Descripción (Objeto Indicativo)</t>
  </si>
  <si>
    <t xml:space="preserve">Modalidad de selección </t>
  </si>
  <si>
    <t>Fuente de los recursos</t>
  </si>
  <si>
    <t>Valor mensual estimado en la vigencia actual</t>
  </si>
  <si>
    <t>Valor total estimado</t>
  </si>
  <si>
    <t>Valor estimado en la vigencia actual</t>
  </si>
  <si>
    <t>¿Se requieren vigencias futuras?</t>
  </si>
  <si>
    <t>Estado de solicitud de vigencias futuras</t>
  </si>
  <si>
    <t>3-3-1-14-02-17-0131-182</t>
  </si>
  <si>
    <t>INVOLUCRAR UN TOTAL DE 2.400.000 HABITANTES EN ESTRATEGIAS DE EDUCACIÓN E INVESTIGACIÓN AMBIENTAL PARA LA APROPIACIÓN SOCIAL DE LOS TERRITORIOS DEL AGUA</t>
  </si>
  <si>
    <t>IMPLEMENTACIÓN DE LA POLÍTICA PUBLICA DISTRITAL DE EDUCACIÓN AMBIENTAL</t>
  </si>
  <si>
    <t>INVOLUCRAR 300,000 HABITANTES EN ESTRATEGIAS DE EDUCACIÓN  AMBIENTAL EN LOS ESPACIOS ADMINISTRADOS POR LA SECRETARÍA DISTRITAL DE AMBIENTE</t>
  </si>
  <si>
    <t>03- RECURSO HUMANO</t>
  </si>
  <si>
    <t>01-  DIVULGACIÓN, ASISTENCIA TÉCNICA Y CAPACITACIÓN DE LA POBLACIÓN</t>
  </si>
  <si>
    <t>0276-PERSONAL CONTRATADO PARA LA GESTIÓN AMBIENTAL Y ESTRATEGIA PARTICIPATIVA LOCAL Y TERRITORIAL</t>
  </si>
  <si>
    <t>REALIZAR LA PLANEACIÓN Y EJECUCIÓN DE  ACTIVIDADES EDUCATIVAS EN EL AULA AMBIENTAL ADMINISTRADA POR LA SDA.</t>
  </si>
  <si>
    <t xml:space="preserve">CONTRATACIÓN DIRECTA </t>
  </si>
  <si>
    <t>12-OTROS DISTRITO</t>
  </si>
  <si>
    <t>N/A</t>
  </si>
  <si>
    <t xml:space="preserve">REALIZAR LA PLANEACIÓN Y EJECUCIÓN DE  ACTIVIDADES EDUCATIVAS EN EL AULA AMBIENTAL ADMINISTRADA POR LA SDA.
</t>
  </si>
  <si>
    <t xml:space="preserve">EJECUTAR ACCIONES PEDAGÓGICAS Y PROCESOS DE FORMACIÓN EN DESARROLLO DE LA ESTRATEGIA DE AULAS AMBIENTALES PREVISTA EN LA POLÍTICA PÚBLICA DISTRITAL DE EDUCACIÓN AMBIENTAL. </t>
  </si>
  <si>
    <t>DESARROLLAR LAS ACTIVIDADES Y ACCIONES PEDAGÓGICAS PROGRAMADAS EN EL AULA AMBIENTAL ADMINISTRADA POR LA SDA, PARA DAR CUMPLIMIENTO A LA ESTRATEGIA DE EDUCACIÓN AMBIENTAL.</t>
  </si>
  <si>
    <t xml:space="preserve"> REALIZAR ACCIONES QUE PERMITAN VISIBILIZAR LA DIVERSIDAD ÉTNICA EN LOS PROCESOS DE FORMACIÓN ADELANTADOS EN LOS ESPACIOS Y ESCENARIOS DONDE HACE PRESENCIA LA SDA.</t>
  </si>
  <si>
    <t>REALIZAR ACCIONES QUE PERMITAN VISIBILIZAR LA DIVERSIDAD ETNICA EN LOS PROCESOS DE FORMACIÓN ADELNATADOS EN LOS ESPACIOS Y ESCENARIOS DONDE HACE PRESENCIA LA SDA</t>
  </si>
  <si>
    <t>INVOLUCRAR 900,000 HABITANTES EN ESTRATEGIAS DE EDUCACIÓN AMBIENTAL EN LAS LOCALIDADES DEL DISTRITO CAPITAL.</t>
  </si>
  <si>
    <t>APOYAR LA COORDINACIÓN DE ACCIONES REQUERIDAS PARA EL FUNCIONAMIENTO DE LA  COMISIÓN INTERSECTORIAL DE EDUCACIÓN AMBIENTAL Y DINAMIZAR LA GESTIÓN INTERINSTITUCIONAL EN EDUCACIÓN AMBIENTAL COMPLEMENTARIA A LA ENTIDAD.</t>
  </si>
  <si>
    <t>LLEVAR A CABO LA PLANEACIÓN Y EJECUCIÓN DE ACTIVIDADES RELACIONADAS A CAMINATAS ECOLÓGICAS, EN EL MARCO DE LA POLÍTICA PÚBLICA DISTRITAL DE EDUCACIÓN AMBIENTAL.</t>
  </si>
  <si>
    <t>DIRIGIR LAS ESTRATEGIAS DE EDUCACIÓN, ADELANTADAS POR LA OPEL  EN EL DISTRITO CAPITAL</t>
  </si>
  <si>
    <t>PRESTAR LOS SERVICIOS PROFE SIONALES PARA LA EJECUCIÓN DE LAS ESTRATEGIAS DE EDUCACIÓN AMBIENTAL, CON EL FIN DE ARTICULAR DINAMICAS SECTORIALES, GREMIALES EMPRESARIALES E INSTITUCIONALES</t>
  </si>
  <si>
    <t>PRESTAR SUS SERVICIOS PROFESIONALES PARA LA EJECUCIÓN DE ACTIVIDADES DE PLANEACIÓN Y EJECUCIÓN QUE PERMITAN LA IMPLEMNTACIÓN DEL COMPARENDO AMBIENTAL</t>
  </si>
  <si>
    <t>PRESTAR LOS SERVICIOS PROFESIONALES EN LA PLANEACIÓN, SEGUIMIENTO Y EJECUCIÓN DE ACTIVIDADES RELACIONADAS CON PARTICIPACIÓN Y EDUCACIÓN AMBIENTAL, A FIN DE FORTALECER LOS NIVELES DE RESPUESTA ANTE LOS FALLOS JUDICIALES.</t>
  </si>
  <si>
    <t>EJECUTAR LAS ACCIONES PEDAGÓGICAS Y LOS PROCESOS DE FORMACIÓN AMBIENTAL LIDERADOS POR LA SDA.</t>
  </si>
  <si>
    <t>REALIZAR ACCIONES DE GESTIÓN, DINAMIZACIÓN E IMPLEMENTACIÓN DE LAS ACTIVIDADES REQUERIDAS PARA EL DESARROLLO DE LAS ACCIONES PEDAGÓGICAS Y PROCESOS DE FORMACIÓN AMBIENTAL LIDERADOS POR LA SDA.</t>
  </si>
  <si>
    <t>APOYAR LAS ACCIONES DE GESTIÓN, DINAMIZACIÓN E IMPLEMENTACIÓN DE LAS ACTIVIDADES REQUERIDAS PARA EL DESARROLLO DE LAS ACCIONES PEDAGÓGICAS Y PROCESOS DE FORMACIÓN AMBIENTAL LIDERADOS POR LA SDA.</t>
  </si>
  <si>
    <t>REALIZAR  ACCIONES PEDAGÓGICAS Y PROCESOS DE FORMACIÓN PARA LA IMPLEMENTACIÓN DE LAS ESTRATEGIAS DE EDUCACIÓN AMBIENTAL,  EN LAS LOCALIDADES DEL DISTRITO CAPITAL.</t>
  </si>
  <si>
    <t xml:space="preserve">02-DOTACIÓN </t>
  </si>
  <si>
    <t>01 - ADQUISICIÓN Y/O PRODUCCIÓN DE EQUIPOS, MATERIALES, SUMINISTROS Y SERVICIOS PROPIOS DEL SECTOR</t>
  </si>
  <si>
    <t>0517-ADQUISICIÓN DE EQUIPOS, MATERIALES, SUMINISTROS, SERVICIOS Y/O PRODUCCIÓN DE PIEZAS DIVULGATIVAS PARA LA GESTIÒN PARTICIPATIVA Y TERRITORIAL</t>
  </si>
  <si>
    <t>CONTRATAR EL SUMINISTRO DE MATERIAL IMPRESO, EDITORIAL DIVULGATIVO Y PIEZAS DE COMUNICACIÓN INSTITUCIONAES REQUERIDAS POR LA SECRETARIA DISTRITAL DE AMBINETE PARA SOCIALIZAR Y TRASMITAR A LA CIUDADANIA INFORMACIÓN RELACIONADA CON LOS PROGRAMAS, PLANES, EVENTOS, TRAMITES, Y PORYECTOS LIDERADOS POR LA AUTORIDAD AMBIENTAL EN EL DISTRITO CAPITAL</t>
  </si>
  <si>
    <t>VINCULAR 400 ORGANIZACIONES SOCIALES Y AMBIENTALES A PROCESOS DE PARTICIPACIÓN CIUDADANA PARA LA GOBERNANZA COMUNITARIA DEL AGUA EN 20 LOCALIDADES</t>
  </si>
  <si>
    <t>APOYO A LA GESTIÓN AMBIENTAL DISTRITAL PARA EL FORTALECIMIENTO DE LA PARTICIPACIÓN COMUNITARIA</t>
  </si>
  <si>
    <t>DIRIGIR LAS ESTRATEGIAS DE PARTICIPACIÓN, ADELANTADAS POR LA OPEL EN LAS VEINTE (20) LOCALIDADES DEL DISTRITO CAPITAL</t>
  </si>
  <si>
    <t xml:space="preserve">EJECUTAR ACCIONES DE GESTIÓN AMBIENTAL TERRITORIAL EN LA LOCALIDAD ASIGNADA, VINCULANDO ORGANIZACIONES SOCIALES Y AMBIENTALES A PROCESOS DE PARTICIPACIÓN Y EDUCACIÓN AMBIENTAL, ARTICULADOS CON EL EQUIPO LOCAL DE LA SDA. </t>
  </si>
  <si>
    <t>GESTIONAL LOS PROCESOS DE PARTICIPACIÓN CIUDADANA DIGITAL, ANALIZANDO Y PORCESANDO LA INFORMACIÓN QUE SE GENERE EN ESTE CONTEXTO</t>
  </si>
  <si>
    <t>REALIZAR ACTIVIDADES DE ACOMPAÑAMIENTO A LOS PROCESOS DE PARTICIPACIÓN CIUDADANA, DESARROLLADOS EN LAS LOCALIDADES DEL DISTRITO CAPITAL A FIN DE FORTALECER LOS NIVELES DE RESPUESTA ANTE LOS FALLOS JUDICIALES.</t>
  </si>
  <si>
    <t>REALIZAR LA RECOLECCIÓN, PROCESAMIENTO, ANÁLISIS Y VALIDACIÓN DE LA INFORMACIÓN AMBIENTAL QUE COMPARTAN LAS COMUNIDADES Y LAS DEMÁS INSTITUCIONES, CON EL FIN CONTRIBUIR A LA CONSTRUCCIÓN DEL SISTEMA DE ESPACIALIZACIÓN AMBIENTAL PARTICIPATIVO.</t>
  </si>
  <si>
    <t>REALIZAR EL ENLACE DE LAS ACTIVIDADES DE PARTICIPACIÓN EJERCIDAS POR LA SDA, CON EL FIN DE VINCULAR ORGANIZACIONES SECTORIALES, GREMIALES, EMPRESARIALES E INSTITUCIONALES DIRIGIDAS A LA PARTICIPACIÓN CIUDADANA.</t>
  </si>
  <si>
    <t>REALIZAR LAS ACTIVIDADES PARA LA EJECUCIÓN DEL PLAN ANUAL DE ADQUISICIONES EN EL MARCO DE LOS PROCESOS DE PARTICIPACIÓN Y EDUCACIÓN AMBIENTAL</t>
  </si>
  <si>
    <t>REALIZAR EL SEGUIMIENTO Y EL ANALISIS DE LA INFORMACIÓN GENERADA DE LOS PROCESOS DE PARTICIPACIÓN Y EDUCACIÓN AMBIENTA</t>
  </si>
  <si>
    <t>REALIZAR ACTIVIDADES RELACIONADAS CON LOS PROCESOS DE LA PLANEACIÓN, REQUERIDAS PARA EL CUMPLIMIENTO DE LOS PROCESOS DE PARTICIPACIÓN Y EDUCACIÓN AMBIENTAL.</t>
  </si>
  <si>
    <t>DESARROLLAR ACCIONES DE MONITOREO Y SEGUIMIENTO A LAS ACTIVIDADES ASOCIADAS AL PROCESO DE PARTICIPACIÓN CIUDADANA Y EDUCACIÓN AMBIENTAL, QUE SE ADELANTAN EN LAS DIFERENTES LOCALIDADES DEL DISTRITO CAPITAL.</t>
  </si>
  <si>
    <t>CONSOLIDAR Y HACER SEGUIMIENTO DE A LA INFORMACIÓN GENERADA EN LAS DIFERENTES INSTANCIAS DE PARTICIPACIÓN.</t>
  </si>
  <si>
    <t>REALIZAR ACTIVIDADES DE APOYO A LA GESTIÓN,  DERIVADA DE LA EJECUCIÓN DE LOS PROCESOS DE PARTICIPACIÓN Y EDUCACIÓN AMBIENTAL.</t>
  </si>
  <si>
    <t>PRESTAR SUS SERVICIOS DE APOYO A LA GESTIÓN PARA REALIZAR ACTIVIDADES RELACIONADAS CON EL MANEJO Y ADMINISTRACIÓN DE LA INFORMACIÓN GENERADA DE LOS PROCESOS DE PARTICIPACIÓN Y EDUCACIÓN AMBIENTAL.</t>
  </si>
  <si>
    <t xml:space="preserve">DESARROLLAR LAS ACTIVIDADES DE TRÁMITE Y SEGUIMIENTO DE LA INFORMACIÓN REQUERIDA PARA LOS PROCESOS DE PARTICIPACIÓN Y EDUCACIÓN AMBIENTAL </t>
  </si>
  <si>
    <t xml:space="preserve">PRESTAR EL SERVICIO DE REALIZACIÓN DE EVENTOS Y ACTIVIDADES LOGISTICAS DE LA SECRETARIA DISTRITAL DE AMBIENTE PARA LA SOCIALIZACIÓN Y DIVULGACIÓN A LA CIUDADANIA DE LA GESTIÓN REALIZADA EN EL DISTRITO CAPITAL </t>
  </si>
  <si>
    <t>06 - GASTOS OPERATIVOS</t>
  </si>
  <si>
    <t>0037- GASTOS DE TRANSPORTE</t>
  </si>
  <si>
    <t>CONTRATAR LA PRESTACIÓN DEL SERVICIO PÚBLICO DE TRANSPORTE TERRESTRE AUTOMOTOR ESPECIAL EN VEHÍCULOS TIPO CAMIONETA, DOBLE CABINA, CON EL FIN DE APOYAR LAS ACTIVIDADES QUE DESARROLLA LA SECRETARÍA DISTRITAL DE AMBIENTE DE ACUERDO CON LAS CARACTERÍSTICAS TÉCNICAS DEFINIDAS.</t>
  </si>
  <si>
    <t>SALDO</t>
  </si>
  <si>
    <t>PASIVOS</t>
  </si>
  <si>
    <t>SUSPENSIÓN 20%</t>
  </si>
  <si>
    <t>ESTADO</t>
  </si>
  <si>
    <t>3-3-1-14-03-24-0817-215</t>
  </si>
  <si>
    <t>REALIZAR 20 PROCESOS LOCALES DE PLANEACIÓN Y PRESUPUESTOS PARTICIPATIVOS, CON RECURSOS SECTORIALES TERRITORIALIZABLES</t>
  </si>
  <si>
    <t>APOYO A LA GESTIÓN PÚBLICA Y COMUNITARIA A TRAVÉS DE LA PARTICIPACIÓN PARA ENFRENTAR LOS EFECTOS DEL CAMBIO CLIMÁTICO</t>
  </si>
  <si>
    <t>APOYAR TÉCNICAMENTE  20 PROCESOS LOCALES DE PLANEACIÓN Y PRESUPUESTOS PARTICIPATIVOS, CON RECURSOS SECTORIALES TERRITORIALIZABLES.</t>
  </si>
  <si>
    <t>01- DIVULGACIÓN, ASISTENCIA TÉCNICA Y CAPACITACIÓN DE LA POBLACIÓN</t>
  </si>
  <si>
    <t>CONTRATACIÓN DIRECTA</t>
  </si>
  <si>
    <t>REALIZAR EL DISEÑO DEL MATERIAL PEDAGIGICO DE A CUERDO A LOS RPOCESOS DE PARTICIPACIÓN CIUDADANA Y EDUCACIÓN AMBIENTAL</t>
  </si>
  <si>
    <t>PRESTAR SUS SERVICIOS PROFESIONALES PARA GESTIONAR LA CREACIÓN DE UNA RED DE COMUNIDADES DE APRENDIZAJE PARA LA ADAPTABILIDAD AL CAMBIO CLIMÁTICO</t>
  </si>
  <si>
    <t>3-3-1-14-03-24-0817-217</t>
  </si>
  <si>
    <t>DESARROLLAR 5 PROCESOS DE FORMACIÓN CIUDADANA PARA LA INCLUSIÓN SOCIAL ARTICULADA A LA SUPERACIÓN DE LA SEGREGACIÓN, LA ADAPTACIÓN AL CAMBIO CLIMÁTICO Y LA DEFENSA Y FORTALECIMIENTO DE LO PÚBLICO</t>
  </si>
  <si>
    <t>DESARROLLAR 5 PROCESOS DE FORMACIÓN CIUDADANA PARA LA INCLUSIÓN SOCIAL ARTICULADA A LA SUPERACIÓN DE LA SEGREGACIÓN; LA ADAPTACIÓN AL CAMBIO CLIMÁTICO Y  LA DEFENSA Y FORTALECIMIENTO DE LO PÚBLICO.</t>
  </si>
  <si>
    <t>02- DOTACIÓN</t>
  </si>
  <si>
    <t>01- ADQUISICIÓN Y/O PRODUCCIÓN DE EQUIPOS, MATERIALES, SUMINISTROS Y SERVICIOS PROPIOS DEL SECTOR</t>
  </si>
  <si>
    <t>0513-ADQUISICIÓN DE EQUIPOS, MATERIALES, SUMINISTROS, SERVICIOS Y/O PRODUCCIÓN DE PIEZAS DIVULGATIVAS Y PRESENCIA EN MEDIOS.</t>
  </si>
  <si>
    <t>PRESTAR LOS SERVICIOS PARA DESARROLLAR TRES (3) PROCESOS DE FORMACIÓN CIUDADANA DEL DISTRITO CAPITAL, EN TEMAS DE GOBERNANZA DEL AGUA, CAMBIO CLIMÁTICO Y RURALIDAD EN EL DISTRITO, PARA LA INCLUSIÓN SOCIAL ARTICULADA A LA SUPERACIÓN DE LA SEGREGACIÓN; LA ADAPTACIÓN AL CAMBIO CLIMÁTICO Y LA DEFENSA Y FORTALECIMIENTO DE LO PÚBLICO</t>
  </si>
  <si>
    <t>SELECCIÓN  ABREVIADA</t>
  </si>
  <si>
    <t>3-3-1-14-03-24-0817-218</t>
  </si>
  <si>
    <t>CREACIÓN Y PUESTA EN MARCHA DE 20 PROCESOS LOCALES DE COMUNICACIÓN ALTERNATIVA Y DIVERSA.</t>
  </si>
  <si>
    <t xml:space="preserve">IMPLEMENTACIÓN DE UN PLAN DE COMUNICACIÓN ESTRATÉGICA, INTERNA Y EXTERNA, PARA EL CAMBIO DE LA CULTURA AMBIENTAL DE LOS CIUDADANOS </t>
  </si>
  <si>
    <t>DISEÑAR E IMPLEMENTAR 5 PLANES DE COMUNICACIÓN ESTRATÉGICA QUE PERMITAN PROMOVER LOS CONTENIDOS NECESARIOS PARA LOGRAR EL CAMBIO DE LA CULTURA AMBIENTAL DE LOS CIUDADANOS</t>
  </si>
  <si>
    <t>CONTRATAR EL SERVICIO DE MONITOREO DE MEDIOS PARA REALIZAR EL SEGUIMIENTO A LOS REGISTROS NOTICIOSOS DE LA SECRETARÍA DISTRITAL DE AMBIENTE EN LOS DIFERENTES MEDIOS DE COMUNICACIÓN.</t>
  </si>
  <si>
    <t>CONTRATAR EL PLAN DE MEDIOS PARA DIVULGAR LOS PLANES, PROYECTOS,  CAMPAÑAS, EVENTOS Y ACTIVIDADES DE LA SDA</t>
  </si>
  <si>
    <t>0292-PERSONAL CONTRATADO PARA EL DISEÑO E IMPLEMENTACIÓN DE LAS ESTRATEGIAS COMUNICATIVAS DEL SECTOR.</t>
  </si>
  <si>
    <t xml:space="preserve">DESARROLLAR ACTIVIDADES DE COMUNICACIÓN INTERNA Y EXTERNA RELACIONADAS CON LOS PROPÓSITOS MISIONALES DE LA SECRETARÍA DISTRITAL DE AMBIENTE </t>
  </si>
  <si>
    <t>FOMENTO DE LA PARTICIPACIÓN A TRAVÉS DE LA IMPLEMENTACIÓN DE ESTRATEGIAS DE COMUNICACIONES</t>
  </si>
  <si>
    <t>SALDO SIN COMPROMETER</t>
  </si>
  <si>
    <t>3-3-1-14-02-18-0811-184</t>
  </si>
  <si>
    <t>PONER EN MARCHA UN PLAN REGIONAL Y UN PLAN DISTRITAL FRENTE AL CAMBIO CLIMÁTICO</t>
  </si>
  <si>
    <t>CAMBIO CLIMÁTICO</t>
  </si>
  <si>
    <t>CONTRIBUIR 100% EN EL PROCESO DE FORMULACIÓN DEL PLAN REGIONAL DE ADAPTACIÓN Y MITIGACIÓN AL CAMBIO CLIMÁTICO Y LIDERAR LA EJECUCIÓN DE PROYECTOS  ASOCIADOS A ÉSTE, DENTRO DEL DISTRITO CAPITAL</t>
  </si>
  <si>
    <t>03-RECURSO HUMANO</t>
  </si>
  <si>
    <t>03- GASTOS DE PERSONAL</t>
  </si>
  <si>
    <t>0089 - PERSONAL CONTRATADO PARA EL DISEÑO E  IMPLEMENTACIÓN DE POLÍTICAS AMBIENTALES E INSTRUMENTOS ORIENTADOS AL PLANEAMIENTO TÉCNICO, INVESTIGACIÓN, INFORMACIÓN Y GESTIÓN DEL CONOCIMIENTO AMBIENTAL, DESARROLLO Y REGULACIÓN DE LA GESTIÓN Y AUTOGESTIÓN AMBIENTAL DISTRITAL, REGIONAL Y LOCAL</t>
  </si>
  <si>
    <t>12 - OTROS DISTRITOS</t>
  </si>
  <si>
    <t>NO</t>
  </si>
  <si>
    <t>SHIRLEY ANDREA ZAMORA MORA
Tel 3778913
shirley.zamora@ambientebogota.gov.co</t>
  </si>
  <si>
    <t>DPSIA</t>
  </si>
  <si>
    <t xml:space="preserve"> APORTAR EN ELL DESARROLLO Y LA IMPLEMENTACIÓN DE MEDIDAS DE MITIGACIÓN Y DE ADAPTACIÓN FRENTE AL CAMBIO CLIMÁTICO,</t>
  </si>
  <si>
    <t>GESTIÓN DEL CONOCIMIENTO E INFORMACIÓN AMBIENTAL</t>
  </si>
  <si>
    <t xml:space="preserve">DIFUNDIR A 2500 USUARIOS / PROMEDIO DÍA ANUAL  INFORMACIÓN, INDICADORES, ESTADÍSTICAS Y VARIABLES AMBIENTALES A TRAVÉS DEL OBSERVATORIOS AMBIENTAL. </t>
  </si>
  <si>
    <t>01-ADQUISICIÓN Y/O PRODUCCIÓN DE EQUIPOS, MATERIALES, SUMINISTROS Y SERVICIOS PROPIOS DEL SECTOR</t>
  </si>
  <si>
    <t>520-ADQUISICIÓN DE EQUIPOS, MATERIALES, SUMINISTROS, SERVICIOS Y/O PRODUCCIÓN DE MATERIAL TÉCNICO E INFORMACIÓN BASICA SECTORIAL  PLANEACIÓN Y GESTIÓN AMBIENTAL.</t>
  </si>
  <si>
    <t>FORMULAR 100% EL PLAN DISTRITAL DE ADAPTACIÓN Y MITIGACIÓN AL CAMBIO CLIMÁTICO Y COORDINAR SU PUESTA EN MARCHA.</t>
  </si>
  <si>
    <t xml:space="preserve">ASESORAR EL PROCESO DE PLANEACIÓN EN LOS PROYECTOS AMBIENTALES ESTRATEGICOS DEL DISTRITO CAPITAL QUE POSIBILITEN  EL CUMPLIMIENTO DE LAS METAS DE ADAPTACIÓN Y MITIGACIÓN DEL CAMBIO CLIMÁTICO. </t>
  </si>
  <si>
    <t>APOYAR LAS ACTIVIDADES DE ARTICULACIÓN EN LOS PROYECTOS QUE DEFINAN LAS ALCALDÍAS LOCALES Y LAS INSTITUCIONES DEL DISTRITO COMPETENTES, PARA EL CUMPLIMIENTO DE METAS EN EL PROGRAMA RECUPERACIÓN, REHABILITACIÓN Y RESTAURACIÓN DE LA ESTRUCTURA ECOLÓGICA PRINCIPAL Y DE LOS ESPACIOS DEL AGUA, EN EL MARCO DEL PLAN DISTRITAL DE ADAPTACIÓN Y MITIGACIÓN AL CAMBIO CLIMÁTICO</t>
  </si>
  <si>
    <t>PRESTAR SUS SERVICIOS PROFESIONALES PARA REALIZAR EL ANÁLISIS, SEGUIMIENTO Y REPORTE DE LOS PROCESOS DE PLANEACIÓN EN LOS COMPONENTES FÍSICOS Y PRESUPUESTALES QUE SE REQUIERAN PARA EL CUMPLIMIENTO DE LAS ACCIONES EN EL MARCO DE LA PLANIFICACIÓN TERRITORIAL DE LA ADAPTACIÓN Y LA MITIGACIÓN FRENTE AL CAMBIO CLIMÁTICO.</t>
  </si>
  <si>
    <t>ADICIÓN Y PRORROGA No. 2 AL CONTRATO DE PRESTACIÓN DE SERVICIOS No. 53 DE 2015 CUYO OBJETO ES  "REALIZAR LABORES DE APOYO OPERATIVO EN LOS ENCUENTROS, FOROS, TALLERES, CONVERSATORIOS Y MESAS TÉCNICAS, DE INCIDENCIA DISTRITAL QUE SE DESARROLLEN EN EL MARCO DEL PLAN DISTRITAL DE ADAPTACIÓN Y MITIGACIÓN AL CAMBIO CLIMÁTICO.</t>
  </si>
  <si>
    <t>AUTOGESTIÓN Y AUTORREGULACIÓN AMBIENTAL EMPRESARIAL</t>
  </si>
  <si>
    <t>VINCULAR A 2.500 EMPRESAS EN PROCESOS DE AUTOGESTIÓN Y AUTORREGULACIÓN COMO ESTRATEGIA DE MITIGACIÓN Y ADAPTACIÓN AL CAMBIO CLIMÁTICO.</t>
  </si>
  <si>
    <t xml:space="preserve">PAGO PASIVO </t>
  </si>
  <si>
    <t>LOGÍSTICA PARA EVENTOS DE CIUDADES Y GOBIERNOS LOCALES UNIDOS -CGLU, HABITAT III Y BALANCE DEL MILENIO</t>
  </si>
  <si>
    <t>POLÍTICAS E INSTRUMENTOS DE PLANEACIÓN AMBIENTAL</t>
  </si>
  <si>
    <t>FORMULAR EL 100 POR CIENTO DE LAS POLÍTICAS E INSTRUMENTOS DE PLANEACIÓN AMBIENTAL PRIORIZADOS, ASÍ COMO ADELANTAR EL SEGUIMIENTO A LOS YA EXISTENTES.</t>
  </si>
  <si>
    <t>ADICIÓN Y PRÓRROGA No.2 AL CONTRATO DE PRESTACIÓN DE SERVICIOS No. 267 DE 2015, CUYO OBJETO ES "DESARROLLAR LAS ACTIVIDADES DE TRÁMITE, ARCHIVO Y SEGUIMIENTO DE LA INFORMACIÓN REQUERIDA PARA "FORMULAR EL 100% DE LAS POLÍTICAS E INSTRUMENTOS PLANEACIÓN AMBIENTAL PRIORIZADOS, ASÍ COMO ADELANTAR EL SEGUIMIENTO A LOS YA EXISTENTES".</t>
  </si>
  <si>
    <t>DESARROLLAR ACTIVIDADES TÉCNICAS PARA LA  FORMULACIÓN, AJUSTE Y SEGUIMIENTO A INSTRUMENTOS DE PLANEACIÓN AMBIENTAL Y ORDENAMIENTO AMBIENTAL DEL TERRITORIO</t>
  </si>
  <si>
    <t xml:space="preserve">REALIZAR ACTIVIDADES DE APOYO TÉCNICO PARA LA FORMULACIÓN Y SEGUIMIENTO A INSTRUMENTOS DE PLANEACIÓN Y DE ORDENAMIENTO AMBIENTAL </t>
  </si>
  <si>
    <t xml:space="preserve">ORIENTAR PROCESOS DE FORMULACIÓN Y SEGUIMIENTO DE LOS INSTRUMENTOS DE PLANEACIÓN AMB IENTAL Y ORDENAMIENTO TERRITORIAL </t>
  </si>
  <si>
    <t>REALIZAR EL SEGUIMIENTO A LA IMPLEMENTACIÓN DE INSTRUMENTOS DE PLANEACIÓN AMBIENTAL RELACIONADOS CON LA GESTIÓN DE RIESGOS, DE ACUERDO A LAS FUNCIONES DELEGADAS A LA SECRETARIA DISTRITAL DE AMBIENTE</t>
  </si>
  <si>
    <t>APOYAR LA FORMULACIÓN DE LOS PLANES AMBIENTALES LOCALES (PAL) Y EL SEGUIMIENTO A OTROS INSTRUMENTOS DE PLANEACIÓN AMBIENTAL A NIVEL LOCAL</t>
  </si>
  <si>
    <t>REALIZAR EL SEGUIMIENTO Y EVALUACIÓN DEL PLAN DE ACCIÓN CUATRIENAL AMBIENTAL -PACA DISTRITAL 2012-2016</t>
  </si>
  <si>
    <t>ADICIÓN Y PRÓRROGA No. 2 AL CONTRATO DE PRESTACIÓN DE SERVICIOS No. 301  DE 2015, CUYO OBJETO ES "APOYAR LA REVISIÓN, CONSOLIDACIÓN Y REPORTE  DE DOCUMENTOS REQUERIDOS PARA EL CUMPLIMIENTO DE LAS ACTIVIDADES RELACIONADAS CON LA FORMULACIÓN Y SEGUIMIENTO DE POLÍTICAS E INSTRUMENTOS DE PLANEACIÓN AMBIENTAL".</t>
  </si>
  <si>
    <t>ORIENTAR LA FORMULACIÓN DEL PLAN DE ACCIÓN CUATRIENAL AMBIENTAL - PACA DISTRITAL 2016-2020, EN EL MARCO DEL PROCESO DE PLANEACIÓN AMBIENTAL DEL D.C.</t>
  </si>
  <si>
    <t xml:space="preserve">APOYAR A LAS ENTIDADES ASIGNADAS EN LA FORMULACIÓN Y SEGUIMIENTO DE LOS PLANES INSTITUCIONALES DE GESTIÓN AMBIENTAL – PIGA </t>
  </si>
  <si>
    <t>REALIZAR EL ACOMPAÑAMIENTO A LA FORMULACIÓN Y SEGUIMIENTO DE LOS PLANES INSTITUCIONALES DE GESTIÓN AMBIENTAL-PIGA DE LAS ENTIDADES ASIGNADAS, Y APOYAR EL SEGUIMIENTO A LOS INDICADORES DE ECOEFICIENCIA.</t>
  </si>
  <si>
    <t xml:space="preserve">ORIENTAR LA CONCEPTUALIZACIÓN, ESTRUCTURACIÓN Y SEGUIMIENTO DE POLÍTICAS E INSTRUMENTOS DE PLANEACIÓN AMBIENTAL.
</t>
  </si>
  <si>
    <t>ORIENTAR DESDE EL ENFOQUE DE SALUD AMBIENTAL, LOS PROCESOS DE CONCEPTUALIZACIÓN DE LOS INSTRUMENTOS DE PLANEACIÓN AMBIENTAL, Y REALIZAR EL SEGUIMIENTO A LA POLÍTICA DISTRITAL DE SALUD AMBIENTAL</t>
  </si>
  <si>
    <t>REALIZAR LA CONSOLIDACIÓN Y REPORTE DE LA INFORMACIÓN GENERADA EN EL MARCO DE LA FORMULACIÓN Y SEGUIMIENTO DE POLÍTICAS E INSTRUMENTOS DE PLANEACIÓN AMBIENTAL.</t>
  </si>
  <si>
    <t>REALIZAR LAS ACTIVIDADES DE SEGUIMIENTO DE INFORMACIÓN, ARCHIVO Y TRÁMITE, EN APOYO A LA FORMULACIÓN DE POLÍTICAS E INSTRUMENTOS PLANEACIÓN AMBIENTAL.</t>
  </si>
  <si>
    <t>COORDINACIÓN INTERINSTITUCIONAL PARA LA GESTIÓN AMBIENTAL</t>
  </si>
  <si>
    <t>FORTALECER EL 100% LAS INSTANCIAS DE COORDINACIÓN PARA LA GESTIÓN AMBIENTAL DISTRITAL</t>
  </si>
  <si>
    <t>REALIZAR LA COORDINACIÓN EN LAS INSTANCIAS REQUERIDAS PARA LA FORMULACIÓN Y EL SEGUIMIENTO A INSTRUMENTOS DE PLANEACIÓN Y ORDENAMIENTO AMBIENTAL</t>
  </si>
  <si>
    <t>REALIZAR LA COORDINACIÓN PARA LA IMPLEMENTACIÓN DEL COMPONENTE AMBIENTAL DEL PLAN DISTRITAL DE GESTIÓN DE RIESGOS Y CAMBIO CLIMÁTICO.</t>
  </si>
  <si>
    <t>ADICIÓN Y PRORROGA No. 2  AL CONTRATO DE PRESTACIÓN DE SERVICIOS No. 068 DE 2015 CUYO OBJETO ES "ORIENTAR LA PLANEACIÓN E IMPLEMENTACIÓN DE ACCIONES ENCAMINADAS A LA COORDINACIÓN INTERINSTITUCIONAL PARA LA TOMA DE DECISIONES DE ÍNDOLE AMBIENTAL, EN EL MARCO DEL CICLO DE POLÍTICAS PÚBLICAS Y DE LA AGENDA DE PLANIFICACIÓN E INTEGRACIÓN REGIONAL ENTRE EL SECTOR AMBIENTE DEL DISTRITO CAPITAL Y LAS DEMÁS ENTIDADES TERRITORIALES".</t>
  </si>
  <si>
    <t>PRESTAR SERVICIOS PROFESIONALES PARA APOYAR LA GESTIÓN INTERSECTORIAL DEL D.C., EN EL MARCO DE LA COMISIÓN INTERSECTORIAL PARA LA SOSTENIBILIDAD, LA PROTECCIÓN AMBIENTAL, EL ECOURBANISMO Y LA RURALIDAD DEL D.C., JUNTO CON SUS RESPECTIVAS MESAS DE TRABAJO, LAS COMISIONES INTERSECTORIALES EN LAS CUALES PARTICIPA LA SDA Y SU ENLACE CON LAS DIFERENTES DEPENDENCIAS DE LA SECRETARÍA DISTRITAL DE AMBIENTE.</t>
  </si>
  <si>
    <t>PRESTAR SERVICIOS PROFESIONALES PARA FORTALECER LAS INSTANCIAS DE COORDINACIÓN A
TRAVÉS DE LOS PROCESOS DE ESTRUCTURACIÓN, CONSOLIDACIÓN Y SEGUIMIENTO DE LOS PRODUCTOS, INFORMACIÓN E INDICADORES PARA LA CONSTRUCCIÓN DE INFORMES DEL EJE 2 DEL PLAN DE DESARROLLO BOGOTÁ HUMANA</t>
  </si>
  <si>
    <t>PRESTAR ASISTENCIA TÉCNICA EN EL PROCESO DE FORTALECIMIENTO DE LAS INSTANCIAS DE COORDINACIÓN INTERINSTITUCIONALES PARA LA GESTIÓN AMBIENTAL DISTRITAL, A TRAVÉS DEL APOYO ORGANIZACIONAL A LAS COMISIONES INTERSECTORIALES, Y REALIZAR EL CONTROL Y SEGUIMIENTO A LOS PRODUCTOS Y/O INFORMES ENTREGABLES EN EL MARCO DE LA PLANIFICACIÓN TERRITORIAL DE LA ADAPTACIÓN Y LA MITIGACIÓN FRENTE AL CAMBIO CLIMÁTICO</t>
  </si>
  <si>
    <t>DESARROLLAR  4 ESTUDIOS PARA DETERMINAR INSTRUMENTOS ECONÓMICOS ORIENTADOS A LA PROTECCIÓN Y CONSERVACIÓN AMBIENTAL, Y APOYAR LA COORDINACIÓN PARA SU IMPLEMENTACIÓN</t>
  </si>
  <si>
    <t>PRESTAR SERVICIOS PROFESIONALES PARA LA GENERACIÓN DE LÍNEA BASE, FORMULACIÓN, SEGUIMIENTO Y ANÁLISIS DE VIABILIDAD DE ESTUDIOS SOBRE INSTRUMENTOS ECONÓMICOS AMBIENTALES  Y DEL PLAN DE INVESTIGACIÓN AMBIENTAL DE BOGOTÁ D.C. 2012-2019</t>
  </si>
  <si>
    <t>AUNAR ESFUERZOS PARA DESARROLLAR, TRANSFERIR Y GESTIONAR CONOCIMIENTO Y TECNOLOGÍA A BOGOTÁ D.C. Y A LA COMUNIDAD, SOBRE EL PROCESO DE GESTIÓN DE INFORMACIÓN, ESTADÍSTICAS E INDICADORES AMBIENTALES; COMO PRODUCTO DE LA ADMINISTRACIÓN INTEGRAL DE LA PLATAFORMA TECNOLÓGICA, LA BASE DE DATOS Y LA GESTIÓN DE CONTENIDOS DEL OBSERVATORIO AMBIENTAL DE BOGOTÁ</t>
  </si>
  <si>
    <t>PRESTAR SERVICIOS PROFESIONALES PARA APOYAR EL PROCESO DE  CONSOLIDACIÓN, ANÁLISIS Y REVISIÓN DE INDICADORES E INFORMACIÓN PARA EL OBSERVATORIO AMBIENTAL DE BOGOTÁ Y EL OBSERVATORIO REGIONAL Y DE DESARROLLO SOSTENIBLE DEL RIO BOGOTÁ</t>
  </si>
  <si>
    <t>FORMULAR Y PONER EN MARCHA 6 PROYECTOS DEL PLAN DE INVESTIGACIÓN AMBIENTAL  DE BOGOTÁ 2012-2019</t>
  </si>
  <si>
    <t>ADOPTAR CRITERIOS DE ECO URBANISMO Y CONSTRUCCIÓN SOSTENIBLES E INICIAR UNA EXPERIENCIA PILOTO</t>
  </si>
  <si>
    <t>ECOURBANISMO Y CONSTRUCCIÓN SOSTENIBLE</t>
  </si>
  <si>
    <t>ESTABLECER  EL 100% DE LOS CRITERIOS DE ECOURBANISMO Y CONSTRUCCIÓN SOSTENIBLE A LAS SOLICITUDES PRESENTADAS</t>
  </si>
  <si>
    <t>APOYAR EL DESARROLLO E IMPLEMENTACIÓN, DE PROPUESTAS AMBIENTALES REGIONALES FORMULADAS DESDE LA CIUDAD Y LA REGIÓN, QUE AYUDEN A FORTALECER ACCIONES PARA EL ORDENAMIENTO Y PLANIFICACIÓN TERRITORIAL CON DIVERSOS ACTORES E INSTITUCIONES</t>
  </si>
  <si>
    <t>06-  GASTOS OPERATIVOS</t>
  </si>
  <si>
    <t>0037-  GASTOS DE TRANSPORTE</t>
  </si>
  <si>
    <t>CONTRATAR LA PRESTACIÓN DEL SERVICIO DE TRANSPORTE TERRESTRE AUTOMOTOR ESPECIAL EN VEHÍCULOS TIPO CAMIONETA, DOBLE CABINA Y VANS, CON EL FIN DE APOYAR LAS ACTIVIDADES QUE DESARROLLA LA SECRETARIA DISTRITAL DE AMBIENTE DE ACUERDO CON LAS CARACTERÍSTICAS TÉCNICAS DEFINIDAS POR LA SECRETARIA.</t>
  </si>
  <si>
    <t>LICITACIÓN</t>
  </si>
  <si>
    <t> 77101600</t>
  </si>
  <si>
    <t>PRESTAR LOS SERVICIOS PROFESIONALES BRINDANDO APOYO EN LA CONSTRUCCIÓN DEL COMPONENTE AMBIENTAL PARA EL ESTABLECIMIENTO DE DETERMINANTES DE ECOURBANISMO Y CONSTRUCCIÓN SOSTENIBLE</t>
  </si>
  <si>
    <t>PRESTAR LOS SERVICIOS PROFESIONALES BRINDANDO APOYO EN LA CONSTRUCCIÓN DEL COMPONENTE AMBIENTAL PARA EL ESTABLECIMIENTO DE DETERMINANTES DE ECOURBANISMO Y CONSTRUCCIÓN SOSTENIBLE EN EL MARCO PROYECTO DE PLANEACIÓN AMBIENTAL CON VISIÓN REGIONAL PARA LA ADAPTACIÓN Y MITIGACIÓN AL CAMBIO CLIMÁTICO EN EL D.C</t>
  </si>
  <si>
    <t xml:space="preserve">APOYAR  EL COMPONENTE BIOCLIMÁTICO DEL URBANISMO Y LAS EDIFICACIONES PARA EL ESTABLECIMIENTO DE DETERMINANTES DE ECOURBANISMO Y CONSTRUCCIÓN SOSTENIBLE, EN EL MARCO DEL PROYECTO PLANEACIÓN AMBIENTAL CON VISIÓN REGIONAL PARA LA ADAPTACIÓN Y MITIGACIÓN AL CAMBIO CLIMÁTICO EN EL D.C.  </t>
  </si>
  <si>
    <t xml:space="preserve">PRESTAR LOS SERVICIOS PROFESIONALES BRINDADO APOYO EN LA CONSTRUCCIÓN DE CRITERIOS DE ECOURBANISMO Y EDIFICACIOENS PARA EL ESTABLECIMIENTO DE DETERMINANTES DE ECOURBANISMO Y CONSTRUCCIÓN SOSTENIBLE EN EL MARCO DEL PROYECTO PLANEACIÓN AMBIENTAL CON VISIÓN REGIONAL PARA LA ADAPTACIÓN AL CAMBIO CLIMÁTICO EN EL D.C..  </t>
  </si>
  <si>
    <t>PRESTAR SERVICIOS PROFESIONALES EN LA ARTICULACIÓN Y CUMPLIMIENTO DE LAS ACTIVIDADES RELACIONADAS CON EL ESTABLECIMIENTO DEL 100% DE LOS CRITERIOS DE ECOURBANISMO Y COSNTRUCCIÓN</t>
  </si>
  <si>
    <t xml:space="preserve">CEREMONIA PREAD </t>
  </si>
  <si>
    <t>77101802 </t>
  </si>
  <si>
    <t>PRESTAR SUS SERVICIOS PROFESIONALES PARA REALIZAR AUDITORIAS AMBIENTALES DE LAS EMPRESAS PARTICIPES EN LA DECIMA  CUARTA CONVOCATORIA DEL NIVEL IV DEL PROGRAMA DE EXCELENCIA AMBIENTAL DISTRITAL PREAD</t>
  </si>
  <si>
    <t>DESARROLLAR LAS ACTIVIDADES DE APOYO Y ACOMPAÑAMIENTO PARA LA IMPLEMENTACION DE SISTEMAS DE GESTION AMBIENTAL EN LAS EMPRESAS DEL NIVEL III DEL PROGRAMA DE GESTION AMBIENTAL EMPRESARIAL</t>
  </si>
  <si>
    <t>PRESTAR SUS SERVICIOS
PROFESIONALES PARA REALIZAR
AUDITORIAS AMBIENTALES DE LAS
EMPRESAS PARTICIPES EN LA DECIMA CUARTA CONVOCATORIA DEL NIVEL IV DEL PROGRAMA DE EXCELENCIA AMBIENTAL DISTRITAL PREAD</t>
  </si>
  <si>
    <t>PRESTAR SUS SERVICIOS
PROFESIONALES PARA REALIZAR
AUDITORIAS AMBIENTALES DE LAS
EMPRESAS PARTICIPES EN LA DECIMA  CUARTA CONVOCATORIA DEL NIVEL IV DEL PROGRAMA DE EXCELENCIA AMBIENTAL DISTRITAL PREAD</t>
  </si>
  <si>
    <t xml:space="preserve"> PRESTAR SUS SERVICIOS PROFESIONALES PARA ARTICULAR LA OPERACIÓN, DESARROLLO E IMPLEMENTACIÓN DE ACTIVIDADES RELACIONADAS CON LOS PROCESOS DE AUTOGESTIÓN Y AUTORREGULACIÓN EMPRESARIAL DEL NIVEL 1 ACERCAR, EN EL MARCO DEL PROYECTO DE PLANEACIÓN AMBIENTAL CON VISIÓN REGIONAL PARA LA ADAPTACIÓN Y MITIGACIÓN AL CAMBIO CLIMÁTICO DEL DISTRITO CAPITAL.</t>
  </si>
  <si>
    <t>“PRESTAR SUS SERVICIOS PROFESIONALES PARA COORDINAR Y PLANEAR LA OPERACIÓN, DESARROLLO E IMPLEMENTACIÓN DE ACTIVIDADES RELACIONADAS CON LOS PROCESOS DE VINCULACIÓN, DIAGNÓSTICO Y ACOMPAÑAMIENTO A LAS EMPRESAS DEL PROGRAMA GAE - NIVEL I ACERCAR”.</t>
  </si>
  <si>
    <t>PRESTAR SUS SERVICIOS PROFESIONALES PARA APOYAR Y ARTICULAR LA OPERACION, DESARROLLO E IMPLEMENTACION DE ACTIVIDADES RELACIONADAS CON LOS PROCESOS DE VINCULACION, DIAGNOSTICO Y ACOMPAÑAMIENTO A LAS EMPRESAS DEL PROGRAMA GAE - NIVEL I ACERCAR.</t>
  </si>
  <si>
    <t>“PRESTAR SUS SERVICIOS PROFESIONALES PARA BRINDAR APOYO Y SEGUIMIENTO A LAS EMPRESAS VINCULADAS AL NIVEL II – PRODUCCIÓN SOSTENIBLE, LÍNEA DE AUTOGESTIÓN Y AUTORREGULACIÓN AMBIENTAL EMPRESARIAL”</t>
  </si>
  <si>
    <t>PRESTAR SUS SERVICIOS PROFESIONALES PARA APOYAR Y REALIZAR LAS ACTIVIDADES DE VINCULACION, DIAGNOSTICO Y ACOMPAÑAMIENTO A LAS EMPRESAS DEL PROGRAMA GAE - NIVEL I ACERCAR.</t>
  </si>
  <si>
    <t>PRESTAR SUS SERVICIOS PROFESIONALES PARA REALIZAR LAS ACTIVIDADES DE VINCULACIÓN, DIAGNÓSTICO Y ACOMPAÑAMIENTO A LAS EMPRESAS DEL PROGRAMA GAE - NIVEL I ACERCAR</t>
  </si>
  <si>
    <t>PRESTAR SUS SERVICIOS PROFESIONALES PARA COORDINAR EL DESARROLLO Y OPERACIÓN DEL NIVEL IV PROGRAMA DE EXCELENCIA AMBIENTAL DISTRITAL (PREAD) DEL PROGRAMA GAE, PARA EL RECONOCIMIENTO Y APOYO A LA AUTOGESTION AMBIENTAL DEL SECTOR EMPRESARIAL.</t>
  </si>
  <si>
    <t>PRESTAR SUS SERVICIOS PROFESIONALES PARA DESARROLLAR LAS ACTIVIDADES ENMARCADAS EN EL NIVEL III SISTEMAS DE GESTIÓN AMBIENTAL RELACIONADAS CON LOS PROCESOS DE AUTOGESTIÓN Y AUTORREGULACIÓN EMPRESARIAL</t>
  </si>
  <si>
    <t>PRESTAR SUS SERVICIOS PROFESIONALES PARA APOYAR EL SEGUIMIENTO A LAS ACTIVIDADES DEL NIVEL II PRODUCCIÓN SOSTENIBLE RELACIONADAS CON LOS PROCESOS DE AUTOGESTIÓN Y AUTORREGULACIÓN EMPRESARIAL.</t>
  </si>
  <si>
    <t>PRESTAR SUS SERVICIOS PROFESIONALES PARA APOYAR  LA EJECUCIÓN DE ACTIVIDADES RELACIONADAS CON EL DIAGNÓSTICO Y ACOMPAÑAMIENTO A LAS EMPRESAS DEL NIVEL II PRODUCCIÓN SOSTENIBLE RELACIONADAS CON LOS PROCESOS DE AUTOGESTIÓN Y AUTORREGULACIÓN EMPRESARIAL</t>
  </si>
  <si>
    <t>“PRESTAR SUS SERVICIOS PROFESIONALES PARA PROMOVER PROYECTOS AMBIENTALES EN MOVILIDAD SOSTENIBLE, HUELLA DE CARBONO Y PRODUCCIÓN LIMPIA, EN EL MARCO DEL NIVEL V RED DE EMPRESAS AMBIENTALMENTE SOSTENIBLES RELACIONADAS CON LOS PROCESOS DE AUTOGESTIÓN Y AUTORREGULACIÓN EMPRESARIAL”.</t>
  </si>
  <si>
    <t>PRESTAR SUS SERVICIOS PROFESIONALES PARA ARTICULAR LA OPERACIÓN, DESARROLLO E IMPLEMENTACIÓN DE ACTIVIDADES RELACIONADAS CON LOS PROCESOS DE AUTOGESTIÓN Y AUTORREGULACIÓN EMPRESARIAL DEL NIVEL III SISTEMAS DE GESTIÓN AMBIENTAL.</t>
  </si>
  <si>
    <t>PRESTAR SUS SERVICIOS PROFESIONALES PARA REALIZAR EL SEGUIMIENTO A LAS ACTIVIDADES DEL NIVEL III SISTEMAS DE GESTIÓN AMBIENTAL RELACIONADAS CON LOS PROCESOS DE AUTOGESTIÓN Y AUTORREGULACIÓN EMPRESARIAL</t>
  </si>
  <si>
    <t>“PRESTAR SUS SERVICIOS PROFESIONALES PARA ARTICULAR LA OPERACIÓN, DESARROLLO E IMPLEMENTACIÓN DE ACTIVIDADES RELACIONADAS CON LOS PROCESOS DE AUTOGESTIÓN Y AUTORREGULACIÓN EMPRESARIAL DEL NIVEL II -  PRODUCCIÓN SOSTENIBLE”.</t>
  </si>
  <si>
    <t>PRESTAR SUS SERVICIOS TÉCNICOS PARA APOYAR LA GESTIÓN Y SEGUIMIENTO CONTRACTUAL EN EL PROCESO DE AUTOGESTIÓN Y AUTORREGULACIÓN AMBIENTAL EMPRESARIAL ADELANTADO POR LA SDA</t>
  </si>
  <si>
    <t xml:space="preserve">“REALIZAR Y APOYAR LAS ACTIVIDADES TÉCNICAS EN EL DESARROLLO DEL PROGRAMA GESTIÓN AMBIENTAL EMPRESARIAL GAE - NIVEL I ACERCAR”. </t>
  </si>
  <si>
    <t>PRESTAR SUS SERVICIOS PROFESIONALES PARA APOYAR Y REALIZAR LAS ACTIVIDADES DE VINCULACIÓN, DIAGNÓSTICO Y ACOMPAÑAMIENTO A LAS EMPRESAS DEL PROGRAMA GAE - NIVEL I ACERCAR.</t>
  </si>
  <si>
    <t>CEREMONIA PREAD (LOGISTICA)</t>
  </si>
  <si>
    <t>PRESTAR SUS SERVICIOS PROFESIONALES PARA APOYAR LA COORDINACIÓN E IMPLEMENTACION DE PROYECTOS AMBIENTALES EN PRODUCCIÓN MÁS LIMPIA EN EL MARCO DE LA SENTENCIA DEL RÍO BOGOTÁ RELACIONADOS CON LOS PROCESOS DE AUTOGESTIÓN Y AUTORREGULACIÓN EMPRESARIAL</t>
  </si>
  <si>
    <t>PRESTAR SUS SERVICIOS PROFESIONALES PARA LA COORDINACIÓN E IMPLEMENTACION DE PROYECTOS AMBIENTALES EN PRODUCCIÓN MÁS LIMPIA EN EL MARCO DE LA SENTENCIA DEL RÍO BOGOTÁ, RELACIONADOS CON LOS PROCESOS DE AUTOGESTIÓN Y AUTORREGULACIÓN EMPRESARIAL</t>
  </si>
  <si>
    <t>PRESTAR SUS SERVICIOS PROFESIONALES PARA APOYAR LA PROMOCIÓN DE PROYECTOS AMBIENTALES EN MOVILIDAD SOSTENIBLE, HUELLA DE CARBONO Y PRODUCCIÓN LIMPIA, EN EL MARCO DEL NIVEL V -RED DE EMPRESAS AMBIENTALMENTE SOSTENIBLES- RELACIONADAS CON LOS PROCESOS DE AUTOGESTIÓN Y AUTORREGULACIÓN EMPRESARIAL.</t>
  </si>
  <si>
    <t>“PRESTAR SUS SERVICIOS PARA DESARROLLAR LAS ACTIVIDADES LOGÍSTICAS Y DE MANEJO DE INFORMACIÓN DEL PROGRAMA GAE NIVEL I – ACERCAR Y DEPARTAMENTOS DE GESTIÓN AMBIENTAL.”</t>
  </si>
  <si>
    <t>PRESTAR SUS SERVICIOS PROFESIONALES PARA REALIZAR LA IDENTIFICACIÓN, EVALUACIÓN Y SEGUIMIENTO A LAS EMPRESAS INSCRITAS EN EL PROGRAMA GAE - NIVEL I ACERCAR.</t>
  </si>
  <si>
    <t>DESARROLLAR LAS ACTIVIDADES TÉCNICAS QUE SE REQUIERAN EN EL PROCESO CONSOLIDACIÓN Y ADMINISTRACIÓN DE LA INFORMACIÓN AMBIENTAL QUE SE GENERA EN EL MARCO DEL PROGRAMA DE GESTIÓN AMBIENTAL EMPRESARIAL ¿ GAE- DE LA SDA</t>
  </si>
  <si>
    <t>IMPRESIÓN GUIA DE MANEJO AMBIENTAL DE FRANJAS DE CONTROL AMBIENTAL</t>
  </si>
  <si>
    <t>PRESTAR SUS SERVICIOS PROFESIONALES PARA LA ARTICULACIÓN, GESTIÓN, SEGUIMIENTO Y EVALUACIÓN DEL PROCESO DE CONFORMACIÓN Y PUESTA EN MARCHA DEL PARQUE INDUSTRIAL ECOEFICIENTE DE SAN BENITO, DE ACUERDO CON LAS OBLIGACIONES ESTABLECIDAS EN LA SENTENCIA DEL RÍO BOGOTÁ.</t>
  </si>
  <si>
    <t>04- INVESTIGACION Y ESTUDIO</t>
  </si>
  <si>
    <t>01-INVESTIGACIÓN BÁSICA APLICADA Y ESTUDIOS PROPIOS DEL SECTOR</t>
  </si>
  <si>
    <t>0130- INVESTIGACIÓN Y ESTUDIOS DE APOYO A LA GESTIÓN AMBIENTAL</t>
  </si>
  <si>
    <t>ADELANTAR ACTIVIDADES PARA EL DISEÑO, CONSTRUCCIÓN Y PUESTA EN MARCHA, DEL PARQUE INDUSTRIAL ECOEFICIENTE DE SAN BENITO-PIESB, CON BASE EN LOS REQUISITOS ESTABLECIDOS EN EL DECRETO 389 DE 2003. NO. 4,63 SENTENCIA RÍO BOGOTÁ E INCORPORAR ESTRATEGIAS DE PRODUCCIÓN MÁS LIMPIA EN TRES SECTORES PRODUCTIVOS NO. 4,70 SENTENCIA RÍO BOGOTÁ.</t>
  </si>
  <si>
    <t>MATERIAL PUBLICITARIO PROGRAMA GESTION AMBIENTAL EMPRESARIAL</t>
  </si>
  <si>
    <t>DISEÑAR E IMPLEMENTAR UNA POLÍTICA PÚBLICA PARA FOMENTAR PROCESOS DE ECOURBANISMO Y CONSTRUCCIÓN SOSTENIBLE EN BOGOTÁ QUE INCLUYA ESTÁNDARES DE CONSTRUCCIÓN SOSTENIBLE, UN SISTEMA DE CERTIFICACIÓN DE CONSTRUCCIONES SOSTENIBLES Y LA ACTUALIZACIÓN DEL CÓDIGO DE CONSTRUCCIÓN DE BOGOTÁ CON PERSPECTIVA DE SOSTENIBILIDAD</t>
  </si>
  <si>
    <t>DISEÑAR E IMPLEMENTAR 100.00 % LA POLÍTICA PÚBLICA PARA FOMENTAR PROCESOS DE ECOURBANISMO Y CONSTRUCCIÓN, CON ÉNFASIS EN SOSTENIBILIDAD MEDIOAMBIENTAL Y ECONÓMICA</t>
  </si>
  <si>
    <t>PRESTAR SUS SERVICIOS PROFESIONALES PARA LA IMPLEMENTACION DEL PLAN DE ACCIÓN DE LA POLITICA PUBLICA DE ECOURBANISMO Y CONSTRUCCIÓN SOSTENIBLE</t>
  </si>
  <si>
    <t>3-3-1-14-02-18-0811-185</t>
  </si>
  <si>
    <t>CONCERTAR Y CONSOLIDAR 1 ACUERDO REGIONAL ECONÓMICO Y SOCIAL EN TORNO A LOS BIENES Y SERVICIOS AMBIENTALES Y LA GOBERNANZA DEL AGUA, EN CERROS ORIENTALES Y PÁRAMOS DE SUMAPAZ, GUERRERO, CHINGAZA Y GUACHENEQUE</t>
  </si>
  <si>
    <t>CIUDAD REGIÓN AMBIENTAL</t>
  </si>
  <si>
    <t>FORMULAR 4 PROYECTOS AMBIENTALES REGIONALES APROBADOS POR LAS ENTIDADES COMPETENTES DE LA REGIÓN, Y COORDINAR SU PUESTA EN MARCHA</t>
  </si>
  <si>
    <t>ORIENTAR Y ARTICULAR LAS PROPUESTAS AMBIENTALES REGIONALES FORMULADAS DESDE LA CIUDAD Y LA REGIÓN, ENFOCADAS A LA RECUPERACIÓN Y CONSERVACIÓN DEL AMBIENTE, DESDE LA NOCIÓN DE ESTRUCTURA ECOLÓGICA REGIONAL, TENIENDO EL AGUA Y SU CICLO COMO ELEMENTO FUNDAMENTAL, INCLUYENDO LA  DENOMINADA EVALUACIÓN REGIONAL DEL AGUA.</t>
  </si>
  <si>
    <t xml:space="preserve"> COOPERAR EN EL DESARROLLO Y LA IMPLEMENTACIÓN DE MEDIDAS DE MITIGACIÓN Y DE ADAPTACIÓN FRENTE AL CAMBIO CLIMÁTICO, A TRAVÉS DEL SEGUIMIENTO Y LA GENERACIÓN DE INFORMES Y REPORTES RESULTANTES DE LA GESTIÓN DE DICHAS MEDIDAS Y DE LOS PROGRAMAS ESTRATÉGICOS DEL EJE DOS DEL PLAN DE DESARROLLO DISTRITAL CUYA COORDINACIÓN REPOSA EN LA SECRETARIA DISTRITAL DE AMBIENTE".</t>
  </si>
  <si>
    <t>SUSPENSIÓN PRESUPUESTAL</t>
  </si>
  <si>
    <t>CONCURSO DE MÉRITOS</t>
  </si>
  <si>
    <t>3-3-1-14-02-22-0819-210</t>
  </si>
  <si>
    <t>DISMINUIR EN 80% EL IMPACTO DEL TRÁFICO DE FAUNA Y FLORA EN BOGOTÁ</t>
  </si>
  <si>
    <t>EVALUACIÓN, CONTROL, SEGUIMIENTO Y CONSERVACIÓN DE LA FLORA Y FAUNA SILVESTRE</t>
  </si>
  <si>
    <t>MANEJAR TECNICAMENTE EL 100% DE LOS ESPECÍMENES DE FAUNA SILVESTRE Y LOS PRODUCTOS MADERABLES  Y NO MADERABLES RECUPERADOS</t>
  </si>
  <si>
    <t>02 DOTACIÓN</t>
  </si>
  <si>
    <t xml:space="preserve">01 ADQUISICIÓN Y/O PRODUCCIÓN DE EQUIPOS, MATERIALES, SUMINISTROS Y SERVICIOS  PROPIOS DEL SECTOR </t>
  </si>
  <si>
    <t>0521 ADQUISICIÓN DE EQUIPOS, MATERIALES, SUMINISTROS, SERVICIOS Y/O PRODUCCIÓN DE MATERIAL TÉCNICO E INFORMACIÓN PARA LA GESTIÓN Y CONTROL AMBIENTAL</t>
  </si>
  <si>
    <t>PAGO DE SERVICIOS PUBLICOS OFICINA AEROPUERTO "GASTOS REEMBOLSABLES" DE LOS INMUEBLES QUE ESTAN A CARGO DE LA SECRETARIA BAJO LA FIGURA DE COMODATO - CONTRATO N°. 0050 DEL 23 DE DICIEMBRE DE 2011, SUSCRITO ENTRE OTCA S.A.S. Y LA SECRETARIA DISTRITAL DE AMBIENTE.</t>
  </si>
  <si>
    <t>CONTRATACION DIRECTA</t>
  </si>
  <si>
    <t>12 - OTROS DISTRITO</t>
  </si>
  <si>
    <t>ADICIÓN No 1 Y PRORROGA No 1  AL CONTRATO No. 891 DE 2015 ARRIENDO DE CUATRO BODEGAS CON UN AREA TOTAL DE 110 M3 PARA LA GUARDA Y CUSTODIA DE LOS PRODUCTOS O SUBPRODUCTOS APREHENDIDOS Y DECOMISADOS DE FLORA Y FAUNA SILVESTRE, POR LA SECRETARIA DISTRITAL DE AMBIENTE EN EL D.C</t>
  </si>
  <si>
    <t>REALIZAR 40,000 ACCIONES TÉCNICAS Y JURÍDICAS PARA EL APROVECHAMIENTO, CONSERVACIÓN Y PROTECCIÓN DE LA FLORA Y FAUNA SILVESTRE</t>
  </si>
  <si>
    <t>03 RECURSO HUMANO</t>
  </si>
  <si>
    <t>04 GASTO DE PERSONAL OPERATIVO</t>
  </si>
  <si>
    <t>0252 PERSONAL CONTRATADO PARA EJECUTAR LAS ACTUACIONES DE EVALUACIÓN, CONTROL, SEGUIMIENTO Y CONSERVACIÓN DE LA FLORA Y FAUNA SILVESTRE</t>
  </si>
  <si>
    <t>PRESTAR SUS SERVICIOS PROFESIONALES PARA DIRIGIR Y ORIENTAR TODAS LAS ACTIVIDADES RELACIONADAS CON LAS ACTUACIONES ADMINISTRATIVAS DE CARÁCTER LEGAL AMBIENTAL</t>
  </si>
  <si>
    <t>PRESTAR SUS SERVICIOS PROFESIONALES PARA REALIZAR ACTIVIDADES RELACIONADAS CON LA ATENCION DE SOLICITUDES AMBIENTALES RADICADAS ANTE LA ENTIDAD MEDIANTE QUEJAS, DERECHOS DE PETICION, TUTELAS, ACCIONES POPULARES, QUERELLAS, SOLICITUDES DE ENTES DE CONTROL Y OTRAS SOLICITUDES DE PARTE,  RELACIONADAS CON LAS EMPRESAS  FORESTALES QUE ADELANTAN ACTIVIDADES DENTRO DE LA JURISDICCION DE LA SDA.</t>
  </si>
  <si>
    <t>PRESTAR SUS SERVICIOS PROFESIONALES PARA REALIZAR LA EVALUACIÓN A LAS SOLICITUDES DE OTORGAMIENTO, MODIFICACIÓN Y RENOVACIÓN DE PERMISOS DE APROVECHAMIENTO LEGAL DEL RECURSO FAUNA SILVESTRE EN EL DISTRITO CAPITAL</t>
  </si>
  <si>
    <t>PRESTAR SUS SERVICIOS DE APOYO PARA REALIZAR ACTIVIDADES DE TRAMITE Y CONTROL AL FLUJO DOCUMENTAL QUE SOPORTEN LAS DIVERSAS ACCIONES QUE SE ADELANTAN DE LA EVALUACIÓN,  CONTROL SEGUIMIENTO Y CONSERVACION DE LA FLORA, FAUNA SILVESTRE Y ARBOLADO URBANO</t>
  </si>
  <si>
    <t>PRESTAR SUS SERVICIOS PROFESIONALES PARA REALIZAR LAS ACTUACIONES JURIDICAS EN LOS PROCESOS DE CARACTER SANCIONATORIO Y PERMISIVO QUE LE SEAN ASIGNADOS PARA EL APROVECHAMIENTO, CONSERVACION Y PROTECCION DE LA FLORA Y FAUNA SILVESTRE</t>
  </si>
  <si>
    <t xml:space="preserve">PRESTAR SUS SERVICIOS PROFESIONALES PARA REALIZAR LAS ACTIVIDADES DE SEGUIMIENTO Y CONTROL A LAS INDUSTRIAS FORESTALES UBICADAS EN JURISDICCION DE LA SECRETARIA DISTRITAL DE AMBIENTE. </t>
  </si>
  <si>
    <t>ADICION N. 2 Y PRORROGA N. 2 AL CONTRATO DE PRESTACION DE SERVICIOS N. 73 DE 2015 CUYO OBJETO ES "PRESTAR SUS SERVICIOS PROFESIONALES PARA ADELANTAR ACTIVIDADES RELACIONADAS CON LA PLANEACION Y MONITOREO DE LOS PROCESOS DE EVALUACION, SEGUIMIENTO, CONTROL Y CONSERVACION DE LA FLORA Y FAUNA SILVESTRE EN EL DISTRITO CAPITAL</t>
  </si>
  <si>
    <t>PRESTAR SUS SERVICIOS PROFESIONALES PARA REALIZAR ACTIVIDADES DE PREVENCION, VERIFICACION Y CONTROL DE ESPECIMENES DE LA FLORA ASI COMO REALIZAR LA EVALUACION Y SEGUIMIENTO A INDUSTRIAS FORESTALES DENTRO DE LA JURISDICCION DE LA SECRETARIA DISTRITAL DE AMBIENTE.</t>
  </si>
  <si>
    <t>PRESTAR SUS SERVICIOS PROFESIONALES PARA REALIZAR LAS ACTUACIONES JURÍDICAS EN LOS PROCESOS DE CARÁCTER SANCIONATORIO Y PERMISIVO QUE
LE SEAN ASIGNADOS PARA EL APROVECHAMIENTO, CONSERVACIÓN Y PROTECCIÓN DE LA FLORA Y FAUNA SILVESTRE</t>
  </si>
  <si>
    <t>PRESTAR SUS SERVICIOS PROFESIONALES PARA REALIZAR ACTIVIDADES DE EVALUACIÓN, SEGUIMIENTO Y CONTROL A LA MOVILIZACIÓN, TRANSFORMACIÓN Y COMERCIALIZACIÓN DE PRODUCTOS DE LA FLORA, UTILIZADOS POR LAS INDUSTRIAS FORESTALES QUE ADELANTAN ACTIVIDADES EN LA JURISDICCIÓN DE LA SECRETARIA DISTRITAL DE AMBIENTE</t>
  </si>
  <si>
    <t>PRESTAR SUS SERVICIOS PROFESIONALES PARA REALIZAR LAS ACTUACIONES JURÍDICAS EN LOS PROCESOS DE CARÁCTER SANCIONATORIO Y PERMISIVO QUE LE SEAN ASIGNADOS PARA EL APROVECHAMIENTO, CONSERVACIÓN Y PROTECCIÓN DE LA FLORA Y FAUNA SILVESTRE</t>
  </si>
  <si>
    <t>PRESTAR SUS SERVICIOS PROFESIONALES PARA ADELANTAR ACTIVIDADES DE PREVENCIÓN AL APROVECHAMIENTO ILEGAL DEL RECURSO FAUNA SILVESTRE Y REALIZAR LA CONSOLIDACIÓN Y ANALISIS DE LAS CIFRAS DE GESTIÓN DEL GRUPO DE TRABAJO EN EL DISTRITO CAPITAL.</t>
  </si>
  <si>
    <t>PRESTAR SUS SERVICIOS PROFESIONALES PARA EFECTUAR EL SEGUIMIENTO A LAS ACTIVIDADES DE APROVECHAMIENTO LEGAL VIGENTE DEL RECURSO FAUNA SILVESTRE EN EL DISTRITO CAPITAL</t>
  </si>
  <si>
    <t>PRESTAR SUS SERVICIOS PARA APOYAR EL MANEJO DE LA INFORMACIÓN EN BASES DE DATOS Y ADELANTAR ACTIVIDADES DE GESTIÓN DOCUMENTAL.</t>
  </si>
  <si>
    <t>ADICION N. 2 Y PRORROGA N. 2 AL CONTRATO DE PRESTACION DE SERVICIOS N. 72 DE 2015 CUYO OBJETO ES "PRESTAR SUS SERVICIOS PARA APOYAR LAS ACTIVIDADES RELACIONADAS CON LA PLANEACION DE LAS ACCIONES TECNICAS Y JURIDICAS PARA EL APROVECHAMIENTO, CONSERVACION Y PROTECCION DE LA FLORA Y FAUNA SILVESTRE</t>
  </si>
  <si>
    <t>ADELANTAR LAS ACTIVIDADES DE CONTROL Y SEGUIMIENTO A REQUERIMENTOS EN EL TEMA AMBIENTAL DE LAS EMPRESAS FORESTALES CON REGISTRO DEL LIBRO DE OPERACIONES.</t>
  </si>
  <si>
    <t>PRESTAR SUS SERVICIOS PARA APOYAR LAS ACTIVIDADES DE MANEJO Y SEGUIMIENTO DOCUMENTAL DE LA INFORMACION RELACIONADA CON EL APROVECHAMIENTO, CONSERVACION Y PROTECCION DE LA FLORA Y FAUNA SILVESTRE</t>
  </si>
  <si>
    <t>APOYAR LAS ACTIVIDADES DE SEGUIMIENTO Y CONTROL A LAS INDUSTRIAS FORESTALES UBICADAS EN LA JURISDICCION DE LA SECRETARIA DISTRITAL DE AMBIENTE</t>
  </si>
  <si>
    <t>ADELANTAR LAS ACTIVIDADES DE CONTROL Y SEGUIMIENTO A REQUERIMENTOS A LAS EMPRESAS FORESTALES NUEVAS  Y CON EXPEDIENTE JURIDICO EN EL TEMA AMBIENTAL QUE DESARROLLAN ACTIVIDADES EN LA JURISDICCION DE LA SECRETARIA DISTRITAL DE AMBIENTE.</t>
  </si>
  <si>
    <t>PRESTAR SUS SERVICIOS PROFESIONALES PARA REALIZAR EL MANEJO TECNICO INTEGRAL DE LOS ANIMALES SILVESTERS RECUPERADOS EN ACTIVIDADES DE RESCATE DENTRO DEL DISTRITO CAPITAL</t>
  </si>
  <si>
    <t>PRESTAR SUS SERVICIOS PROFESIONALES PARA REALIZAR ACTIVIDADES DE CONTROL AL TRÁFICO, COMERCIALIZACIÓN Y TENENCIA ILEGAL DE FAUNA SILVESTRE EN EL DISTRITO CAPITAL.</t>
  </si>
  <si>
    <t>REALIZAR ACTIVIDADES DE  PREVENCIÓN, EVALUACION, SEGUIMIENTO Y CONTROL  A LA MOVILIZACIÓN, TRANSFORMACIÓN Y COMERCIALIZACIÓN DE PRODUCTOS DE LA FLORA, UTILIZADOS POR LAS INDUSTRIAS FORESTALES QUE ADELANTAN ACTIVIDADES EN LA JURISDICCIÓN DE LA SECRETARIA DISTRITAL DE AMBIENTE</t>
  </si>
  <si>
    <t>06 GASTOS OPERATIVOS</t>
  </si>
  <si>
    <t>0037 GASTOS DE TRANSPORTE</t>
  </si>
  <si>
    <t>CONTRATAR LA PRESTACIÓN DEL SERVICIO PÚBLICO DE TRANSPORTE TERRESTRE AUTOMOTOR ESPECIAL EN VEHÍCULOS TIPO CAMIONETA DOBLE CABINA, CON EL FIN DE APOYAR LAS ACTIVIDADES QUE DESARROLLA LA SECRETARIA DISTRITAL DE AMBIENTE DE ACUERDO CON LAS CARACTERÍSTICAS TÉCNICAS DEFINIDAS .</t>
  </si>
  <si>
    <t>PRESTAR EL SERVICIO DE COMUNICACIÓN INMEDIATA Y TELEFONIA CON TECNOLOGIA IDEN PARA LA SECRETARIA DISTRITAL DE AMBIENTE SDA Y RENOVAR LOS EQUIPOS REQUERIDOS.</t>
  </si>
  <si>
    <t>AUMENTAR EL SERVICIO AMBIENTAL OFERTADO POR EL ARBOLADO URBANO EN UN 40%  DEL DISTRITO CAPITAL</t>
  </si>
  <si>
    <t>EVALUACIÓN, SEGUIMIENTO Y CONTROL DEL ARBOLADO URBANO</t>
  </si>
  <si>
    <t>REALIZAR 140,000 EVALUACIONES TÉCNICAS DE ÁRBOLES EN EL DISTRITO CAPITAL</t>
  </si>
  <si>
    <t>PRESTAR SUS SERVICIOS PROFESIONALES PARA REALIZAR TODAS LAS ACTIVIDADES RELACIONADAS CON LA EVALUACIÓN, CONTROL Y SEGUIMIENTO AL MANEJO SILVICULTURAL DEL ARBOLADO URBANO DENTRO DE LA JURISDICCIÓN DE LA SECRETARÍA DISTRITAL DE AMBIENTE</t>
  </si>
  <si>
    <t>“PRESTAR LOS SERVICIOS PROFESIONALES PARA ORIENTAR, ACOMPAÑAR  Y HACER SEGUIMIENTO A LAS ACTIVIDADES DE EVALUACIÓN, CONTROL, SEGUIMIENTO Y CONSERVACIÓN DE LA FLORA, FAUNA SILVESTRE Y ARBOLADO URBANO.”</t>
  </si>
  <si>
    <t>PRESTAR SUS SERVICIOS PROFESIONALES PARA REALIZAR Y ORIENTAR LAS ACTIVIDADES TECNICAS EN LA ATENCION Y PREVENCION DE EMERGENCIAS RELACIONADAS CON EL ARBOLADO URBANO DE BOGOTA</t>
  </si>
  <si>
    <t>PRESTAR SUS SERVICIOS PROFESIONALES PARA REALIZAR ACTIVIDADES RELACIONADAS CON LA EVALUACION, CONTROL Y SEGUIMIENTO AL MANEJO SILVICULTURAL DEL ARBOLADO URBANO DENTRO DE LA JURISDICCION DE LA SECRETARIA DITRITAL DE AMBIENTE.</t>
  </si>
  <si>
    <t>“PRESTAR LOS SERVICIOS PROFESIONALES PARA EL FORTALECIMIENTO, SOSTENIBILIDAD Y MEJORA DE LOS PROCESOS, PROCEDIMIENTOS Y EL SEGUIMIENTO DEL SISTEMA INTEGRADO DE GESTIÓN”</t>
  </si>
  <si>
    <t>REALIZAR EL SEGUIMIENTO A 155,000 PODAS DE ÁRBOLES EN EL DISTRITO CAPITAL</t>
  </si>
  <si>
    <t>REALIZAR SEGUIMIENTO A 12,000  ACTOS ADMINISTRATIVOS Y CONCEPTOS TÉCNICOS SILVICULTURALES NOTIFICADOS POR LA SDA</t>
  </si>
  <si>
    <t>PRESTAR SUS SERVICIOS PROFESIONALES EN LOS ASUNTOS JUDICIALES Y EXTRAJUDICIALES EN LOS PROCESOS QUE SE LE ASIGNEN Y REALIZAR SEGUIMIENTO A LAS ACTUACIONES ADMINISTRATIVAS DERIVADAS DEL CONTROL Y SEGUIMIENTO DEL ARBOLADO URBANO</t>
  </si>
  <si>
    <t>PRESTAR SUS SERVICIOS PROFESIONALES PARA ORIENTAR Y GENERAR DIRECTRICES JURÍDICAS EN LAS ACTIVIDADES RELACIONADAS CON ACTUACIONES ADMINISTRATIVAS AMBIENTALES DE CARÁCTER SANCIONATORIO Y DE LAS ACTUACIONES ADMINSTRATIVAS GENERADAS POR LOS SEGUIMIENTOS A LOS CONCEPTOS TECNICOS DE MANEJO Y EMERGENCIA</t>
  </si>
  <si>
    <t>REALIZAR LAS ACTIVIDADES RELACIONADAS CON EL MANEJO DE LA INFORMACION DE BASES DE DATOS PERMITIENDO EL SEGUIMIENTO A LOS ACTOS ADMINISTRATIVOS Y CONCEPTOS TECNICOS SILVICULTURALES NOTIFICADOS POR LA SDA.</t>
  </si>
  <si>
    <t>PRESTAR SUS SERVICIOS PROFESIONALES PARA APOYAR LOS PROCESOS DE SEGUIMIENTO A LAS ACTIVIDADES RELACIONADAS CON EL MANEJO DEL ARBOLADO URBANO EN LA JURISDICCION DEL DISTRITO CAPITAL</t>
  </si>
  <si>
    <t>PRESTAR SUS SERVICIOS PROFESIONALES PARA ADELANTAR EL ESTUDIO JURIDICO DE LOS TRAMITES QUE SE LE ASIGNEN EN ESPECIAL PETICIONES Y PROYECTAR LAS ACTUACIONES ADMINISTRATIVAS PERMISIVA Y SANCIONATORIAS, PARA LA EVALUACION, CONTROL, SEGUIMIENTO DEL ARBOLADO URBANO</t>
  </si>
  <si>
    <t>PRESTAR LOS SERVICIOS DE APOYO A LA GESTION PARA ATENDER  Y GESTIONAR EL FLUJO DE LOS EXPEDIENTES, NOTIFICACIONES Y ARCHIVO SILVICULTURALES
QUE SE DERIVEN DE LA EVALUACION, CONTROL Y SEGUIMIENTO DEL ARBOLADO URBANO EN EL D.C.</t>
  </si>
  <si>
    <t>PRESTAR SUS SERVICIOS PARA APOYAR EL MANEJO DE BASES DE DATOS Y ADELANTAR LA GESTIÓN DE DOCUMENTOS Y EXPEDIENTES</t>
  </si>
  <si>
    <t>PRESTAR SUS SERVICIOS PROFESIONALES PARA SUSTANCIAR LOS PROCESOS DE CARÁCTER SANCIONATORIO Y PERMISIVO, QUE LE SEAN ASIGNADOS, EN  MATERIA DE EVALUACIÓN, CONTROL, SEGUIMIENTO Y CONSERVACIÓN DEL ARBOLADO URBANO</t>
  </si>
  <si>
    <t>PRESTAR SUS SERVICIOS PROFESIONALES PARA REALIZAR LAS ACTIVIDADES DE SEGUIMIENTO TECNICO A LAS RESOLUCIONES Y CONCEPTOS EMITIDOS POR LA SECRETARIA DISTRITAL DE AMBIENTE</t>
  </si>
  <si>
    <t>PRESTAR SUS SERVICIOS PROFESIONALES PARA REVISAR JURÍDICAMENTE LAS ACTIVIDADES RELACIONADAS CON LAS ACTUACIONES ADMINISTRATIVAS QUE CUMPLAN CON LAS DIRECTRICES, METAS Y ACTIVIDADES DE LA SUBDIRECCION DE SILVICULTURA, FLORA Y FAUNA SILVESTRE</t>
  </si>
  <si>
    <t>PRESTAR SUS SERVICIOS PROFESIONALES PARA DIRIGIR Y ORIENTAR JURÍDICAMENTE TODAS LAS ACTIVIDADES RELACIONADAS CON LOS ACTOS ADMINISTRATIVOS
AMBIENTALES DE CARÁCTER PERMISIVO Y SANCIONATORIO</t>
  </si>
  <si>
    <t>PRESTAR SUS SERVICIOS PROFESIONALES PARA REALIZAR EL SEGUIMIENTO Y LA ATENCION OPORTUNA A LOS REQUERIMIETNOS DERIVADOS DE LA EVALUACION, SEGUIMIENTO Y CONTROL DEL ARBOLADO URBANO</t>
  </si>
  <si>
    <t>PRESTAR SUS SERVICIOS PARA APOYAR Y REALIZAR EL MANEJO DE LA INFORMACIÓN EN BASES DE DATOS Y ADELANTAR ACTIVIDADES DE GESTIÓN DOCUMENTAL, DE LOS DOCUMENTOS RELACIONADOS CON LOS ACTOS ADMINISTRATIVOS Y CONCEPTOS TÉCNICOS SILVICULTURALES</t>
  </si>
  <si>
    <t>ADICION NO. 2 Y PRORROGA NO. 2 AL CONTRATO NO. 1135 DE 2015 CUYO OBJETO ES "CONTRATAR LA ADMINISTRACION Y OPERACION DEL CENTRO DE RECEPCION Y REHABILITACION DE FLORA Y FAUNA SILVESTRE DE LA SECRETARIA DISTRITAL DE AMBIENTE - SDA</t>
  </si>
  <si>
    <t>REALIZAR EL SEGUIMIENTO A 180,000 PLANTACIONES DE ÁRBOLES EN EL DISTRITO CAPITAL</t>
  </si>
  <si>
    <t>REALIZAR ACTIVIDADES DE EVALUACIÓN, SEGUIMIENTO Y CONTROL A LA MOVILIZACIÓN, TRANSFORMACIÓN Y COMERCIALIZACIÓN DE PRODUCTOS DE LA FLORA, UTILIZADOS POR LAS INDUSTRIAS FORESTALES QUE ADELANTAN ACTIVIDADES EN LA JURISDICCIÓN DE LA SECRETARIA DISTRITAL DE AMBIENTE.</t>
  </si>
  <si>
    <t>FORTALECER 100% LA INFRAESTRUCTURA DEL CENTRO DE RECEPCIÓN Y REHABILITACIÓN DE FLORA Y FAUNA SILVESTRE</t>
  </si>
  <si>
    <t xml:space="preserve">REALIZAR SUS SERVICIOS DE APOYO A LA GESTION PARA REALIZAR EL ACOMPAÑAMIENTO TECNICO EN LA PLANEACIÓN Y ESTRUCTURACIÓN DE LAS ETAPAS PRECONTRACTUAL Y CONTRACTUAL, DE LOS PROCXESOS RELACIONADOS CON LAS OBRAS DE CONSTRRUCCIÓN DEL CENTRO DE RECEPCIÓN Y REHABILITACIÓN DE FLORA Y FAUNA SILVESTRE Y DE LA CASA ECOLOGICA DE LOS ANIMALES </t>
  </si>
  <si>
    <t xml:space="preserve">REALIZAR SUS SERVICIOS PROFESIONALES PARA REALIZAR EL ACOMPAÑAMIENTO TECNICO EN LA PLANEACIÓN Y ESTRUCTURACIÓN DE LAS ETAPAS PRECONTRACTUAL Y CONTRACTUAL, DE LOS PROCXESOS RELACIONADOS CON LAS OBRAS DE CONSTRRUCCIÓN DEL CENTRO DE RECEPCIÓN Y REHABILITACIÓN DE FLORA Y FAUNA SILVESTRE Y DE LA CASA ECOLOGICA DE LOS ANIMALES </t>
  </si>
  <si>
    <t>ELABORACIÓN E IMPRESIÓN DE QUINIENTOS (500) FORMATOS DEL SALVOCONDUCTO ÚNICO NACIONAL DE MOVILIZACIÓN DE ESPECÍMENES DE LA BIODIVERSIDAD BIOLÓGICA FLORA Y FAUNA SILVESTRE</t>
  </si>
  <si>
    <t>01- INFRAESTRUCTURA</t>
  </si>
  <si>
    <t>01-CONSTRUCCIÓN,ADECUACIÓN Y AMPLIACIÓN DE INFRAESTRUCTURA PROPIA DEL SECTOR</t>
  </si>
  <si>
    <t>0523- CONSTRUCCIÓN DE ÁREAS ADMINISTRATIVAS, DE INTERÉS AMBIENTAL Y DEMÁS ESPACIOS ADMINISTRADOS POR LA SDA. </t>
  </si>
  <si>
    <t>PAGO DE PASIVOS EXIGIBLES</t>
  </si>
  <si>
    <t>ARRIENDO DE CUATRO BODEGAS CON UN ÁREA TOTAL DE 110 M3 PARA LA GUARDA Y CUSTODIA DE LOS PRODUCTOS O SUBPRODUCTOS APREHENDIDOS Y DECOMISADOS DE FLORA Y FAUNA SILVESTRE, POR LA SECRETARÍA DISTRITAL DE AMBIENTE EN EL D.C</t>
  </si>
  <si>
    <t>CONTRATAR LA OPERACION DE LAS OFICINAS DE ENLACE DE LA SECRETARIA DISTRITAL DE AMBIENTE EN LOS TERMINALES TERRESTRES Y AEREO, PARA EL CONTROL AL APROVECHAMIENTO LEGAL E ILEGAL DE FLORA Y FAUNA SILVESTRE.</t>
  </si>
  <si>
    <t>PRESTAR SUS SERVICIOS PROFESIONALES PARA REALIZAR EL SEGUIMIENTO A LAS ACTIVIDADES DE APROVECHAMIENTO LEGAL DEL RECURSO FAUNA SILVESTRE EN EL DISTRITO CAPITAL</t>
  </si>
  <si>
    <t>PRESTAR SUS SERVICIOS PROFESIONALES PARA ADELANTAR ACTIVIDADES RELACIONADAS CON LA PLANEACION Y MONITOREO DE LOS PROCESOS DE EVALUACION, SEGUIMIENTO, CONTROL Y CONSERVACION DE LA FLORA Y FAUNA SILVESTRE EN EL DISTRITO CAPITAL</t>
  </si>
  <si>
    <t>PRESTAR SUS SERVICIOS PARA APOYAR LAS ACTIVIDADES RELACIONADAS CON LA PLANEACION DE LAS ACCIONES TECNICAS Y JURIDICAS PARA EL APROVECHAMIENTO, CONSERVACION Y PROTECCION DE LA FLORA Y FAUNA SILVESTRE</t>
  </si>
  <si>
    <t>PRESTAR SUS SERVICIOS PROFESIONALES PARA REALIZAR LA EVALUACIÓN CONTROL Y SEGUIMIENTO SILVICULTURAL A TRAVEZ DE LA GESTIÓN Y OPERACIÓN DE LA BASE DE DATOS ESPACIALES DE LA SDA, IDECA Y SISTEMAS DE INFORMACIÓN FOREST Y SIA</t>
  </si>
  <si>
    <t>PRESTAR SUS SERVICIOS PROFESIONALES REALIZAR Y ORIENTAR LAS ACTIVIDADES RELACIONADAS CON LA EVALUACION TECNICA DEL ARBOLADO URBANO EN EL DISTRITO CAPITAL</t>
  </si>
  <si>
    <t>PRESTAR LOS SERVICIOS DE  APOYO A LA  GESTIÓN PARA ATENDER Y GESTIONAR  EL FLUJO DE LOS EXPEDIENTES Y NOTIFICACIONES SILVICULTURALES</t>
  </si>
  <si>
    <t>CONTRATAR LA ADMINISTRACION Y OPERACION DEL CENTRO DE RECEPCION Y REHABILITACION DE FLORA Y FAUNA SILVESTRE DE LA SECRETARIA DISTRITAL DE AMBIENTE - SDA</t>
  </si>
  <si>
    <t>DESARROLLAR 28 ESTRATEGIAS DE PREVENCIÓN, CONSERVACIÓN Y PROTECCIÓN DE LA FLORA Y FAUNA SILVESTRE</t>
  </si>
  <si>
    <t>ADQUIRIR MATERIAL IMPRESO PARA LAS ACTUACIONES DE FLORA Y FAUNA</t>
  </si>
  <si>
    <t>3-3-1-14-02-22-0961-211</t>
  </si>
  <si>
    <t>PONER EN MARCHA UN CENTRO DE PROTECCIÓN Y BIENESTAR ANIMAL</t>
  </si>
  <si>
    <t>ATENCIÓN INTEGRAL A EQUINOS</t>
  </si>
  <si>
    <t>ATENCIÓN INTEGRAL 100% DE LOS EQUINOS ENTREGADOS A LA SDA, DESDE SU RECEPCIÓN HASTA SU DISPOSICIÓN FINAL</t>
  </si>
  <si>
    <t>0342 PERSONAL CONTRATADO PARA EJECUTAR LAS ACTUACIONES DE EVALUACIÓN, CONTROL, SEGUIMIENTO AMBIENTAL A LA FAUNA DOMÉSTICA.</t>
  </si>
  <si>
    <t>PRESTAR SUS SERVICIOS PROFESIONALES PARA APOYAR LOS TRAMITES DE TIPO JURIDICO EN LA GESTION INTEGRAL A LA FAUNA DOMESTICA EN EL DISTRITO CAPITAL</t>
  </si>
  <si>
    <t>12- OTROS DISTRITOS</t>
  </si>
  <si>
    <t>APROBADO</t>
  </si>
  <si>
    <t>LICITACION</t>
  </si>
  <si>
    <t>PRESTAR SUS SERVICIOS PROFESIONALES PARA REALIZAR ACTIVIDADES RELACIONADAS CON LA GESTION INTEGRAL DE LA FAUNA DOMESTICA  EN EL DISTRITO CAPITAL</t>
  </si>
  <si>
    <t>ATENCIÓN INTEGRAL DE LA FAUNA DOMESTICA EN EL DISTRITO CAPITAL</t>
  </si>
  <si>
    <t>POLÍTICA PÚBLICA DE BIENESTAR ANIMAL</t>
  </si>
  <si>
    <t>IMPLEMENTAR 100% LA POLÍTICA PÚBLICA DE PROTECCIÓN Y BIENESTAR ANIMAL PARA EL DISTRITO CAPITAL.</t>
  </si>
  <si>
    <t>LOGISTICA</t>
  </si>
  <si>
    <t>MATERIAL IMPRESO</t>
  </si>
  <si>
    <t>CONSTRUCCIÓN Y ADECUACIÓN DE LA CASA ECOLOGICA DE LOS ANIMALES</t>
  </si>
  <si>
    <t>CONSTRUIR Y ADECUAR 100% LA CASA ECOLÓGICA DE LOS ANIMALES</t>
  </si>
  <si>
    <t>01-INFRAESTRUCTURA</t>
  </si>
  <si>
    <t>PAGO DE ESTAMPILLAS PROCULTURA Y PRODEPORTE GENERADAS DEL PROCESO DE OBTENCIÓN
DE LA LICENCIA DE CONSTRUCCIÓN DE LA - CEA -.</t>
  </si>
  <si>
    <t>PENDIENTE</t>
  </si>
  <si>
    <t>INTERVENTORIA AL CONTRATO DE CONSTRUCCION CENTRO DE RECEPCIÓN DE FAUNA DOMESTICA " CASA DE LOS ANIMALES "</t>
  </si>
  <si>
    <t>CONSTRUCCION CENTRO DE RECEPCIÓN DE FAUNA DOMESTICA " CASA DE LOS ANIMALES "</t>
  </si>
  <si>
    <t>PROCESO EN CURSO CONSTRUCCION CENTRO DE RECEPCIÓN DE FAUNA DOMESTICA " CASA DE LOS ANIMALES "</t>
  </si>
  <si>
    <t>439-PPC OTROS DISTRITOS</t>
  </si>
  <si>
    <t>3-3-1-14-03-32-0957-241</t>
  </si>
  <si>
    <t>IMPLEMENTAR NUEVE (9) CADENAS COMPLETAS DE SERVICIOS Y TRÁMITES DISTRITALES DE SERVICIO AL CIUDADANO</t>
  </si>
  <si>
    <t>GESTIÓN DOCUMENTAL.</t>
  </si>
  <si>
    <t>DESARROLLAR EL 100% DE NUEVOS PROCESOS/PROCEDIMIENTOS DE APOYO Y MISIONALES AL SISTEMA DE INFORMACIÓN AMBIENTAL  - SIA – PROCESOS Y DOCUMENTOS</t>
  </si>
  <si>
    <t>05 -  ADMINISTRACIÓN  INSTITUCIONAL</t>
  </si>
  <si>
    <t>02 - ADMINISTRACIÓN CONTROL Y ORGANIZACIÓN INSTITUCIONAL PARA APOYO A LA GESTIÓN  DEL DISTRITO</t>
  </si>
  <si>
    <t>0020- PERSONAL CONTRATADO PARA LAS ACTIVIDADES PROPIAS DE LOS PROCESOS DE MEJORAMIENTO DE GESTIÓN DE LA ENTIDAD</t>
  </si>
  <si>
    <t>REALIZAR LA AUTOMATIZACIÓN Y/O MANTENIMIENTO DE LOS DIFERENTES PROCEDIMIENTOS SISTEMATIZADOS DEL SISTEMA FOREST</t>
  </si>
  <si>
    <t>SHIRLEY ANDREA ZAMORA MORA
Tel: 3778913
shirley.zamora@ambientebogota.gov.co</t>
  </si>
  <si>
    <t>DESARROLLO, FORTALECIMIENTO Y MANTENIMIENTO DE SISTEMAS DE INFORMACIÓN.</t>
  </si>
  <si>
    <t>DESARROLLAR Y FORTALECER 100% DE LOS SISTEMAS DE INFORMACIÓN E INFRAESTRUCTURA TECNOLÓGICA REQUERIDOS POR LA ENTIDAD PARA EL CUMPLIMIENTO DE LOS OBJETIVOS MISIONALES.</t>
  </si>
  <si>
    <t>02-DOTACIÓN</t>
  </si>
  <si>
    <t>02 - MANTENIMIENTO DE EQUIPOS, MATERIALES , SUMINISTROS Y SERVICIOS PROPIOS DEL SECTOR</t>
  </si>
  <si>
    <t>0058 - MANTENIMIENTO DE LA PLATAFORMA TECNOLÓGICA</t>
  </si>
  <si>
    <t xml:space="preserve">PAGO DE PASIVOS ONTRACK </t>
  </si>
  <si>
    <t>REALIZAR LAS CAPACITACIONES, EL ENTRENAMIENTO Y APOYAR EL SOPORTE A LOS USUARIOS EN EL SISTEMA FOREST, QUE FACILITE LA ADOPCIÓN DE LOS DIFERENTES PROCEDIMIENTOS MISIONALES</t>
  </si>
  <si>
    <t>81111808, 81111820</t>
  </si>
  <si>
    <t>REALIZAR LA ADMINISTRACIÓN DEL SISTEMA DE INFORMACIÓN DOCUMENTAL FOREST® Y LAS CAPACITACIONES EN EL USO DEL SISTEMA Y EL SOPORTE TÉCNICO DEL MISMO A TRAVÉS DE LAS HERRAMIENTAS INFORMÁTICAS EXISTENTES EN LA ENTIDAD</t>
  </si>
  <si>
    <t>REALIZAR EL LEVANTAMIENTO DE INFORMACIÓN PARA LA CREACIÓN Y MANTENIMIENTO DE REPORTES EN EL SISTEMA FOREST</t>
  </si>
  <si>
    <t>PRESTAR LOS SERVICIOS DE SOPORTE TÉCNICO, MANTENIMIENTO Y ACTUALIZACIÓN,  DE LOS SISTEMAS DE INFORMACIÓN SIA, PROCESOS Y DOCUMENTOS FOREST©.” Y STORM, ASÍ COMO ADQUISICIÓN DE LOS PROCEDIMIENTOS AUTOMATIZADOS PARA LA ADMINISTRACIÓN DE TABLAS DE RETENCIÓN DOCUMENTAL - TRD,  GESTIÓN DE EXPEDIENTES Y ADMINISTRACIÓN DE ARCHIVO</t>
  </si>
  <si>
    <t>TRAMITES EN LÍNEA Y CADENAS DE TRÁMITES</t>
  </si>
  <si>
    <t>PARTICIPAR EN 3 CADENAS DE TRAMITES DISTRITALES COMO CONTRIBUCIÓN A LA MEJORA DE SERVICIO AL CIUDADANO</t>
  </si>
  <si>
    <t>PARTICIPAR EN LA IMPLEMENTACIÓN DE LAS INTERFACES ENTRE LOS DIFERENTES SISTEMAS DE INFORMACIÓN  DE LA ENTIDAD Y OTRAS ENTIDADES  E IMPLEMENTACIÓN DE PROCEDIMIENTOS EN EL SISTEMA FOREST</t>
  </si>
  <si>
    <t xml:space="preserve">APOYAR LAS FUNCIONES OPERACIONALES DEL APLICATIVO FOREST, ASI COMO LA PARAMETRIZACIÓN DE LOS PROCESOS DE INTEGRACIÓN CON OTROS APLICATIVOS </t>
  </si>
  <si>
    <t>BOLSA DE HORAS PARA CONTROLES DE CAMBIO PARA LA PLATAFORMA ON TRACK</t>
  </si>
  <si>
    <t>01 - ADQUISICIÓN  Y/O PRODUCCIÓN DE EQUIPOS, MATERIALES, SUMINISTROS Y SERVICIOS PROPIOS DEL SECTOR</t>
  </si>
  <si>
    <t>0734-ADQUISICIÓN DE HARDWARE Y/O SOFTWARE</t>
  </si>
  <si>
    <t>81111806, 81111902, 81112302</t>
  </si>
  <si>
    <t>ADQUIRIR FIRMAS DIGITALES PARA EL PROCESO DE GESTION DOCUMENTAL FOREST</t>
  </si>
  <si>
    <t xml:space="preserve"> SELECCIÓN ABREVIADA SUBASTA INVERSA </t>
  </si>
  <si>
    <t>APOYAR LA COORDINACIÓN E IMPLEMENTACIÓN DE LAS TECNOLOGÍAS DE LA INFORMACIÓN Y LAS COMUNICACIONES EN LA SECRETARIA DISTRITAL DE AMBIENTE EN EL MARCO DEL CUMPLIMIENTO DE LAS NORMATIVIDADES VIGENTE PARA CONTAR CON HERRAMIENTAS DE MODERNIZACIÓN, ADOPCIÓN Y FORTALECIMIENTO DE SISTEMAS DE INFORMACIÓN, AUTOMATIZACIÓN Y RACIONALIZACIÓN DE PROCESOS Y PROCEDIMIENTOS TECNOLÓGICOS PROPIOS</t>
  </si>
  <si>
    <t>REALIZAR  EL MANTENIMIENTO Y SOPORTE DE LAS APLICACIONES DE SI_CAPITAL EXISTENTES EN LA SDA COMO SON PERNO, SAE, SAI, ASÍ COMO APLICACIONES PROPIAS COMO SIA TECNICO, SI_PLANEACION Y ALMACEN Y DESARROLLAR LOS REPORTES REQUERIDOS</t>
  </si>
  <si>
    <t>81111509, 81111510</t>
  </si>
  <si>
    <t>REALIZAR LA ACTUALIZACIÓN, MODIFICACIÓN Y HACER EL SEGUIMIENTO DE LOS TIEMPOS Y MOVIMIENTOS DE LOS PROCESOS QUE SE REQUIERAN EN EL SISTEMA DE INFORMACIÓN AMBIENTAL PROCESOS Y DOCUMENTOS FOREST©, ASÍ MISMO APOYAR LA IMPLEMENTACIÓN DE LAS TRD EN EL SISTEMA INFORMACIÓN FOREST</t>
  </si>
  <si>
    <t>81111704, 81111806</t>
  </si>
  <si>
    <t>PRESTAR LOS SERVICIOS EN LA ADMINISTRACIÓN DE LAS BASES DE DATOS ORACLE (DBA) DE LA SDA, EN LOS DIFERENTES AMBIENTES Y SISTEMAS OPERATIVOS COMO LINUX Y WINDOWS</t>
  </si>
  <si>
    <t>FORMULAR E IMPLEMENTAR UN(1) SGSI (SISTEMA DE GESTIÓN DE SEGURIDAD DE LA INFORMACIÓN) PARA LA SDA.</t>
  </si>
  <si>
    <t>ADMINISTRAR EL PORTAL WEB DE LA SDA, SIGUIENDO LOS LINEAMIENTO DISPUESTOS PARA LOS SITIOS WEB DE ACUERDO A LA GUIA WEB DISTRITAL Y MANUAL DE GOBIERNO EN LINEA VIGENTE, ASI COMO PRESTAR APOYO PROFESIONAL NECESARIO EN LA IMPLEMENTACIÓN DEL SUBSISTEMA DE GESTION DE SEGURIDAD DE LA INFORMACIÓN EN LA ENTIDAD</t>
  </si>
  <si>
    <t>80101507, 81111707</t>
  </si>
  <si>
    <t>PRESTAR LOS SERVICIOS PROFESIONALES COMO SOPORTE  EN LA COORDINACIÓN DE LOS PROYECTOS DEL PLAN ESTRATÉGICO DE  TECNOLOGÍA DE LA INFORMACIÓN Y COMUNICACIONES (PETIC)  Y  APOYAR EL SEGUIMIENTO Y CONTROL DEL PETIC  (2013-2016).</t>
  </si>
  <si>
    <t>INFRAESTRUCTURA DE DATOS ESPACIALES PARA EL DISTRITO CAPITAL</t>
  </si>
  <si>
    <t>IMPLEMENTAR EL 100% UNA SOLUCIÓN INTEGRAL DE GIS (SISTEMA DE INFORMACIÓN GEOGRÁFICO) QUE GARANTICE LA DISPONIBILIDAD Y DIVULGACIÓN DE LA INFORMACIÓN ESPACIAL CUSTODIADA POR LA SDA.</t>
  </si>
  <si>
    <t>PRESTAR SUS SERVICIOS PROFESIONALES DE APOYO PARA LA IMPLEMENTACIÓN DE ESTÁNDARES GEOGRÁFICOS Y SU MANTENIMIENTO DENTRO DE LAS POLÍTICAS PARA LA GESTIÓN DE INFORMACIÓN GEOGRÁFICA DEFINIDAS POR LA INFRAESTRUCTURA DE DATOS ESPACIALES PARA EL DISTRITO CAPITAL.</t>
  </si>
  <si>
    <t>REALIZAR LA IMPLEMENTACIÓN DE LINEAMIENTOS Y ESTÁNDARES EN EL DESARROLLO Y ADOPCIÓN DE LAS POLÍTICAS DE INFORMACIÓN GEOGRÁFICA, ASÍ COMO SU MANTENIMIENTO, DEFINIDASPOR LA INFRAESTRUCTURA DE DATOS ESPACIALES DEL DISTRITO CAPITAL – IDECA”</t>
  </si>
  <si>
    <t>SOFTWARE LIBRE</t>
  </si>
  <si>
    <t>IMPLEMENTAR 4 COMPONENTES DE SOFTWARE LIBRE</t>
  </si>
  <si>
    <t>PRESTAR LOS SERVICIOS PROFESIONALES PARA EL DESARROLLO DE LAS ACTIVIDADES DE LA TERCERA FASE CORRESPONDIENTES CON LA RECOLECCIÓN DE REQUISITOS, ANÁLISIS, DESARROLLO, PRUEBAS, Y PUESTA EN OPERACIÓN DEL VISOR GEOGRÁFICO DE LA SDA, DE ACUERDO A LAS NECESIDADES DEL CLIENTE INTERNO, ASÍ COMO LOS COMPONENTES WEB Y APLICATIVO MÓVIL PARA LA DIVULGACIÓN DE PUNTOS LIMPIOS OFERTADOS AL CIUDADANO”</t>
  </si>
  <si>
    <t>INFRAESTRUCTURA TECNOLÓGICA, INFORMÁTICA Y DE COMUNICACIONES.</t>
  </si>
  <si>
    <t>MANTENER Y FORTALECER EL 100% DE LA INFRAESTRUCTURA TECNOLOGICA Y DE COMUNICACIONES</t>
  </si>
  <si>
    <t>81112202, 81111706</t>
  </si>
  <si>
    <t>REALIZAR LA ADMINISTRACIÓN E IMPLEMENTACIÓN DE LAS INICIATIVAS DE  FORTALECIMIENTO DE LA INFRAESTRUCTURA DE TECNOLOGÍAS DE INFORMACIÓN Y COMUNICACIONES EN LA SDA</t>
  </si>
  <si>
    <t>PRESTAR LOS SERVICIOS TÉCNICOS PARA REALIZAR LA ADMINISTRACIÓN DE INCIDENTES  REPORTADOS EN LA MESA DE SERVICIOS Y PARTICIPAR DE LAS ACTIVIDADES DE TECNOLOGÍA DE LA INFORMACIÓN DE LA PLATAFORMA TECNOLÓGICA DE LA SDA.</t>
  </si>
  <si>
    <t>REALIZAR EL APOYO A LA ADMINISTRACIÓN DE LA PLATAFORMA DE REDES, COMUNICACIONES, SOFTWARE DE LA ENTIDAD, ASÍ COMO PARTICIPAR EN LA GESTIÓN DE LA MESA DE AYUDA DE LA ENTIDAD</t>
  </si>
  <si>
    <t xml:space="preserve"> PRESTAR LOS SERVICIOS PROFESIONALES EN LA EVALUACIÓN Y CONFIGURACIÓN DE LOS EQUIPOS ACTIVOS DE COMUNICACIÓN, INFRAESTRUCTURA DE REDES CON QUE CUENTA LA ENTIDAD, LIDERAR Y PARTICIPAR EN EL DESARROLLO E IMPLEMENTACIÓN DE PROYECTOS DE TECNOLOGÍAS DE LA INFORMACIÓN Y COMUNICACIONES TICS</t>
  </si>
  <si>
    <t xml:space="preserve">32130000
</t>
  </si>
  <si>
    <t>FORTALECER LA PLATAFORMA DE BASES DE DATOS CON SISTEMA REDUNDANTE DE ALMACENAMIENTO</t>
  </si>
  <si>
    <t>ADQUIRIR LA AMPLIACIÓN DEL SISTEMA DE ALMACENAMIENTO ACTUAL (STORWIZE V3700), TANTO PARA EL APLICATIVO MISIONAL (FOREST), COMO LAS NUEVOS DESARROLLOS ADQUIRIDOS POR LA SDA</t>
  </si>
  <si>
    <t>SELECCIÓN ABREVIADA SUBASTA INVERSA</t>
  </si>
  <si>
    <t>PRESTAR LOS SERVICIOS PROFESIONALES PARA IMPLEMENTAR Y CONFIGURAR EL SISTEMA DE INFORMACIÓN PARA LA PROGRAMACIÓN , SEGUIMIENTO Y EVALUACIÓN DE LA GESTIÓN INSTITUCIONAL - SIPSE , ASI COMO DAR SOPORTE TECNICO Y MANTENIMINETO DE LOS MODULOS QUE IMPLEMENTE LA SECRETARIA DISTRITAL DE AMBIENTE</t>
  </si>
  <si>
    <t>CONSULTORIA  PARA LA ADAPTACIÓN DE ITIL COMO MEJORAMIENTO CONTINUO  A LA GESTIÓN DE LA INFRAESTRUCTURA Y SERVICIOS DE TECNOLOGIAS DE INFORMACIÓN</t>
  </si>
  <si>
    <t>CONSULTORIA PARA LA IMPLEMENTACIÓN DE LA ARQUITECTURA DE LA INFORMACIÓN QUE DEBA ADOPTAR LA ENTIDAD</t>
  </si>
  <si>
    <t>ADMINISTRAR LA HERRAMIENTA STORM PARA LA GESTIÓN DE LA INFORMACIÓN AMBIENTAL DE LOS INSTRUMENTOS DE PLANEACIÓN AMBIENTAL PIGA, PACA Y PAL ASÍ COMO REALIZAR EL MANTENIMIENTO DE LOS FORMULARIOS ELECTRÓNICOS A TRAVÉS DE LA HERRAMIENTA STORM ® Y PROVEER EL SOPORTE AL USUARIO FINAL</t>
  </si>
  <si>
    <t>PAGO PASIVO CARLOS JULIO</t>
  </si>
  <si>
    <t>SUSPENSIÓN PRESUPUESTO</t>
  </si>
  <si>
    <t xml:space="preserve"> </t>
  </si>
  <si>
    <t>Componente del gasto</t>
  </si>
  <si>
    <t>Fecha estimada inicio proceso de selección
(Mes y año)</t>
  </si>
  <si>
    <t>Duración estimada del contrato
(Meses)</t>
  </si>
  <si>
    <t>Datos de contacto del responsable
(Gerente de proyecto o Jefe de dependencia)</t>
  </si>
  <si>
    <t>3-3-1-14-02-17-0821-179</t>
  </si>
  <si>
    <t>RECUPERACIÓN ECOLÓGICA Y PAISAJÍSTICA DE 57 KM. DE RONDAS Y ZMPA DE LAS MICROCUENCAS DE LOS RÍOS FUCHA, SALITRE, TUNJUELO Y TORCA</t>
  </si>
  <si>
    <t>LÍNEA 1: GESTIÓN EN EL SISTEMA HÍDRICO DEL DISTRITO CAPITAL</t>
  </si>
  <si>
    <t>APOYAR LA GESTIÓN EN 28 HECTÁREAS PARA LA ADQUISICIÓN Y/O SANEAMIENTO PREDIAL DE LAS RONDAS HIDRÁULICAS Y/O ZMPA DE TRAMOS DE SUBUNIDADES DE SUBCUENCAS URBANAS.</t>
  </si>
  <si>
    <t xml:space="preserve">03-GASTOS DE PERSONAL </t>
  </si>
  <si>
    <t>090-PERSONAL CONTRATADO PARA LA RESTAURACIÓN, CONSERVACIÓN, MANEJO Y USO SOSTENIBLE DE LOS ECOSISTEMAS URBANOS, DE LAS ÁREAS RURALES Y PARA LA GESTIÓN DEL RIESGO EN EL DISTRITO CAPITAL.</t>
  </si>
  <si>
    <t>265-RECURSOS DE BALANCE PLUSVALÍA</t>
  </si>
  <si>
    <t>Contratación Directa</t>
  </si>
  <si>
    <t>GENERAR EN 234,30 HECTÁREAS PROCESOS DE RECUPERACIÓN, REHABILITACIÓN, RESTAURACIÓN Y/O CONSERVACIÓN DE LAS ZONAS DE RONDA HIDRÁULICA Y/O ZMPA DE TRAMOS DE QUEBRADAS.</t>
  </si>
  <si>
    <t>03-MEJORAMIENTO Y MANTENIMIENTO DE INFRAESTRUCTURA PROPIA DEL SECTOR</t>
  </si>
  <si>
    <t>0091 - RESTAURACIÓN, REHABILITACIÓN, RECUPERACIÓN Y REFORESTACIÓN ECOLÓGICA  DE LA ESTRUCTURA ECOLÓGICA PRINCIPAL, LAS ÁREAS PROTEGIDAS,  EL SISTEMA HÍDRICO DISTRITAL,  ZONAS DE RIESGO NO MITIGABLE, Y/O OTRAS ÁREAS.</t>
  </si>
  <si>
    <t>NA</t>
  </si>
  <si>
    <t>RECUPERACIÓN ECOLÓGICA PARTICIPATIVA  DE 520 HECTÁREAS EN SUELO DE PROTECCIÓN.</t>
  </si>
  <si>
    <t>LÍNEA 2: GESTIÓN EN EL SISTEMA OROGRÁFICO DEL DISTRITO CAPITAL</t>
  </si>
  <si>
    <t>GESTIONAR EN 520 HECTÁREAS DE SUELO DE PROTECCIÓN, SU RECUPERACIÓN, REHABILITACIÓN Y/O RESTAURACIÓN.</t>
  </si>
  <si>
    <t>FORTALECER Y/O CONSTRUIR 4 VIVEROS PARA LA PRODUCCIÓN DE MATERIAL VEGETAL POR TIPO DE ECOSISTEMA REPRESENTATIVO EN EL DISTRITO CAPITAL.</t>
  </si>
  <si>
    <t>3-3-1-14-02-17-0821-182</t>
  </si>
  <si>
    <t>ADMINISTRACIÓN Y MANEJO INSTITUCIONAL DE 100 HA DE SUELO DE PROTECCIÓN DEL DISTRITO</t>
  </si>
  <si>
    <t xml:space="preserve">CONSERVAR  Y MANEJAR SOSTENIBLEMENTE 6 PARQUES ECOLÓGICOS DISTRITALES DE HUMEDAL </t>
  </si>
  <si>
    <t>492-MULTAS AMBIENTALES</t>
  </si>
  <si>
    <t>493-TASA POR USO DE AGUAS SUBTERRANEAS</t>
  </si>
  <si>
    <t>27- FONDO CUENTA FINANCIACIÓN PGA</t>
  </si>
  <si>
    <t>06-GASTOS OPERATIVOS</t>
  </si>
  <si>
    <t>0037 - GASTOS DE TRANSPORTE</t>
  </si>
  <si>
    <t>41-PLUSVALIA</t>
  </si>
  <si>
    <t>270-RECURSOS DEL BALANCE REAFORO PLUSVALIA</t>
  </si>
  <si>
    <t>RECUPERAR ECOLÓGICAMENTE ÁREAS ESTRATÉGICAS PARA EL ABASTECIMIENTO DE 12 ACUEDUCTOS VEREDALES CON PARTICIPACIÓN COMUNITARIA</t>
  </si>
  <si>
    <t>LÍNEA 3: GESTIÓN PARA LA SOSTENIBILIDAD EN LA RURALIDAD DEL DISTRITO CAPITAL</t>
  </si>
  <si>
    <t>MEJORAR AL 95% LOS TIEMPOS DE RESPUESTA A EMERGENCIAS AMBIENTALES COMPETENCIA Y JURISDICCIÓN DE LA SDA</t>
  </si>
  <si>
    <t>3-3-1-14-02-17-0821-183</t>
  </si>
  <si>
    <t xml:space="preserve">500 FAMILIAS CAMPESINAS EN PROCESOS DE RECONVERSIÓN DE SISTEMAS PRODUCTIVOS AFINES A LA CONSERVACIÓN DE LA BIODIVERSIDAD, LOS SUELOS Y EL AGUA. </t>
  </si>
  <si>
    <t xml:space="preserve">PROMOCIONAR  Y/O IMPLEMENTAR EN 500 FAMILIAS CAMPESINAS ACCIONES DE RECONVERSIÓN DE SISTEMAS PRODUCTIVOS AFINES A LA CONSERVACIÓN Y USO SOSTENIBLE DE LA BIODIVERSIDAD, LOS SUELOS Y EL AGUA. </t>
  </si>
  <si>
    <t xml:space="preserve">RECUPERAR INTEGRALMENTE 40 HECTÁREAS DE HUMEDALES  </t>
  </si>
  <si>
    <t xml:space="preserve">0508-ADQUISICIÓN DE EQUIPOS, MATERIALES, SUMINISTROS Y SERVICIOS DE  SOPORTE PARA LA ORDENACION, MANEJO Y REGULACIÓN DE ECOSISTEMAS Y ÁREAS PROTEGIDAS Y /O PRODUCCIÓN DE INFORMACION BÁSICA AMBIENTAL
</t>
  </si>
  <si>
    <t>AVANZAR LA GESTIÓN EN 260 HECTÁREAS PARA LA ADQUISICIÓN PREDIAL EN SUELO DE PROTECCIÓN DEL D.C.</t>
  </si>
  <si>
    <t>CONSERVAR Y MANEJAR SOSTENIBLEMENTE 5 SECTORES DE PARQUES ECOLÓGICOS DISTRITALES DE MONTAÑA Y ÁREAS DE INTERÉS AMBIENTAL DEL DISTRITO CAPITA</t>
  </si>
  <si>
    <t>3-3-1-14-02-17-0821-180</t>
  </si>
  <si>
    <t>DEFINICIÓN DE ALTERNATIVAS PARA ESTABLECER MECANISMOS DE GESTIÓN EN LAS ZONAS IDENTIFICADAS COMO ESTRATÉGICAS PARA LA CONECTIVIDAD DEL CORREDOR DE BORDE EN DE LA RESERVA FORESTAL “TOMAS VAN DER HAMMEN”.</t>
  </si>
  <si>
    <t>GENERAR 2 ACCIONES INTEGRALES DE ORDENAMIENTO TERRITORIAL DE  BORDES URBANOS-RURALES EN EL SUELO DE PROTECCIÓN</t>
  </si>
  <si>
    <t>FORMULAR 4 MODELOS DE OCUPACIÓN EN LA FRANJA DE TRANSICIÓN.</t>
  </si>
  <si>
    <t>GENERAR 1 MODELO DE OCUPACIÓN EN EL BORDE SUR DEL SUELO DE PROTECCIÓN</t>
  </si>
  <si>
    <t>494- RECURSOS DE BALANCE RENDIMIENTOS FINANCIEROS PGA</t>
  </si>
  <si>
    <t>GENERAR 3 ACCIONES DE GESTIÓN PARA EL MANEJO INTEGRAL EN LA PREVENCIÓN Y MITIGACIÓN DE INCENDIOS FORESTALES.</t>
  </si>
  <si>
    <t>LÍNEA 4. GESTIÓN E  GESTIÓN PARA LA IMPLEMENTACIÓN DE  LA NORMATIVIDAD, POLÍTICAS,  PLANES, PROGRAMAS E INICIATIVAS DE PROYECTOS AMBIENTALES</t>
  </si>
  <si>
    <t>DESARROLLAR 1 SISTEMA DE SEGUIMIENTO Y EVALUACIÓN A LA IMPLEMENTACIÓN DE LA  NORMATIVIDAD, POLÍTICAS, PLANES, PROGRAMAS E INICIATIVAS DE PROYECTOS AMBIENTALES.</t>
  </si>
  <si>
    <t xml:space="preserve">GESTIONAR EN EL 100% DE LOS INSTRUMENTOS DE GESTIÓN AMBIENTAL PRIORIZADOS, ACCIONES PARA SU IMPLEMENTACIÓN </t>
  </si>
  <si>
    <t>IMPLEMENTACIÓN DE OBRAS HIDRAULICAS PARA RECONEXIÓN DE LA QUEBRADA AGUAS CALIENTES CON EL HUMEDAL DE TORCA</t>
  </si>
  <si>
    <t>Licitación de Obra</t>
  </si>
  <si>
    <t>501 -PCC RECURSOS BALENCE PGA</t>
  </si>
  <si>
    <t>INTERVENTORÍA IMPLEMENTACIÓN DE OBRAS HIDRAULICAS PARA RECONEXIÓN DE LA QUEBRADA AGUAS CALIENTES CON EL HUMEDAL DE TORCA</t>
  </si>
  <si>
    <t>Concurso de Méritos</t>
  </si>
  <si>
    <t>No de proceso</t>
  </si>
  <si>
    <t>Plazo estimado del Contrato 
(Meses)</t>
  </si>
  <si>
    <t>3-3-1-14-02-17-0820-178</t>
  </si>
  <si>
    <t>20 KM. DE RÍO URBANOS CON ÍNDICE DE CALIDAD HÍDRICA WQI: 65 A 79</t>
  </si>
  <si>
    <t>MINERIA</t>
  </si>
  <si>
    <t>CONTROLAR 109 PREDIOS CON ACTIVIDAD MINERA EN EL D. C., MEDIANTE SEGUIMIENTO Y EVALUACIÓN AMBIENTAL</t>
  </si>
  <si>
    <t>04-GASTOS DE PERSONAL OPERATIVO</t>
  </si>
  <si>
    <t>0253-PERSONAL CONTRATADO PARA EJECUTAR LAS ACTUACIONES DE EVALUACIÓN, CONTROL Y SEGUIMIENTO AMBIENTAL EN AMBIENTE URBANO</t>
  </si>
  <si>
    <t>12-OTROS DISTRITOS</t>
  </si>
  <si>
    <t>SUELO</t>
  </si>
  <si>
    <t>DESARROLLO 100% EL PROGRAMA DE IDENTIFICACIÓN Y DIAGNÓSTICO DE SITIOS CONTAMINADOS PARA SU CONTROL</t>
  </si>
  <si>
    <t>AGUAS SUBTERRÁNEAS</t>
  </si>
  <si>
    <t>EJECUTAR 100% EL PROGRAMA DE CONTROL, EVALUACIÓN Y SEGUIMIENTO A PUNTOS DE AGUA</t>
  </si>
  <si>
    <t>493 - TASA POR USO DE AGUAS SUBTERRÁNEAS</t>
  </si>
  <si>
    <t>PRESTAR LOS SERVICIOS PROFESIONALES PARA REALIZAR ACCIONES DE CONTROL Y VIGILANCIA A LAS ACTIVIDADES QUE GENERAN AFECTACIÓN NEGATIVA AL RECURSO SUELO Y AGUA SUBTERRÁNEA EN EL PERIMETRO URBANO DEL DISTRITO CAPITAL</t>
  </si>
  <si>
    <t>RECURSO HÍDRICO SUPERFICIAL</t>
  </si>
  <si>
    <t>CONTROLAR  ANUALMENTE 2.000 ESTABLECIMIENTOS QUE GENERAN VERTIMIENTOS, A TRAVÉS DE ACTUACIONES TÉCNICO ADMINISTRATIVOS</t>
  </si>
  <si>
    <t>PRESTAR LOS SERVICIOS PROFESIONALES PARA ORIENTAR Y REVISAR LAS ACTUACIONES JURÍDICAS Y ADMINISTRATIVAS PROYECTADAS Y EMITIDAS, A LOS  ESTABLECIMIENTOS QUE GENERAN VERTIMIENTOS  Y QUE AFECTAN LA CALIDAD DE LOS RECURSOS HÍDRICO Y SUELO EN EL  PERÍMETRO URBANO DEL DISTRITO CAPITAL</t>
  </si>
  <si>
    <t>SEGUIMIENTO, CONTROL Y VIGILANCIA MEDIANTE ACTUACIONES ADMINISTRATIVAS AL 100% DE LOS PREDIOS MINEROS Y DE LAS ÁREAS DE RECUPERACIÓN AMBIENTAL EN EL PERÍMETRO URBANO.</t>
  </si>
  <si>
    <t>EJECUTAR 5 PROGRAMAS DE OPERACIÓN DE LA RED DE CALIDAD HÍDRICA DE BOGOTÁ</t>
  </si>
  <si>
    <t>198- TASAS RETRIBUTIVAS</t>
  </si>
  <si>
    <t>PRESTAR SUS SERVICIOS PROFESIONALES PARA GESTIONAR LA OPERACIÓN DE LA RED DE CALIDAD HÍDRICA DE BOGOTÁ Y LA FORMULACIÓN DE LOS ESTUDIOS DEL ESTADO DE LA CALIDAD Y DEL MANEJO DEL RECURSO HÍDRICO EN EL PERÍMETRO URBANO DEL DISTRITO CAPITAL</t>
  </si>
  <si>
    <t>DESARROLLAR 100% EL PROGRAMA DE TASAS RETRIBUTIVAS POR CARGA AL RECURSO HÍDRICO</t>
  </si>
  <si>
    <t>EJECUTAR 3 FASES DEL PROGRAMA MONITOREO A AFLUENTES Y EFLUENTES EN EL D. C.</t>
  </si>
  <si>
    <t>PRESTAR LOS SERVICIOS PROFESIONALES PARA REALIZAR EL ACOMPAÑAMIENTO TECNICO A LAS ACTIVIDADES DE EVALUACION , CONTROL Y SEGUIMIENTO AMBIENTAL A LOS ESTABLECIMIENTOS QUE GENERAN VERTIMIENTOS Y QUE AFECTAN LA CALIDAD DE LOS RECURSOS HIDRICO Y SUELO EN EL PERIMETRO URBANO DEL DISTRITO CAPITAL</t>
  </si>
  <si>
    <t>01-ADQUISICIÓN Y O PRODUCCIÓN DE EQUIPOS MATERIALES SUMINISTROS Y SERVICIOS PROPIOS DEL SECTOR</t>
  </si>
  <si>
    <t>0522-ADQUISICIÓN DE EQUIPOS, MATERIALES, SUMINISTROS, SERVICIOS Y/O PRODUCCIÓN DE MATERIAL TÉCNICO E INFORMACIÓN PARA LA GESTIÓN AMBIENTAL EN AMBIENTE URBANO.</t>
  </si>
  <si>
    <t>04-INVESTIGACIÓN Y ESTUDIOS</t>
  </si>
  <si>
    <t>01-INVESTIGACION BASICA APLICADA Y ESTUDIOS PROPIOS DEL SECTOR</t>
  </si>
  <si>
    <t>0130-INVESTIGACIÓN Y ESTUDIOS DE APOYO A LA GESTIÓN AMBIENTAL</t>
  </si>
  <si>
    <t>CONTRATAR LA CONSULTORÍA PARA LA EJECUCIÓN DE ESTUDIOS DE INVESTIGACIÓN DE SUELOS Y AGUAS SUBTERRÁNEAS EN ESPACIO PÚBLICO CON SOSPECHA DE CONTAMINACIÓN EN EL D.C</t>
  </si>
  <si>
    <t>CONCURSO DE MERITOS</t>
  </si>
  <si>
    <t>0037-GASTOS DE TRANSPORTE</t>
  </si>
  <si>
    <t xml:space="preserve">PRESTAR EL SERVICIO PÚBLICO DE TRANSPORTE AUTOMOTOR ESPECIAL EN VEHÍCULOS TIPO CAMIONETA </t>
  </si>
  <si>
    <t>CONTRATAR LA REALIZACIÓN DE LOS ESTUDIOS DE FACTIBILIDAD DEL PROYECTO DE PERFORACIÓN DE UN POZO DE AGUAS SUBTERRANEAS PARA LA GENERACIÓN DE CONOCIMIENTO HIDROGEOLOGICO</t>
  </si>
  <si>
    <t>CONTRATAR LA INTERVENTORIA A LA PERFORAACIÓN "CONTRATAR LA REALIZACIÓN DE LOS ESTUDIOS DE FACTIBILIDAD DEL PROYECTO DE PERFORACIÓN DE UN POZO DE AGUAS SUBTERRANEAS PARA LA GENERACIÓN DE CONOCIMIENTO HIDROGEOLOGICO"</t>
  </si>
  <si>
    <t>REALIZAR LA PERFORACIÓN DEL "POZO DE AGUAS SUBTERRANEAS PARA LA GENERACIÓN DE CONOCIMIENTO HIDROGEOLOGICO"</t>
  </si>
  <si>
    <t>IMPLEMENTACION DE UNA HERRAMIENTA DE SISTEMAS PARA EL MANEJO DE LA INFORMACION DE MONITOREO DE LA CALIDAD Y CANTIDAD DEL RECURSO HIDRICO</t>
  </si>
  <si>
    <t>MANTENIMIENTO, CALIBRACION Y ADQUISICION DE EQUIPOS E INSUMOS DE MONITOREO IN SITU CALIDAD DEL RECURSO HIDRICO</t>
  </si>
  <si>
    <t>EJECUTAR PROGRAMAS DE MONITOREO A LA CALIDAD Y CANTIDAD DEL AGUA DE LOS CUERPOS HÍDRICOS DE LA CIUDAD DE BOGOTÁ Y  DE VERTIMIENTOS A: FUENTES SUPERFICIALES Y GENERADOS POR ESTABLECIMIENTOS INDUSTRIALES, COMERCIALES Y DE SERVICIOS AL SISTEMA DE ALCANTARILLADO PÚBLICO</t>
  </si>
  <si>
    <t xml:space="preserve">CONSULTORIA PARA EL DISEÑO CONCEPTUAL, OPERATIVO Y  METODOLOGICO DE LAS ACTIVIDADES RELACIONADAS CON LAS GENERACION DE INFORMACION DE CALIDAD Y CANTIDAD DEL RECURSO HIDRICO EN EL DISTRITO CAPITAL. </t>
  </si>
  <si>
    <t>EJECUTAR EL MONITOREO A LA CALIDAD DEL RECURSO HIDRICO DE LA CIUDAD DE BOGOTA - CAMPAÑA I SEMESTRE 2016 - ADICION ANTEK</t>
  </si>
  <si>
    <t>EJECUTAR EL MONITOREO A LA CALIDAD DEL RECURSO HIDRICO DE LA CIUDAD DE BOGOTA - CAMPAÑAS  II SEMESTRE 2016 - I SEMESTRE 2017  - CONVENIO</t>
  </si>
  <si>
    <t>MANTENIMIENTO DE ESTACIONES TOPOGRÁFICAS</t>
  </si>
  <si>
    <t>PLAZO FINAL</t>
  </si>
  <si>
    <t xml:space="preserve">Valor total estimado </t>
  </si>
  <si>
    <t xml:space="preserve">Datos de contacto del responsable
</t>
  </si>
  <si>
    <t>VALOR MENSUAL</t>
  </si>
  <si>
    <t>3-3-1-14-02-22-0574-210</t>
  </si>
  <si>
    <t>REDUCIR EN 10% LA CONTAMINACIÓN POR MATERIAL PARTICULADO DE DIÁMETRO MENOR A 10 MICRAS (PM10) Y GENERAR LAS CONDICIONES PARA EL MONITOREO DE (PM2.5) EN LA CIUDAD</t>
  </si>
  <si>
    <t>PLAN DECENAL DE DESCONTAMINACIÓN DEL AIRE PARA BOGOTÁ - PDDAB</t>
  </si>
  <si>
    <t>DESARROLLAR 35%  DE LAS MEDIDAS 2, 3, 4 Y 5B DEL  PLAN DECENAL DE DESCONTAMINACIÓN DEL AIRE PARA BOGOTÁ (2010-2020)</t>
  </si>
  <si>
    <t>0254 - PERSONAL CONTRATADO PARA EJECUTAR LAS ACTUACIONES DE EVALUACIÓN, CONTROL DE DETERIORO AMBIENTAL Y SEGUIMIENTO AMBIENTAL</t>
  </si>
  <si>
    <t>PRESTAR LOS SERVICIOS PROFESIONALES PARA APOYAR EN EL DESARROLLO DE ACCIONES PARA LA IMPLEMENTACIÓN DE MEDIDAS COMPLEMENTARIAS A LAS PRIORIZADAS EN EL PLAN DECENAL DE DESCONTAMINACIÓN DEL AIRE PARA BOGOTÁ – PDDAB</t>
  </si>
  <si>
    <t>N.A</t>
  </si>
  <si>
    <t>PRESTAR LOS SERVICIOS PROFESIONALES PARA APOYAR CON EL DESARROLLO DE ACCIONES PARA LA IMPLEMENTACIÓN DE MEDIDAS PRIORIZADAS Y COMPLEMENTARIAS DEL PLAN DECENAL DE DESCONTAMINACIÓN DEL AIRE PARA BOGOTÁ – PDDAB</t>
  </si>
  <si>
    <t>PRESTAR SUS SERVICIOS PROFESIONALES PARA APOYAR EL DESARROLLO DE ACCIONES PARA LA IMPLEMENTACIÓN DE LAS MEDIDAS PRIORIZADAS Y COMPLEMENTARIAS DEL PLAN DECENAL DE DESCONTAMINACIÓN DEL AIRE PARA BOGOTÁ – PDDAB</t>
  </si>
  <si>
    <t>APOYAR CON EL DESARROLLO DE ACCIONES PARA LA IMPLEMENTACIÓN DE LAS MEDIDAS PRIORIZADAS EN EL PLAN DECENAL DE DESCONTAMINACIÓN DEL AIRE PARA BOGOTÁ - PDDAB, RELACIONADAS CON EL SITP Y CON EL TRANSPORTE DE CARGA</t>
  </si>
  <si>
    <t>PRESTAR LOS SERVICIOS PROFESIONALES PARA APOYAR CON EL DESARROLLO DE ACCIONES PARA LA IMPLEMENTACIÓN DE LAS MEDIDAS PRIORIZADAS EN EL PLAN DECENAL DE DESCONTAMINACIÓN DEL AIRE PARA BOGOTÁ - PDDAB, RELACIONADAS CON TRANSPORTE DE CARGA Y CON MOTOCICLETAS</t>
  </si>
  <si>
    <t>PRESTAR SUS SERVICIOS PROFESIONALES PARA DIRIGIR Y ORIENTAR EL DESARROLLO DE ACCIONES PARA LA IMPLEMENTACIÓN DE LAS MEDIDAS PRIORIZADAS Y COMPLEMENTARIAS EN EL PLAN DECENAL DE DESCONTAMINACIÓN DEL AIRE PARA BOGOTÁ - PDDAB</t>
  </si>
  <si>
    <t>ADICIÓN Y PRORROGA AL CONTRATO 717-2015 CUYO OBJETO ES: PRESTAR LOS SERVICIOS PROFESIONALES PARA APOYAR CON EL DESARROLLO DE ACCIONES TENDIENTES A ESTRUCTURAR MEDIDAS COMPLEMENTARIAS AL PLAN DECENAL DE DESCONTAMINACIÓN DEL AIRE PARA BOGOTÁ, PARA EL FORTALECIMIENTO DEL SEGUIMIENTO Y CONTROL  A LAS FUENTES MÓVILES</t>
  </si>
  <si>
    <t>APOYAR EL DESARROLLO DE ACCIONES TECNICAS PARA LA IMPLEMENTACION  DE LAS MEDIDAS PRIORIZADAS EN EL PLAN DECENAL DE DESCONTAMINACION DEL AIRE PARA BOGOTA - PDDAB, RELACIONADAS CON LAS FUENTES MOVILES DE EMISION</t>
  </si>
  <si>
    <t>PRESTAR LOS SERVICIOS PROFESIONALES PARA APOYAR EL DESARROLLO DE ACCIONES TENDIENTES A ESTRUCTURAR MEDIDAS COMPLEMENTARIAS AL PLAN DECENAL DE DESCONTAMINACIÓN DEL AIRE PARA BOGOTÁ, PARA EL FORTALECIMIENTO DEL SEGUIMIENTO Y CONTROL A FUENTES DE EMISIÓN</t>
  </si>
  <si>
    <t>SUSPENSION PRESUPUESTAL</t>
  </si>
  <si>
    <t>SUSPENSION CDP 158</t>
  </si>
  <si>
    <t>SALDO EN AJUSTE</t>
  </si>
  <si>
    <t>0524 - ADQUISICIÓN DE EQUIPOS, MATERIALES, SUMINISTROS, SERVICIOS Y/O PRODUCCIÓN DE MATERIAL TÉCNICO E INFORMACIÓN PARA LA GESTIÓN Y CONTROL DE DETERIORO AMBIENTAL</t>
  </si>
  <si>
    <t>CONVENIO</t>
  </si>
  <si>
    <t>SUSPENSION CDP 157</t>
  </si>
  <si>
    <t>PAGO PASIVOS EXIGIBLES</t>
  </si>
  <si>
    <t>EVALUACIÓN, CONTROL, MONITOREO Y SEGUIMIENTO</t>
  </si>
  <si>
    <t>REALIZAR EL SEGUIMIENTO Y/O CONTROL AL 60% DE LOS ESTABLECIMIENTOS DE BOGOTÁ QUE CUENTAN CON FUENTES FIJAS DE EMISIONES ATMOSFÉRICAS</t>
  </si>
  <si>
    <t>PRESTAR SERVICIOS PROFESIONALES PARA REALIZAR ACTIVIDADES DE APOYO AL CONTROL Y SEGUIMIENTO A LAS EMISIONES ATMOSFÉRICAS Y APOYO AL CONTROL DE FUENTES FIJAS EN EL DISTRITO CAPITAL</t>
  </si>
  <si>
    <t>PRESTAR SUS SERVICIOS PROFESIONALES PARA REALZIAR ACTIVIDADES DE EVALUACIÓN, CONTROL, SEGUIMIENTO A LAS ACTIVIDADES RELACIONADAS CON EL CONTROL Y SEGUIMIENTO DE LAS FUENTES FIJAS DE EMISIONES ATMOSFÉRICAS EN LA CIUDAD DE BOGOTÁ D.C</t>
  </si>
  <si>
    <t>SUSPENSION CDP 162</t>
  </si>
  <si>
    <t>SUSPENSION CDP 161</t>
  </si>
  <si>
    <t>PRESTAR EL SERVICIO DE CALIBRACIÓN DEL EQUIPO MUESTREADOR ISOCINETICO MARCA APEX Y SUS COMPONENTES PERTENECIENTE A LA SECRETARIA DISTRITAL DE AMBIENTE</t>
  </si>
  <si>
    <t>SUMINISTRAR Y RECARGAR MEZCLAS DE GASES DE REFERENCIA PARA LOS EQUIPOS EN EL  CONTROL DE EMISIONES A FUENTES MÓVILES Y FUENTES FIJAS Y RED DE MONITOREO DE CALIDAD DE AIRE</t>
  </si>
  <si>
    <t>REALIZAR EL ANÁLISIS Y REPORTE DE RESULTADOS DE LAS MUESTRAS DE MATERIAL PARTICULADO (MP) TOMADAS EN LOS MONITOREOS ISOCINÉTICOS REALIZADOS POR LA SECRETARIA DISTRITAL DE AMBIENTE</t>
  </si>
  <si>
    <t>EVALUAR, CONTROLAR Y HACER SEGUIMIENTO A 300.000 VEHÍCULOS DEL PARQUE AUTOMOTOR QUE CIRCULA EN BOGOTÁ.</t>
  </si>
  <si>
    <t>PRESTAR SUS SERVICIOS DE APOYO PARA REALIZAR ACTIVIDADES ASOCIADAS AL MANEJO DE DOCUMENTOS EN EL TRAMITE DE LAS  ACTUACIONES ADMINISTRATIVAS  DEL GRUPO DE FUENTES MOVILES.</t>
  </si>
  <si>
    <t>SUSPENSION CDP 163</t>
  </si>
  <si>
    <t>MAYOR CUANTIA</t>
  </si>
  <si>
    <t>ARRENDAR EL INMUEBLE UBICADO EN EL PARQUE INDUSTRIAL DE LA AVENIDA CALLE 17 NO 132-18 INTERIOR 25 PARA DESARROLLAR LAS ACTIVIDADES RELACIONADAS CON EL MONITOREO Y CONTROL DE EMISIONES GENERADA POR FUENTES MOVILES</t>
  </si>
  <si>
    <t>CONTRATO DE ARRENDAMIENTO</t>
  </si>
  <si>
    <t>MINIMA CUANTIA</t>
  </si>
  <si>
    <t>REALIZAR EL MANTENIMIENTO PREVENTIVO, CORRECTIVO Y SUMINISTRO DE CONSUMIBLES, REPUESTOS PARA LAS PLANTAS ELECTRICAS UTILIZADAS EN EL CONTROL A FUENTES MÓVILES</t>
  </si>
  <si>
    <t>EJECUCIÓN DE LAS ACTIVIDADES DE AUDITORIA DE SEGUIMIENTO Y AUTORIZACIÓN AL  SISTEMA DE GESTIÓN DE LA SECRETARÍA DISTRITAL DE AMBIENTE EN EL COMPONENTE DEL PROCESO DE MEDICIÓN DE FUENTES MÓVILES Y FUENTES FIJAS</t>
  </si>
  <si>
    <t>ELEMENTOS DE PROTECCION DE PERSONAL</t>
  </si>
  <si>
    <t xml:space="preserve">OBTENER 80% DE  DATOS REGISTRADOS (COMO VÁLIDOS) EN LA RED DE MONITOREO DE CALIDAD DE AIRE DE BOGOTÁ </t>
  </si>
  <si>
    <t>PRESTAR SUS SERVICIOS PROFESIONALES PARA REALIZAR EL APOYO Y SEGUIMIENTO A LAS ACTIVIDADES REALIZADAS EN LA RED DE MONITOREO DE CALIDAD DEL AIRE DE BOGOTÁ</t>
  </si>
  <si>
    <t xml:space="preserve">PRESTAR LOS SERVICIOS PROFESIONALES EN CAMPO PARA LA VERIFICACIÓN, AJUSTE Y MANTENIMIENTO PREVENTIVO Y CORRECTIVO DE LOS EQUIPOS QUE CONFORMAN LA RED DE MONITOREO DE CALIDAD DEL AIRE DE BOGOTÁ –RMCAB, DE ACUERDO CON LOS PROCEDIMIENTOS ESTABLECIDOS.
</t>
  </si>
  <si>
    <t xml:space="preserve">
PRESTAR LOS SERVICIOS PROFESIONALES PARA LA EJECUCIÓN DEL PROGRAMA DE OPERACIÓN, MANTENIMIENTO PREVENTIVO Y CORRECTIVO, ASÍ COMO LA CALIBRACIÓN DE LOS ANALIZADORES Y EQUIPOS QUE CONFORMAN LA RED DE MONITOREO DE CALIDAD DEL AIRE DE BOGOTÁ.. 
</t>
  </si>
  <si>
    <t>PRESTAR LOS SERVICIOS PROFESIONALES PARA REALIZAR LA EJECUCIÓN EN CAMPO DEL PROGRAMA DE OPERACIÓN,CALIBRACIÓN, MANTENIMIENTO PREVENTIVO Y CORRECTIVO ASÍ COMO DE TODAS LAS ACTIVIDADES CONCERNIENTES A LA CORRECTA OPERACIÓN DE LOS ANALIZADORES Y EQUIPOS QUE CONFORMAN LA RED DE MONITOREO DE CALIDAD DE AIRE DE BOGOTA.</t>
  </si>
  <si>
    <t>PRESTAR SUS SERVICIOS PROFESIONALES PARA ADELANTAR EL ANÁLISIS DE LOS DATOS METEOROLOGICOS PROCEDENTES DE LA RMCAB Y APOYAR  EN LA ELABORACIÓN DE LOS INFORMES RESPECTIVOS.</t>
  </si>
  <si>
    <t xml:space="preserve">PRESTAR SUS SERVICIOS PROFESIONALES PARA APOYAR LAS ACTIVIDADES RELACIONADAS CON LA MODELACIÓN DE LA CALIDAD DE AIRE EN BOGOTÁ. </t>
  </si>
  <si>
    <t>PRESTAR LOS SERVICIOS PROFESIONALES PARA REALIZAR EL ANÁLISIS DE LOS DATOS PROCEDENTES DEL MONITOREO DE LAS TENDENCIAS DE LA CALIDAD DEL AIRE DE BOGOTÁ GENERADOS POR LAS ESTACIONES DE LA RED DE MONITOREO DE CALIDAD DEL AIRE DE BOGOTÁ (RMCAB)</t>
  </si>
  <si>
    <t>PRESTAR SUS SERVICIOS PROFESIONALES PARA VALIDAR Y HACER EL SEGUIMIENTO A LOS DATOS GENERADOS POR LAS ESTACIONES DE LA RED DE MONITOREO DE CALIDAD DEL AIRE DE BOGOTÁ Y PARTICIPAR EN LA ELABORACION DE INFORMES RELACIONADOS CON SU OPERACIÓN."</t>
  </si>
  <si>
    <t>PRESTAR LOS SERVICIOS PROFESIONALES PARA APOYAR EL PROCESO DE TECNOLOGIA PARA LA PUESTA EN MARCHA DE LOS MODELOS DE CALIDAD DEL AIRE Y METEREOLOGICOS DE BOGOTA</t>
  </si>
  <si>
    <t>PRESTAR SUS SERVICIOS PARA REALIZAR ACTIVIDADES QUE CONTRIBUYAN AL BUEN FUNCIONAMIENTO DE LOS EQUIPOS DE LA RED DE MONITOREO DE CALIDAD DE AIRE DE BOGOTA - RMCAB</t>
  </si>
  <si>
    <t>PRESTAR SUS SERVICIOS PROFESIONALES PARA REALIZAR EL CONTROL, SEGUIMIENTO Y REGISTRO DE TODAS LAS ACTIVIDADES RELACIONADAS CON LA OPERACIÓN DE LAS ESTACIONES DE MONITOREO QUE CONFORMAN LA RED DE MONITOREO DE LA CALIDAD DEL AIRE DE BOGOTÁ”</t>
  </si>
  <si>
    <t>PRESTAR SERVICIOS PROFESIONALES PARA DIRIGIR Y ORIENTAR TODAS LAS ACTIVIDADES RELACIONADAS CON LA RED DE MONITOREO DE CALIDAD DE AIRE DE BOGOTÁ -RMCAB-.</t>
  </si>
  <si>
    <t>PRESTAR SUS SERVICIOS PROFESIONALES PARA APOYAR LA COORDINACIÓN DEL PROGRAMA DE CAMPO, EL LABORATORIO Y REVISAR LOS EQUIPOS DE LA RED DE MONITOREO DE LA CALIDAD DEL AIRE DE BOGOTÁ”.</t>
  </si>
  <si>
    <t>PRESTAR LOS SERVICIOS PROFESIONALES PARA APOYAR EL DESARROLLO E IMPLEMENTACIÓN DEL PRONOSTICO DE CALIDAD DE AIRE A 24 HORAS EN BOGOTÁ</t>
  </si>
  <si>
    <t>SUSPENSION CDP 160</t>
  </si>
  <si>
    <t xml:space="preserve">MANTENIMIENTO DE AIRES ACONDICIONADOS </t>
  </si>
  <si>
    <t>MANTENIMIENTO UPS</t>
  </si>
  <si>
    <t>ADQUIRIR REPUESTOS Y HACER MANTENIMIENTO A EQUIPOS DE LAS MARCAS THERMO SCIENTIFIC PARA LOS EQUIPOS DE LA MISMA MARCA PERTENECIENTES A LA RED DE MONITOREO DE CALIDAD DEL AIRE DE BOGOTA (RMCAB)</t>
  </si>
  <si>
    <t>ADQUIRIR REPUESTOS  Y HACER MANTENIMIENTO A EQUIPOS DE LAS MARCAS MET ONE INSTRUMENTS Y TELEDYNE API, PARA LOS EQUIPOS DE LA MISMA MARCA DE LA RED DE MONITOREO DE CALIDAD DEL AIRE DE BOGOTA (RMCAB)</t>
  </si>
  <si>
    <t>ADQUIRIR REPUESTOS  Y HACER MANTENIMIENTO A EQUIPOS DE LA MARCA ECOTHEC PARA LOS EQUIPOS DE LA MISMA MARCA DE LA RED DE MONITOREO DE CALIDAD DEL AIRE DE BOGOTA (RMCAB)</t>
  </si>
  <si>
    <t>BIOS</t>
  </si>
  <si>
    <t>TRASLADO ESTACION DE FONTIBON</t>
  </si>
  <si>
    <t>SUSPENSION CDP 159</t>
  </si>
  <si>
    <t>INSTRUMENTOS DE ALERTA A LOS FACTORES DE DETERIORO AMBIENTAL DE BOGOTÁ</t>
  </si>
  <si>
    <t>DESARROLLAR 100% UN SISTEMA PARA GENERAR ALERTAS AMBIENTALES.</t>
  </si>
  <si>
    <t>PRESTAR SUS SERVICIOS PROFESIONALES PARA LIDERAR LA ARTICULACIÓN DEL MODELO DE CALIDAD DE AIRE DE BOGOTÁ, LA CAMPAÑA DE MONITOREO DE BLACK CARBON EN LA CIUDAD, LOS REGISTROS DE MONITOREO DE CONTAMINANTES CRITERIO DE LA RED DE MONITOREO DE CALIDAD DE AIRE DE BOGOTÁ Y LA FORMULACIÓN DE INDICADORES PARA EL SISTEMA DE ALERTAS TEMPRANAS AMBIENTALES DE BOGOTÁ</t>
  </si>
  <si>
    <t>ADICIÓN Y PRÓRROGA AL CONTRATO 881-2015 CUYO OBJETO ES: PRESTAR SUS SERVICIOS PROFESIONALES PARA APOYAR EN LA CONCEPTUALIZACIÓN DEL SISTEMA PARA GENERAR ALERTAS AMBIENTALES Y DEFINIR LOS MODULOS A IMPLEMENTAR EN EL MARCO DEL PROYECTO CONTROL DEL DETERIORO AMBIENTAL EN LOS COMPONENTES AIRE Y PAISAJE</t>
  </si>
  <si>
    <t>PRESTAR SUS SERVICIOS PROFESIONALES PARA APOYAR EN LA CONCEPTUALIZACIÓN DEL SISTEMA PARA GENERAR ALERTAS AMBIENTALES Y DEFINIR LOS MODULOS A IMPLEMENTAR EN EL MARCO DEL PROYECTO CONTROL DEL DETERIORO AMBIENTAL EN LOS COMPONENTES AIRE Y PAISAJE</t>
  </si>
  <si>
    <t>PRESTAR SUS SERVICIOS PROFESIONALES DE APOYO AL DISEÑO DEL SISTEMA DE ALERTAS TEMPRANAS AMBIENTALES DE BOGOTA</t>
  </si>
  <si>
    <t>SUSPENSION CDP 173</t>
  </si>
  <si>
    <t>EQUIPOS PARA MEDIR CALIDAD DE AIRE -BLACK CARBON</t>
  </si>
  <si>
    <t>CONVENIO USALLE - BYS</t>
  </si>
  <si>
    <t>SUSPENSION CDP 174</t>
  </si>
  <si>
    <t>DESARROLLAR 100% EL SISTEMA DE INFORMACIÓN PARA EL CONTROL Y SEGUIMIENTO A LAS EMISIONES Y CONCENTRACION DE GASES EFECTO INVERNADERO EN BOGOTÁ.</t>
  </si>
  <si>
    <t>SUSPENSION CDP 172</t>
  </si>
  <si>
    <t>DESARROLLO DE CONVENIO INTERADMINISTRATIVO  PARA AUNAR  ESFUERZOS TÉCNICOS, LOGÍSTICOS Y ECONÓMICOS PARA LA DETERMINACIÓN DE LA FIJACIÓN DE CO2 EFECTUADA POR LAS ESPECIES IDENTIFICADAS EN EL CENSO DEL ARBOLADO URBANO COMO APTAS A PLANTAR EN EL ÁREA URBANA DE BOGOTÁ D.C.</t>
  </si>
  <si>
    <t>IMPLEMENTAR DE 100 % HERRAMIENTAS ENCAMINADAS AL CONTROL DE LA CONTAMINACIÓN GENERADA POR LAS ACTIVIDADES ANTRÓPICAS EN ÁREAS FUENTE QUE IMPACTEN LA SALUD AMBIENTAL</t>
  </si>
  <si>
    <t>PRESTAR SUS SERVICIOS PROFESIONALES  PARA REALIZAR LAS ACTIVIDADES TÉCNICAS Y OPERATIVAS NECESARIAS EN EL MARCO DEL SISTEMA UNIFICADO DISTRITAL DE INSPECCIÓN, VIGILANCIA Y CONTROL - IVC</t>
  </si>
  <si>
    <t>SUSPENSION CDP 175</t>
  </si>
  <si>
    <t>MONITOREAR 5 PROCESOS PARA EL ADECUADO CUMPLIMIENTO DE LAS REGULACIONES AMBIENTALES</t>
  </si>
  <si>
    <t>PRESTAR EL SERVICIO DE REALIZACIÓN DE EVENTOS Y ACTIVIDADES LOGISTICAS DE LA SECRETARIA DISTRITAL DE AMBIENTE PARA LA SOCIALIZACIÓN Y DIVULGACIÓN A LA CIUDADANIA DE LA GESTIÓN REALIZADA EN EL DISTRITO CAPITAL</t>
  </si>
  <si>
    <t xml:space="preserve">PRESTAR LOS SERVICIOS  DE APOYO PARA REALIZAR LA VIGILANCIA DE TÉRMINOS DE LOS PROCESOS JUDICIALES Y EXTRAJUDICIALES, EN CUMPLIMIENTO DE LAS REGULACIONES  AMBIENTALES”.  </t>
  </si>
  <si>
    <t>PRESTAR SUS SERVICIOS PROFESIONALES PARA REALIZAR LA REVISIÓN Y APROBACIÓN JURIDICA EN LAS ACTUACIONES ADMINISTRATIVAS PARA EL CUMPLIMIENTO DE LAS REGULACIONES QUE EN MATERIA AMBIENTAL SEAN APLICABLES PARA EL DISTRITO CAPITAL.</t>
  </si>
  <si>
    <t>PRESTAR SUS SERVICIOS PROFESIONALES EN LAS ACTIVIDADES DE REVISIÓN Y APROBACIÓN DE LAS ACTUACIONES ADMINISTRATIVAS NECESARIAS PARA EL CUMPLIMIENTO DE LAS REGULACIONES AMBIENTALES DERIVADAS DEL CONTROL DE DETERIORO AMBIENTAL</t>
  </si>
  <si>
    <t>PRESTAR SUS SERVICIOS DE APOYO PARA REALIZAR ACTIVIDADES ASOCIADAS AL MANEJO DE DOCUMENTOS EN EL TRAMITE DE LAS ACTUACIONES ADMINISTRATIVAS EN EL MARCO DEL CUMPLIMIENTO DE LAS REGULACIONES AMBIENTALES</t>
  </si>
  <si>
    <t>PRESTAR LOS SERVICIOS DE APOYO TÉCNICO JURÍDICO PARA DESARROLLAR ACTIVIDADES ENCAMINADAS AL REGISTRO ÚNICO DE INFRACTORES AMBIENTALES – RUIA EN EL APLICATIVO WEB DISEÑADO POR LA AUTORIDAD NACIONAL DE LICENCIAS AMBIENTALES - ANLA Y APOYO AL PROCESO DE NOTIFICACIÓN DE EXPEDIENTES.</t>
  </si>
  <si>
    <t>PRESTAR SUS SERVICIOS PROFESIONALES PARA DAR SOPORTE TÉCNICO EN LA IMPOSICIÓN DE SANCIONES EN LOS PROCESOS SANCIONATORIOS DE CARARCTER AMBIENTAL Y LA EVALUACIÓN , CONTROL , MONITOREO Y SEGUIMNIENTO DE LAS REGULACIONES AMBINETALES EN EL PERIMETRO URBANO DEL DISTRITO CAPITAL</t>
  </si>
  <si>
    <t>PRESTAR LOS SERVICIOS PROFESIONALES PARA REALIZAR ACTIVIDADES DE SOPORTE A LOS PROCESOS ADMINISTRATIVOS Y ENTES DE CONTROL EN EL MARCO DEL CUMPLIMIENTO DE LAS REGULACIONES AMBIENTALES EN EL DISTRITO CAPITAL</t>
  </si>
  <si>
    <t>PRESTAR SUS SERVICIOS PROFESIONALES PARA REALIZAR ACTIVIDADES DE SOPORTE A LOS PROCESOS DE PLANEACIÓN Y TÉCNICO EN EL MARCO DE LA EVALUACIÓN, CONTROL, MONITOREO Y SEGUIMIENTO PARA EL ADECUADO CUMPLIMIENTO DE LAS REGULACIONES AMBIENTALES EN EL PERÍMETRO URBANO DEL DISTRITO CAPITAL</t>
  </si>
  <si>
    <t xml:space="preserve">PRESTAR LOS SERVICIOS DE APOYO PARA LA ATENCIÓN, DEPURACIÓN, MANEJO Y GESTIÓN DEL FLUJO DE LOS ACTOS ADMINISTRATIVOS DE IMPULSO PROCESAL EN CUMPLIMIENTO DE LAS REGULACIONES AMBIENTALES  </t>
  </si>
  <si>
    <t xml:space="preserve">PRESTAR LOS SERVICIOS  DE APOYO PARA REALIZAR LA VIGILANCIA DE TÉRMINOS DE LOS PROCESOS JUDICIALES Y EXTRAJUDICIALES, EN CUMPLIMIENTO DE LAS REGULACIONES  AMBIENTALES.  </t>
  </si>
  <si>
    <t>PRESTAR SUS SERVICIOS PROFESIONALES PARA REALIZAR LAS ACTIVIDADES DE SEGUIMIENTO A LOS PROCESOS REQUERIDOS PARA EL CUMPLIMIENTO DE LAS REGULACIONES QUE EN MATERIA AMBIENTAL SEAN APLICABLES PARA EL DISTRITO CAPITAL.</t>
  </si>
  <si>
    <t xml:space="preserve">PRESTAR SUS SERVICIOS PROFESIONALES PARA BRINDAR LINEAMIENTOS JURIDICOS EN LA REVISION Y  APROBACION DE LAS ACTUACIONES ADMINISTRATIVAS NECESARIAS PARA EL CUMPLIMIENTO DE LAS REGULACIONES AMBIENTALES DERIVADAS DEL CONTROL DEL DETERIORO AMBIENTAL.  </t>
  </si>
  <si>
    <t>PRESTAR LOS SERVICIOS PROFESIONALES PARA EVALUAR, CONCEPTUAR Y ORIENTAR  LAS ACTUACIONES ADMINISTRATIVAS Y JURIDICAS PARA EL CUMPLIMIENTO DE LAS REGULACIONES AMBIENTALES  EN EL DISTRITO CAPITAL.</t>
  </si>
  <si>
    <t>PRESTAR LOS SERVICIOS PROFESIONALES PARA DAR IMPULSO JURÍDICO A LAS ACTUACIONES ADMINISTRATIVAS Y A LOS TRÁMITES SANCIONATORIOS  EN EL MARCO DEL  CUMPLIMIENTO DE LAS REGULACIONES QUE EN MATERIA AMBIENTAL SEAN APLICABLES PARA EL DISTRITO CAPITAL.</t>
  </si>
  <si>
    <t>PRESTAR LOS SERVICIOS DE APOYO REQUERIDOS PARA DESARROLLAR LAS ACTUACIONES ADMINISTRATIVAS Y LOS TRÁMITES SANCIONATORIOS  EN EL MARCO DEL  CUMPLIMIENTO DE LAS REGULACIONES QUE EN MATERIA AMBIENTAL SEAN APLICABLES PARA EL DISTRITO CAPITAL.</t>
  </si>
  <si>
    <t>PRESTAR LOS SERVICIOS PROFESIONALES PARA APOYAR LAS ACTIVIDADES DE SEGUIMIENTO A LOS DOCUMENTOS TECNICOS, PROCESOS Y PROCEDIMIENTOS PARA EL ADECUADO CUMPLIMIENTO DE LAS REGULACIONES AMBIENTALES.</t>
  </si>
  <si>
    <t>PRESTAR SERVICIOS PROFESIONALES PARA REALIZAR LAS ACTIVIDADES RELACIONADAS CON LA EJECUCION Y SEGUIMIENTO PRESUPUESTAL RELACIONADO CON LAS ACTIVIDADES PARA EL ADECUADO CUMPLIMIENTO DE LAS REGULACIONES AMBIENTALES.</t>
  </si>
  <si>
    <t>SUSPENSION CDP 164</t>
  </si>
  <si>
    <t>SUSPENSION CDP 165</t>
  </si>
  <si>
    <t>06- GASTOS OPERATIVOS</t>
  </si>
  <si>
    <t>INTERVENIR 10 ÁREAS CRÍTICAS IDENTIFICADAS Y PRIORIZADAS EN LOS MAPAS DE RUIDO DE LA CIUDAD.</t>
  </si>
  <si>
    <t>PRESTAR SUS SERVICIOS PERSONALES PARA REALIZAR EL PROCESO DE CLASIFICACIÓN MANEJO TRAMITE Y ADMINISTRACION DE LOS DOCUMENTOS GENERADOS DE LAS ACTUACIONES TÉCNICAS Y DEMAS ACTIVIDADES RELACIONADAS CON LOS TRÁMITES DE RUIDO</t>
  </si>
  <si>
    <t>PRESTAR SUS SERVICIOS PARA  REALIZAR ACTIVIDADES TÉCNICAS DE MONITOREO, SEGUIMIENTO Y CONTROL A FUENTES FIJAS GENERADORAS DE RUIDO</t>
  </si>
  <si>
    <t>PRESTAR SUS SERVICIOS PROFESIONALES PARA APOYAR EL SEGUIMIENTO  DE LAS ACTUACIONES TECNICAS SOBRE FUENTES FIJAS GENERADORAS DE RUIDO</t>
  </si>
  <si>
    <t>PRESTAR SUS SERVICIOS PROFESIONALES PARA APOYAR TÉCNICAMENTE  LAS ACTIVIDADES DESARROLLADAS POR EL GRUPO DE RUIDO</t>
  </si>
  <si>
    <t>PRESTAR SUS SERVICIOS DE APOYO PARA REALIZAR ACTIVIDADES ASOCIADAS AL MANEJO DE DOCUMENTOS EN EL TRAMITE DE LAS  ACTUACIONES ADMINISTRATIVAS  DEL GRUPO DE RUIDO</t>
  </si>
  <si>
    <t>PRESTAR SUS SERVICIOS DE APOYO PARA REALIZAR ACTIVIDADES ASOCIADAS AL MANEJO DE DOCUMENTOS EN EL TRAMITE DE LAS  ACTUACIONES ADMINISTRATIVAS  DEL GRUPO DE RUIDO.</t>
  </si>
  <si>
    <t>PRESTAR SUS SERVICIOS PERSONALES  PARA REALIZAR EL SEGUIMIENTO Y VERIFICACION DE LOS TRAMITES DE SOLICITUDES ALLEGADAS A LA SDA EN MATERIA DE RUIDO.</t>
  </si>
  <si>
    <t xml:space="preserve">PRESTAR LOS SERVICIOS PARA APOYAR  LA ADMINISTRACION Y SEGUIMIENTO DE LA INFORMACION Y DOCUMENTACION QUE SE GENERAN POR FUENTES EMISORAS DE RUIDO
 </t>
  </si>
  <si>
    <t>SUSPENSION CDP 166</t>
  </si>
  <si>
    <t>REALIZAR EL MANTENIMIENTO PREVENTIVO, CORRECTIVO Y CALIBRACIÓN DE SONOMETROS UTILIZADOS EN CAMPO</t>
  </si>
  <si>
    <t xml:space="preserve">OPERAR UNA RED DE MONITOREO DE RUIDO DEL AEROPUERTO </t>
  </si>
  <si>
    <t>SUSPENSION CDP 167</t>
  </si>
  <si>
    <t>LEGALIZAR EL 50%  DE LOS REGISTROS DE PUBLICIDAD EXTERIOR VISUAL EN BOGOTÁ</t>
  </si>
  <si>
    <t xml:space="preserve"> DESMONTAR 345,000 ELEMENTOS DE PUBLICIDAD ILEGAL.</t>
  </si>
  <si>
    <t>PRESTAR SUS SERVICIOS DE APOYO PARA REALIZAR EL PROCESO DE CLASIFICACIÓN DE LOS DOCUMENTOS GENERADOS DE LAS ACTUACIONES TÉCNICAS Y DEMÁS ACTIVIDADES RELACIONADAS CON LOS TRÁMITES  DE PUBLICIDAD EXTERIOR VISUAL</t>
  </si>
  <si>
    <t xml:space="preserve">PRESTAR SUS SERVICIOS PERSONALES PARA REALIZAR EL PROCESO DE CLASIFICACIÓN, MANEJO Y ADMINISTRACIÓN DE LOS DOCUMENTOS GENERADOS DE LAS ACTUACIONES TÉCNICAS Y DEMAS ACTIVIDADES RELACIONADAS CON LOS TRÁMITES DE PUBLICIDAD EXTERIOR VISUAL.  </t>
  </si>
  <si>
    <t>PRESTAR SUS SERVICIOS PERSONALES PARA APOYAR LAS ACCIONES DE  CONTROL Y SEGUIMIENTO  A LOS ELEMENTOS DE PUBLICIDAD EXTERIOR VISUAL ILEGAL</t>
  </si>
  <si>
    <t>SUSPENSION CDP 168</t>
  </si>
  <si>
    <t>AUNAR RECURSOS FÍSICOS, TÉCNICOS, FINANCIEROS Y HUMANOS PARA REALIZAR ACTIVIDADES DE CONTROL A LA CONTAMINACIÓN VISUAL CON EL APOYO DE LA POBLACIÓN VULNERABLE ATENDIDA POR IDIPRON</t>
  </si>
  <si>
    <t>492 - MULTAS AMBIENTALES</t>
  </si>
  <si>
    <t>LEGALIZAR 89,644 ELEMENTOS DE PUBLICIDAD EXTERIOR VISUAL MEDIANTE REGISTRO</t>
  </si>
  <si>
    <t>PRESTAR SUS SERVICIOS PROFESIONALES PARA DIRIGIR Y ORIENTAR LAS ACTIVIDADES RELACIONADAS CON EL GRUPO DE PUBLICIDAD EXTERIOR VISUAL.</t>
  </si>
  <si>
    <t>PRESTAR LOS SERVICIOS PROFESIONALES PARA REALIZAR LA EVALUACIÓN, CONTROL, SEGUIMIENTO Y APOYO A LA REVISION DE LOS TRAMITES RELACIONADOS CON  PUBLICIDAD EXTERIOR VISUAL</t>
  </si>
  <si>
    <t>PRESTAR SUS SERVICIOS PROFESIONALES PARA REALIZAR LAS ACTIVIDADES DE EVALUACIÓN TÉCNICA A LAS SOLICITUDES DE REGISTRO, CONTROL Y SEGUIMIENTO A LOS ELEMENTOS DE PUBLICIDAD EXTERIOR VISUAL.</t>
  </si>
  <si>
    <t>PRESTAR SUS SERVICIOS PROFESIONALES PARA REALIZAR LA EVALUACIÓN TÉCNICA, ESTRUCTURAL Y URBANISTICA DE LAS SOLICITUDES DE REGISTRO DE VALLAS COMERCIALES Y DEMAS ELEMENTOS DE PUBLICIDAD EXTERIOR VISUAL</t>
  </si>
  <si>
    <t>PRESTAR SUS SERVICIOS PROFESIONALES PARA APOYAR LA GEOREFERENCIACIÓN Y SEGUIMIENTO DE VALLAS COMERCIALES Y DEMÁS ELEMENTOS DE PUBLICIDAD EXTERIOR VISUAL, EN EL DISTRITO CAPITAL.</t>
  </si>
  <si>
    <t>PRESTAR SUS SERVICIOS PROFESIONALES PARA PROYECTAR LOS ACTOS ADMINISTRATIVOS QUE LE SEAN ENCOMENDADOS EN EL TEMA  PUBLICIDAD EXTERIOR VISUAL</t>
  </si>
  <si>
    <t>PRESTAR SUS SERVICIOS PROFESIONALES PARA PROYECTAR LAS ACTUACIONES JURIDICAS QUE LE SEAN ENCOMENDADAS, EN MATERIA DE LEGALIZACIÓN  DE PUBLICIDAD EXTERIOR VISUAL</t>
  </si>
  <si>
    <t>PRESTAR SUS SERVICIOS PROFESIONALES PARA ORIENTAR Y MONITOREAR LOS CONCEPTOS TÉCNICOS REFERENTES A VALLAS TUBULARES DEL GRUPO DE PUBLICIDAD EXTERIOR VISUAL</t>
  </si>
  <si>
    <t>PRESTAR SUS SERVICIOS PROFESIONALES PARA ADELANTAR ACTIVIDADES RELACIONADAS CON EL IMPULSO PROCESAL A LOS TRAMITES ADMINISTRATIVOS, PERMISIVOS Y SANCIONATORIOS EN MATERIA DE PUBLICIDAD EXTERIOR VISUAL</t>
  </si>
  <si>
    <t>PRESTAR SUS SERVICIOS PROFESIONALES  PARA REALIZAR LA EVALUACIÓN TECNICA REGISTRO A LAS SOLICITUDES DE REGISTRO, CONTROL Y SEGUIMIENTO A LOS ELEMENTOS DE PUBLICIDAD EXTERIOR VISUAL.</t>
  </si>
  <si>
    <t>PRESTAR SUS SERVICIOS PROFESIONALES PARA REALIZAR CONTROL, SEGUIMIENTO Y APOYO A LA INFORMACIÓN GENERADA EN LOS TRÁMITES RELACIONADOS CON PUBLICIDAD EXTERIOR VISUAL</t>
  </si>
  <si>
    <t>PRESTAR SUS SERVICIOS PROFESIONALES PARA REALIZAR EVALUACION, CONTROL Y SEGUIMIENTO TECNICO ESTRUCTURAL Y URBANISTICO A LAS VALLAS COMERCIALES Y DEMAS ELEMENTOS DE PUBLICIDAD EXTERIOR VISUAL</t>
  </si>
  <si>
    <t>PRESTAR SUS SERVICIOS PROFESIONALES PARA REALIZAR LA EVALUACIÓN TÉCNICA,  ESTRUCTURAL Y URBANISTICA DE LAS SOLICITUDES DE REGISTRO DE VALLAS COMERCIALES Y DEMAS ELEMNETOS DE PUBLICIDAD EXTERIOR VISUAL</t>
  </si>
  <si>
    <t>PRESTAR SUS SERVICIOS PROFESIONALES PARA APOYAR  TECNICAMENTE LAS LABORES DE CONTROL Y SEGUIMIENTO EN MATERIA DE PUBLICIDAD EXTERIOR VISUAL</t>
  </si>
  <si>
    <t>PRESTAR SUS SERVICIOS PROFESIONALES PARA REALIZAR LA EVALUACIÓN TÉCNICA RESPECTO A LAS SOLICITUDES DE REGISTRO, CONTROL Y SEGUIMIENTO  A LOS ELEMENTOS DE PUBLICIDAD EXTERIOR VISUAL</t>
  </si>
  <si>
    <t>PRESTAR SUS SERVICIOS PROFESIONALES PARA APOYAR LA REVISIÓN DE CONCEPTOS TECNICOS Y REQUERIMIENTOS ENMARCADOS DENTRO DE LA REALIZACIÓN DE CONVENIOS Y CONTRATOS  RELACIONADOS CON PUBLICIDAD EXTERIOR VISUAL</t>
  </si>
  <si>
    <t>PRESTAR SUS SERVICIOS PROFESIONALES PARA ADELANTAR ACTIVIDADES RELACIONADAS CON EL IMPULSO PROCESAL A LOS TRAMITES ADMINISTRATIVOS, PERMISIVOS Y SANCIONATORIOS EN MATERIA DE PUBLICIDAD EXTERIOR VISUAL".</t>
  </si>
  <si>
    <t>PRESTAR SUS SERVICIOS PROFESIONALES PARA PROYECTAR LOS ACTOS ADMINISTRATIVOS  EN LOS PROCESOS PERMISIVOS Y/O SANCIONATORIOS Y DEMAS ASUNTOS JURIDICOS QUE LE SEAN ENCOMENDADOS, EN MATERIA DE LEGALIZAR LOS ELEMENTOS DE PUBLICIDAD EXTERIOR VISUAL</t>
  </si>
  <si>
    <t>PRESTAR SUS SERVICIOS PROFESIONALES PARA REALIZAR LAS ACTIVIDADES DE EVALUACIÓN TECNICA A LAS SOLICITUDES DE REGISTRO , CONTROL Y SEGUIMIENTO A LOS ELEMNETOS DE PUBLICIDAD EXTERIOR VISUAL</t>
  </si>
  <si>
    <t>PRESTAR  SUS SERVICIOS PROFESIONALES PARA PROYECTAR LOS ACTUACIONES JURIDICAS QUE  LE SEAN ENCOMENDADS , EN MATERIA DE LEGALIZACIÓN DE PUBLICIDAD EXTERIOR VISUAL</t>
  </si>
  <si>
    <t>PRESTAR SUS SERVICIOS PROFESIONALES PARA REALIZAR LA EVALUACIÓN TECNICA,ESTRUCTURAL Y URBANISTICA DE LAS SOLICITUDES DE REGISTRO DE VALLAS COMERCIALES Y DEMAS ELEMENTOS DE PUBLICIDAD EXTERIOR VISUAL</t>
  </si>
  <si>
    <t>PRESTAR SUS SERVICIOS PROFESIONALES PARA REALZIAR LA EVALUACION TECNICA RESPECTO A LAS SOLICITUDES DE REGISTRO, CONTROL Y SEGUIMIENTO A LOS ELEMENTOS DE PUBLICIDAD EXTERIOR VISUAL</t>
  </si>
  <si>
    <t>SUSPENSION CDP 169</t>
  </si>
  <si>
    <t>ESTUDIO PEV</t>
  </si>
  <si>
    <t>SUSPENSION CDP 170</t>
  </si>
  <si>
    <t>SIIPEV</t>
  </si>
  <si>
    <t>SUSPENSION CDP 171</t>
  </si>
  <si>
    <t>SECRETARÍA DISTRITAL DE AMBIENTE</t>
  </si>
  <si>
    <t>PLAN ANUAL DE ADQUISICIONES</t>
  </si>
  <si>
    <t>PERIODO:</t>
  </si>
  <si>
    <t>VIGENCIA 2016</t>
  </si>
  <si>
    <t>A. INFORMACIÓN GENERAL DE LA ENTIDAD</t>
  </si>
  <si>
    <t>NOMBRE</t>
  </si>
  <si>
    <t>SECRETARIA DISTRITAL DE AMBIENTE</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</si>
  <si>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</si>
  <si>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TELÉFONO</t>
  </si>
  <si>
    <t>377 8899</t>
  </si>
  <si>
    <t>PAGINA WEB</t>
  </si>
  <si>
    <t>http://www.ambientebogota.gov.co/</t>
  </si>
  <si>
    <t>MISIÓN Y VISIÓN</t>
  </si>
  <si>
    <t>PERSPECTIVA ESTRATÉGICA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</si>
  <si>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</si>
  <si>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INFORMACIÓN DE CONTACTO</t>
  </si>
  <si>
    <t>VALOR TOTAL DEL PPA</t>
  </si>
  <si>
    <t>LÍMITE DE COTRATACIÓN MENOR CUANTÍA</t>
  </si>
  <si>
    <t>LÍMITE DE CONTRATACIÓN MÍNIMA CUANTÍA</t>
  </si>
  <si>
    <t>FECHA ÚLTIMA ACTUALIZACIÓN DEL PAA</t>
  </si>
  <si>
    <t>3-3-1-14-02-21-0826-207</t>
  </si>
  <si>
    <t>GESTIONAR EL 100% DE LOS ESCOMBROS GENERADOS EN LA CIUDAD CON TÉCNICAS MODERNAS DE APROVECHAMIENTO, TRATAMIENTO Y DISPOSICIÓN FINAL</t>
  </si>
  <si>
    <t>CONTROL INTEGRAL A LA GENERACIÓN DE ESCOMBROS EN BOGOTÁ</t>
  </si>
  <si>
    <t>CONTROLAR 32.000.000 DE TONELADAS DE ESCOMBROS  EN LOS SITIOS AUTORIZADOS PARA DISPOSICIÓN FINAL DE ESCOMBROS Y EN LOS FRENTES DE OBRA MAYORES A 5000 M2 EN BOGOTÁ QUE GENERAN IMPACTO AMBIENTAL Y QUE SON OBJETO DE CONTROL POR PARTE DE LA SECRETARÍA DISTRITAL DE AMBIENTE</t>
  </si>
  <si>
    <t>0253-PERSONAL CONTRATADO PARA EJECUTAR LAS ACTUACIONES DE EVALUACIÓN. CONTROL Y SEGUIMIENTO AMBIENTAL EN AMBIENTE URBANO</t>
  </si>
  <si>
    <t>PRÓRROGA, ADICIÓN NO. 1 DEL
CONTRATO DE PRESTACIÓN DE
SERVICIOS PROFESIONALES NO. 764 DE
2015, CUYO OBJETO ES "PRESTAR LOS SERVICIOS
PROFESIONALES PARA APOYAR LOS PROCESOS JURÍDICOS PARA LA
IMPOSICIÓN DE MULTAS Y PROCESOS
SANCIONATORIOS DESTINADOS AL
CONTROL AMBIENTAL A ESCOMBROS
(RCD) Y OTROS RESIDUOS
GENERADOS EN BOGOTÁ"</t>
  </si>
  <si>
    <t>REALIZAR EL CONTROL, APROVECHAMIENTO Y TRATAMIENTO AL 100% DE LAS TONELADAS DE RESIDUOS PELIGROSOS GENERADOS EN EL DISTRITO CAPITAL</t>
  </si>
  <si>
    <t>CONTROL AMBIENTAL A LA GENERACIÓN Y DISPOSICIÓN  FINAL DE RESIDUOS HOSPITALARIOS EN BOGOTÁ</t>
  </si>
  <si>
    <t>SUSPENSIÓN PRESUPUESTO 2016</t>
  </si>
  <si>
    <t>HACER SEGUIMIENTO Y CONTROL AL 100% DE LOS SITIOS AUTORIZADOS PARA DISPOSICIÓN FINAL DE ESCOMBROS</t>
  </si>
  <si>
    <t>PRÓRROGA, ADICIÓN NO. 1 DEL
CONTRATO DE PRESTACIÓN DE
SERVICIOS PROFESIONALES NO. 764 DE
2015, CUYO OBJETO ES  "PRESTAR LOS SERVICIOS
PROFESIONALES PARA APOYAR EN EL
SEGUIMIENTO Y CONTROL AL 100% DE
LOS SITIOS AUTORIZADOS PARA
DISPOSICIÓN FINAL DE ESCOMBROS Y
DEMÁS RESIDUOS GENERADOS EN EL DISTRITO CAPITAL"</t>
  </si>
  <si>
    <t>CONTROLAR 120  MEGAOBRAS URBANAS Y/O INSTRUMENTOS DE PLANEAMIENTO URBANO PARA UN ADECUADO MANEJO AMBIENTAL Y CONTROL A LA GENERACIÓN DE ESCOMBROS</t>
  </si>
  <si>
    <t xml:space="preserve">HACER SEGUIMIENTO PARA QUE EL 25% DE LOS ESCOMBROS GENERADOS EN LAS OBRAS CONTROLADAS POR LA SDA, SE UTILICEN TÉCNICAS DE APROVECHAMIENTO Y TRATAMIENTO </t>
  </si>
  <si>
    <t>REALIZAR 100% EL MANTENIMIENTO A LOS INSTRUMENTOS DE SEGUIMIENTO PARA EL CONTROL A LA GENERACIÓN Y DISPOSICIÓN FINAL DE ESCOMBROS.</t>
  </si>
  <si>
    <t>SEGUIMIENTO Y EVALUACIÓN A LA IMPLEMENTACIÓN DE LOS PIGA EN LAS ENTIDADES DISTRITALES</t>
  </si>
  <si>
    <t>REALIZAR AL 100% DE LAS ENTIDADES DISTRITALES, SEGUIMIENTO Y EVALUACIÓN FRENTE A LA IMPLEMENTACIÓN DE LOS PLANES INSTITUCIONALES DE GESTIÓN AMBIENTAL - PIGA</t>
  </si>
  <si>
    <t>0521-ADQUISICIÓN DE EQUIPOS, MATERIALES, SUMINISTROS, SERVICIOS Y/O PRODUCCIÓN DE MATERIAL TÉCNICO E INFORMACIÓN PARA LA GESTIÓN Y CONTROL AMBIENTAL</t>
  </si>
  <si>
    <t>PRESTAR EL SERVICIO PÚBLICO DE TRANSPORTE AUTOMOTOR ESPECIAL EN VEHÍCULOS TIPO
CAMIONETA DOBLE CABINA (4X4, 4X2), VAN (6 PX, 12PX), CAMIÓN DE 2 A 5 TONELADAS Y BUS DE (20
A 30 PX), CON EL FIN DE APOYAR LAS ACTIVIDADES QUE DESARROLLA LA SECRETARÍA DISTRITAL
DE AMBIENTE</t>
  </si>
  <si>
    <t>3-3-1-14-02-21-0826-208</t>
  </si>
  <si>
    <t>CONTROLAR  32.000 TONELADAS DE RESIDUOS HOSPITALARIOS Y SIMILARES  GENERADOS EN BOGOTÁ,  PARA UNA ADECUADA DISPOSICIÓN FINAL</t>
  </si>
  <si>
    <t>PRESTAR LOS SERVICIOS DE APOYO PARA EJECUTAR LAS ACTIVIDADES DE EVALUACIÓN, CONTROL Y SEGUIMIENTO A LA GESTIÓN DE RESIDUOS HOSPITALARIOS EN EL DISTRITO CAPITAL</t>
  </si>
  <si>
    <t>CONTROLAR 100,000 TONELADAS DE RESIDUOS PELIGROSOS EN EL DISTRITO CAPITAL, PARA AUMENTAR LA EFECTIVIDAD EN EL EJERCICIO DE LA AUTORIDAD AMBIENTAL</t>
  </si>
  <si>
    <t>PRESTAR LOS SERVICIOS PROFESIONALES PARA CLASIFICAR, ACTUALIZAR Y CONSOLIDAR LA INFORMACION ORIGINADA EN LAS ACTIVIDADES DE EVALUACION, CONTROL Y SEGUIMIENTO DE LOS ESTABLECIMOENTOS QUE GENERAN VERTIMIENTOS Y RESIDUOS PELIGROSOS A LOS RECURSOS HIDRICO Y EL SUELO</t>
  </si>
  <si>
    <t xml:space="preserve">DESARROLLAR 100% UNA  ESTRATEGIA DE GESTIÓN, RECUPERACIÓN, APROVECHAMIENTO DE LOS RESIDUOS DE APARATOS ELÉCTRICOS Y ELECTRÓNICOS FUNDAMENTADA EN LA RESPONSABILIDAD DE LOS DIFERENTES ACTORES DE LA CADENA DEL CICLO DE VIDA DEL PRODUCTO </t>
  </si>
  <si>
    <t>PRESTAR SUS SERVICIOS PROFESIONALES PARA REALIZAR ACCIONES ORIENTADAS A PROMOVER LA GESTIÓN INTEGRAL DE LOS RESIDUOS PELIGROSOS Y ESPECIALES GENERADOS EN EL DISTRITO CAPITAL.</t>
  </si>
  <si>
    <t>BÁSCULA, VIDEO BEAM Y CAMPAÑA ECOLECTA.</t>
  </si>
  <si>
    <t>IMPLEMENTAR EL 100% DE LAS ACCIONES PRIORITARIAS HACIA LA GESTIÓN INTEGRAL DE RESIDUOS PELIGROSOS GENERADOS EN EL D.C.</t>
  </si>
  <si>
    <t>LICENCIA DE ARC GIS Y PROMOCIÓN CAMPAÑAS POSCONSUMO E IMPLEMENTACIÓN ACUERDO 565 DE 2014</t>
  </si>
  <si>
    <t>VALOR MENSUAL CON INCREMENTO</t>
  </si>
  <si>
    <t xml:space="preserve">3-3-1-13-06-49-0956-222 </t>
  </si>
  <si>
    <t xml:space="preserve">438- IMPLEMENTAR EN 86 ENTIDADES (44 ENTIDADES, 22 HOSPITALES Y 20 LOCALIDADES) SIETE HERRAMIENTAS DE TRANSPARENCIA, PROBIDAD Y CULTURA CIUDADANA Y DE LA LEGALIDAD 
</t>
  </si>
  <si>
    <t>ORGANIZACIÓN ARCHIVISTICA Y DIGITALIZACIÓN DE EXPEDIENTES</t>
  </si>
  <si>
    <t>FORMULAR/IMPLEMENTAR EL 100% LA ORGANIZACIÓN ARCHIVÍSTICA, DIGITALIZACIÓN Y/O MICROFILMACIÓN DE LOS EXPEDIENTES (UNIDADES DOCUMENTALES) GENERADOS EN LA SDA EN EL EJERCICIO DE SUS FUNCIONES DE CONTROL AMBIENTAL</t>
  </si>
  <si>
    <t>05 -  ADMINISTRACIÓN  DEL ESTADO</t>
  </si>
  <si>
    <t>02-ADMINISTRACIÓN CONTROL Y ORGANIZACIÓN INSTITUCIONAL PARA APOYO A LA GESTIÓN  DEL DISTRITO</t>
  </si>
  <si>
    <t>REALIZAR LA PARAMETRIZACION DE LA TABLA DE RETENSION DOCUMENTAL EN EL SISTEMA DE INFORMACIÓN AMBIENTAL FOREST PERMITIENDO LA ACTUALIZACION, SEGUIMIENTO Y CONTROL FRENTE A LOS PROCEDIMEINTOS AUTOMATIZADOS EN LA SDA</t>
  </si>
  <si>
    <t>OTROS DISTRITOS</t>
  </si>
  <si>
    <t>“PRESTAR SUS SERVICIOS DE APOYO A LA GESTION PARA  ADELANTAR EL PROCESO DE ORGANIZACIÓN, MANEJO Y GESTIÓN DE LOS EXPEDIENTES DERIVADOS DE LA RESOLUCIONES AMBIENTALES DE LA SECRETARIA DISTRITAL DE AMBIENTE CONFORME A LA RESOLUCION 7572 DE 2010 DE LA SDA O AQUELLA QUE LO MODIFIQUE”</t>
  </si>
  <si>
    <t>“PRESTAR SUS SERVICIOS DE APOYO TÉCNICO PARA EL MANEJO DE LOS DOCUMENTOS PERTENECIENTES A LAS  ACTUACIONES ADMINISTRATIVAS  EN EL MARCO DEL  CUMPLIMIENTO DE  LAS REGULACIONES AMBIENTALES Y DE LA RESOLUCION 7572 DE 2010 DE LA SDA O AQUELLA QUE LO MODIFIQUE”</t>
  </si>
  <si>
    <t>CULTURA DE LA ÉTICA, LA TRANSPARENCIA Y LA PROBIDAD</t>
  </si>
  <si>
    <t>IMPLEMENTAR 1 PROGRAMA DE GESTIÓN ETICA PARA LOS SERVIDORES Y SERVIDORAS DE LA SDA.</t>
  </si>
  <si>
    <t xml:space="preserve">PRESTAR LOS SERVICIOS PROFESIONALES PARA EL FORTALECIMIENTO DE LA CULTURA DE LA TRANSPARENCIA, LA ÉTICA PÚBLICA Y LA PROBIDAD </t>
  </si>
  <si>
    <t>SUSPENSION PPTAL</t>
  </si>
  <si>
    <t>479- MEJORAR EN 44 ENTIDADES (22 HOSPITALES Y 20 LOCALIDADES) LA GESTIÓN CONTRACTUAL Y LOS SISTEMAS DE CONTROL INTERNO Y DE ATENCIÓN A QUEJAS Y RECLAMOS</t>
  </si>
  <si>
    <t>MEJORAR 1 PROCESO DE GESTIÓN CONTRACTUAL, DE CONTROL INTERNO Y DE QUEJAS Y RECLAMOS INTERPUESTOS POR LOS CIUDADANOS A TRAVÉS DE LOS CANALES CON QUE DISPONE  LA SDA.</t>
  </si>
  <si>
    <t>APOYAR A LA SECRETARIA DISTRITAL DE AMBIENTE LIDERANDO LAS AUDITORIAS INTERNAS Y EL CUMPLIIENTO DE LA REGLAMENTACIÓN QUE DEBE DESARROLLAR LA ENTIDAD.</t>
  </si>
  <si>
    <t>APOYAR EL DESARROLLO DE LAS AUDITORÍAS QUE ADELANTA LA ENTIDAD EN EL MARCO DEL PROCESO DE CONTROL Y MEJORA.</t>
  </si>
  <si>
    <t>PRESTAR SUS SERVICIOS PROFESIONALES, EN LA CONSOLIDACIÓN DEL SUBSISTEMA DE CONTROL DE EVALUACIÓN, REALIZANDO ACTIVIDADES DE EVALUACIÓN INDEPENDIENTE DEL SISTEMA DE CONTROL INTERNO Y DE AUDITORÍA INTERNA</t>
  </si>
  <si>
    <t>PRESTAR LOS SERVICIOS PROFESIONALES A LA SECRETARIA DISTRITAL DE AMBIENTE EN TEMAS RELACIONADOS CON DESARROLLO DE AUDITORÍAS INTERNAS Y SEGUIMIENTO A LOS PLANES ESTABLECIDOS PARA FORTALECER EL SISTEMA DE CONTROL INTERNO, MEDIANTE LA REALIZACIÓN DE ACTIVIDADES DE EVALUACIÓN, VERIFICACIÓN, CONTROL Y SEGUIMIENTO, ENMARCADAS EN LOS PROCEDIMIENTOS ADOPTADOS MEDIANTE EL SISTEMA INTEGRADO DE GESTIÓN.</t>
  </si>
  <si>
    <t>PRESTAR LOS SERVICIOS PROFESIONALES A LA SECRETARIA DISTRITAL DE AMBIENTE LIDERANDO LAS AUDITORIAS INTERNAS EN TEMAS MISIONALES  Y EL CUMPLIIENTO DE LA REGLAMENTACIÓN QUE DEBE DESARROLLAR LA ENTIDAD.</t>
  </si>
  <si>
    <t>PRESTAR LOS SERVICIOS PROFESIONALES PARA FORMULAR Y LIDERAR ESTRATEGIAS QUE CONTRIBUYAN AL  FORTALECIMIENTO DE LA ETICA PUBLICA Y LA CULTURA DE LA TRANSPARENCIA Y LA PROBIDAD EN LA SDA.</t>
  </si>
  <si>
    <t>PRESTAR LOS SERVICIOS PROFESIONALES PARA LA IMPLEMENTACIÓN DE HERRAMIENTAS DE GESTIÓN PÚBLICA PARA LA PREVENCIÓN DE LA CORRUPCIÓN CON ÉNFASIS EN LA IDENTIFICACIÓN Y GESTIÓN DE LOS RIESGOS DE CORRUPCIÓN DE LA SDA EN ARTICULACIÓN CON LA ESTRATEGIA ANTICORRUPCIÓN DE LA SDA</t>
  </si>
  <si>
    <t>APOYAR LA ADMINISTRACIÓN DEL APLICATIVO SDQS Y LAS ACTIVIDADES RELACIONADAS CON EL MEJORAMIENTO CONTINUO DE LOS PROCEDIMIENTOS ASOCIADOS AL  SERVICIO AL CIUDADANO, EN EL MARCO DE ACCIONES DE PROBIDAD Y TRANSPARENCIA INSTITUCIONAL</t>
  </si>
  <si>
    <t>APOYAR EL DESARROLLO  Y SEGUIMIENTO DE LAS ACTIVIDADES RELACIONADAS CON EL PROCEDIMIENTO DE QUEJAS Y RECLAMOS EN EL MARCO DE PROBIDAD Y TRANSPARENCIA".</t>
  </si>
  <si>
    <t>APOYAR EL DESARROLLO  Y SEGUIMIENTO DE LAS ACTIVIDADES RELACIONADAS CON EL PROCEDIMIENTO DE QUEJAS Y RECLAMOS EN EL MARCO DE PROBIDAD Y TRANSPARENCIA.</t>
  </si>
  <si>
    <t>APOYAR EL DESARROLLO DE LAS ACTIVIDADES RELACIONADAS CON EL PROCEDIMIENTO DE QUEJAS Y RECLAMOS EN EL MARCO DE PROBIDAD Y TRANSPARENCIA</t>
  </si>
  <si>
    <t>02 -  DOTACIÓN</t>
  </si>
  <si>
    <t>01-ADQUISICIÓN  Y/O PRODUCCIÓN DE EQUIPOS MATERIALES  SUMINISTROS Y SERVICIOS PROPIOS DEL SECTOR</t>
  </si>
  <si>
    <t>0696-ADQUISICIÓN DE EQUIPOS MATERIALES SUMINISTROS Y SERVICIOS PARA EL FORTALECIMIENTO DE LA  GESTIÓN INSTITUCIONAL</t>
  </si>
  <si>
    <t>FORTALECER LA CAPACIDAD DE GESTIÓN MEDIANTE EL FORTALECIMIENTO DE LA  ADMINISTRACIÓN DE RIESGOS Y METODOLOGÍA DE ANÁLISIS DE CAUSAS (CAPACITACION)</t>
  </si>
  <si>
    <t xml:space="preserve">SELECCIÓN ABREVIADA </t>
  </si>
  <si>
    <t>SUSPENSION   PPTAL</t>
  </si>
  <si>
    <t>MARIA MARGARITA PALACIO RAMOS
maria.palacio@ambinetebogota.gov.co
Tel 3778878</t>
  </si>
  <si>
    <t>REDUCCIÓN PRESUPUESTAL</t>
  </si>
  <si>
    <t>DIRECIÓN</t>
  </si>
  <si>
    <t>AVENIDA CARCAS No 54 - 38</t>
  </si>
  <si>
    <t>FRANCISCO JOSE CRUZ</t>
  </si>
  <si>
    <t>$ 310,254,300</t>
  </si>
  <si>
    <t>$ 31,025,430</t>
  </si>
  <si>
    <t>15101505 15101500</t>
  </si>
  <si>
    <t>56101708 56101702 27113201 27113202 27113203 27113204 44101603</t>
  </si>
  <si>
    <t>44103103 44103110</t>
  </si>
  <si>
    <t>76111500 90101700</t>
  </si>
  <si>
    <t>76111501 90101700</t>
  </si>
  <si>
    <t>PRESTAR LOS SERVICIOS PROFESIONALES BRINDANDO EL APOYO JURÍDICO QUE REQUIERE LA DIRECCIÓN DE GESTIÓN CORPORATIVA”</t>
  </si>
  <si>
    <t>PRESTAR LOS SERVICIOS PROFESIONALES A LA DIRECCION DE GESTION CORPORATIVA BRINDANDO APOYO TECNICO EN LA REALIZACION DEL SEGUIMIENTO DE LAS ACTIVIDADES RELACIONADAS CON EL MANTENIMIENTO DE LA INFRAESTRUCTURA FISICA DE LA SECRETARIA DISTRITAL DE AMBIENTE”</t>
  </si>
  <si>
    <t>BRINDAR APOYO JURIDICO EN LOS DIFERENTES ASUNTOS QUE LE SEAN ENCOMENDADOS, TENDIENTES AL CUMPLIMIENTO DE LAS FUNCIONES DE LA DIRECCIÓN DE GESTIÓN CORPORATIVA DE LA SECRETARÍA DISTRITAL DE AMBIENTE</t>
  </si>
  <si>
    <t>BRINDAR APOYO A LA DIRECCIÓN DE GESTIÖN CORPORATIVA EN LOS TEMAS RELACIONADOS CON TECNOLOGÏAS DE LA INFORMACIÓN (TI) CON QUE CUENTA LA SDA</t>
  </si>
  <si>
    <t>PRESTAR LOS SERVICIOS PROFESIONALES DE APOYO  A  LA DIRECCIÓN DE GESTIÓN CORPORATIVA EN EL ÁREA DE TALENTO HUMANO, PARA LA RECEPCIÓN, SEGUIMIENTO Y CONTROL  DE LOS PROCESOS DE EVALUACIÓN DE DESEMPEÑO,  ACUERDOS  DE GESTIÓN Y BONOS PENSIONALES</t>
  </si>
  <si>
    <t>PRESTAR SUS SERVICIOS PROFESIONALES A LA DIRECCIÓN DE GESTIÓN CORPORATIVA EN EL DESARROLLO E IMPLEMENTACIÓN DEL SUBSISTEMA INTERNO DE GESTIÓN DOCUMENTAL Y ARCHIVO –SIGA”</t>
  </si>
  <si>
    <t>APOYAR JURÍDICAMENTE A LA DIRECCIÓN DE GESTIÓN CORPORATIVA”</t>
  </si>
  <si>
    <t>PRESTAR LOS SERVICIOS PROFESIONALES A LA DIRECCIÓN DE GESTIÓN CORPORATIVA BRINDANDO APOYO AL SEGUIMIENTO DE LAS ACTIVIDADES RELACIONADAS TANTO CON EL MANTENIMIENTO DE LA INFRAESTRUCTURA DE LA SDA COMO EN LAS RELACIONADAS CON EL  SISTEMA INTEGRADO DE GESTIÓN-SUBSISTEMA DE GESTIÓN AMBIENTAL-PIGA</t>
  </si>
  <si>
    <t>PRESTAR SUS SERVICIOS PROFESIONALES ESPECIALIZADOS PARA REALIZAR ACTIVIDADES RELACIONADAS CON LA GESTIÓN CONTRACTUAL DE LA ENTIDAD Y ADELANTAR LOS PROCEDIMIENTOS SANCIONATORIOS QUE LE SEAN ASIGNADOS</t>
  </si>
  <si>
    <t xml:space="preserve">PRESTAR SUS SERVICIOS PROFESIONALES PARA REALIZAR ACTIVIDADES RELACIONADAS CON LA GESTIÓN CONTRACTUAL DE LA ENTIDAD </t>
  </si>
  <si>
    <t>PRESTAR LOS SERVICIOS PROFESIONALES EN LA SUBDIRECCIÓN FINANCIERA EN MATERIA CONTABLE Y FINANCIERA, PRINCIPALMENTE EN LO RELACIONADO CON PROCESOS JUDICIALES,  COMITÉ TÉCNICO DE SOSTENIBILIDAD CONTABLE Y PLANES DE MEJORAMIENTO.</t>
  </si>
  <si>
    <t>PRESTAR SUS SERVICIOS PARA LA RECEPCIÓN Y ENTREGA DE CORRESPONDENCIA DE LA DIRECCIÓN DE GESTIÓN CORPORATIVA DE LA SECRETARIA DISTRITAL DE AMBIENTE</t>
  </si>
  <si>
    <t>APOYAR A LA DIRECCIÓN DE GESTIÓN CORPORATIVA EN ACTIVIDADES DE MANEJO DOCUMENTAL Y ADMINISTRATIVO EN EL ALMACÉN DE LA SECRETARA DISTRITAL DE AMBIENTE</t>
  </si>
  <si>
    <t>APOYAR LAS ACTIVIDADES DE ACTUALIZACIÓN DEL MATERIAL BIBLIOGRAFICO, DATOS DEL CENTRO DE DOCUMENTACIÓN DE LA SECRETARIA DISTRITAL DE AMBIENTE</t>
  </si>
  <si>
    <t>PRESTAR SUS SERVICIOS TÉCNICOS EN GESTIÓN DOCUMENTAL Y ADMINISTRATIVA, EN EL ARCHIVO CENTRAL DE LA DIRECCIÓN DE GESTIÓN  CORPORATIVA  DE SECRETARIA DISTRITAL DE AMBIENTE</t>
  </si>
  <si>
    <t>PRESTAR SUS SERVICIOS PERSONALES PARA APOYAR LAS ACTIVIDADES DE CLASIFICACIÓN, ORGANIZACIÓN Y MANEJO DE LA DOCUMENTACIÓN GENERADA EN LA SUBDIRECCIÓN FINANCIERA</t>
  </si>
  <si>
    <t>3-3-1-14-03-31-0844-235</t>
  </si>
  <si>
    <t>IMPLEMENTAR EN EL 100% DE  LAS ENTIDADES DEL DISTRITO EL SISTEMA INTEGRADO DE GESTIÓN</t>
  </si>
  <si>
    <t>DIRECCIONAMIENTO ESTRATÉGICO COOPERACIÓN Y GESTIÓN DEL CONOCIMIENTO</t>
  </si>
  <si>
    <t>OPERAR 1 PROCESO DE DIRECCIONAMIENTO ESTRATEGICO EN LA ENTIDAD EN SUS DIFERENTES COMPONENTES</t>
  </si>
  <si>
    <t>ASESORAR A LA SECRETARÍA DISTRITAL DE AMBIENTE DESDE EL COMPONENTE TÉCNICO EN LA FORMULACIÓN DE PLANES, PROGRAMAS Y PROYECTOS AMBIENTALES ESTRATÉGICOS INCORPORANDO LA VISIÓN DE CIUDAD PLANTEADO POR EL GOBIERNO DISTRITAL EN EL MARCO DEL PROCESO DE ARMONIZACIÓN DEL PLAN DE DESARROLLO</t>
  </si>
  <si>
    <t>PRESTAR LOS SERVICIOS PROFESIONALES PARA ASESORAR A LA SECRETARÍA DISTRITAL DE AMBIENTE EN……</t>
  </si>
  <si>
    <t>APOYAR EN LAS LABORES ADMINISTRATIVAS DE ORGANIZACIÓN Y TRÁMITES DOCUMENTALES QUE SE GENEREN  Y LE SEAN ASIGNADOS</t>
  </si>
  <si>
    <t>SE OBLIGA A PRESTAR LOS SERVICIOS PROFESIONALES ESPECIALIZADOS AL DESPACHO DE LA SECRETARÍA EN EL ANÁLISIS DE LOS ASPECTOS JURÍDICOS ASOCIADOS A TEMAS ESTRATÉGICOS DE LA ENTIDAD QUE LE ASIGNE EL SECRETARIO DE DESPACHO, REFERIDOS A LA FORMULACIÓN DE LA POLÍTICA AMBIENTAL, A LA COORDINACIÓN DEL SISTEMA AMBIENTAL –SIAC-, AL EJERCICIO DE LA AUTORIDAD AMBIENTAL, Y AL EJERCICIO DEL CONTROL Y VIGILANCIA DEL CUMPLIMIENTO DE LAS NORMAS DE PROTECCIÓN AMBIENTAL Y MANEJO DE RECURSOS NATURALES EN EL DISTRITO CAPITAL DE BOGOTÁ.</t>
  </si>
  <si>
    <t>ORIENTAR, ASISTIR Y REVISAR DESDE EL ÁMBITO TECNCO LOS PROCESOS EN SUS DIFERENTES COMPONENTES AMBIENTALES  EN EL MARCO DEL CUMPLIMIENTO DEL DIRECCIONAMIENTO ESTRATÉGICO DE LA SECRETARIA DISTRITAL DE AMBIENTE.</t>
  </si>
  <si>
    <t xml:space="preserve">APOYAR, ASISTIR Y ORIENTAR A LA SDA, EN EL CUMPLIMIENTO DEL DIRECCIONAMIENTO ESTRATÉGICO Y LA COORDINACIÓN EN EL ÁMBITO JURÍDICO Y CONTRACTUAL NECESARIO APRA EL CUMPLIMEINTO DE LA META </t>
  </si>
  <si>
    <t>"PRESTAR LOS SERVICIOS PROFESIONALES PARA REALIZAR LA COORDINACIÓN DE LAS RELACIONES ESTRATÉGICAS ENTRE LA SECRETARIA DISTRITAL DE AMBIENTE, LA ADMINISTRACIÓN DISTRITAL Y LOS ORGANISMOS DE CONTROL POLÍTICO</t>
  </si>
  <si>
    <t>APOYAR LA COORDINACIÓN, ATENCIÓN Y SEGUIMIENTO DE LOS ASUNTOS CON EL CONGRESO DE LA REPÚBLICA, EL CONCEJO DE BOGOTÁ Y LOS ORGANISMOS DE CONTROL QUE ESTEN RELACIONADOS DE CONFORMIDAD CON EL ÁMBITO DE COMPETENCIA DE LA ENTIDAD.</t>
  </si>
  <si>
    <t>BRINDAR APOYO JURÍDICO A LA SECRETARÍA DISTRITAL DE AMBIENTE EN EL IMPULSO Y SUSTANCIACIÓN DE LAS ACTUACIONES DISCIPLINARIAS QUE SE ADELANTAN EN LA MISMA, COMO ESTRATEGIA PARA EL FORTALECIMIENTO DE LA GESTIÓN INSTITUCIONAL.</t>
  </si>
  <si>
    <t>APOYAR LA GESTIÓN JURÍDICA -ADMINISTRATIVA DISCIPLINARIA  DE LA SECRETARÍA DISTRITAL DE AMBIENTE”</t>
  </si>
  <si>
    <t>REALIZAR LAS ACTIVIDADES DE APOYO EN LA CONTRATACION Y SEGUIMIENTO FINANCIERO A LOS PROCESOS DE DIRECCIONAMIENTO ESTRATÉGICO EN SUS DIFERENTES COMPONENTES</t>
  </si>
  <si>
    <t>PRESTAR SERVICIOS DE APOYO A LA GESTION PARA REALIZAR ACTIVIDADES RELACIONADAS CON EL MANEJO Y CUSTODIA DE LA INFORMACION DERIVADOS DEL DIRECCIONAMIENTO ESTRATEGICO EN LA SDA</t>
  </si>
  <si>
    <t xml:space="preserve">PRESTAR LOS SERVICIOS PROFESIONALES EN EL DESARROLLO DE LAS ACTIVIDADES RELACIONADAS CON LA FORMULACIÓN, PROGRAMACIÓN, ACTUALIZACIÓN Y SEGUIMIENTO DE LOS INDICADORES DE LA SDA Y GARANTIZAR LA PUBLICACIÓN ACTUALIZADA DE SU PLAN DE ACCIÓN </t>
  </si>
  <si>
    <t xml:space="preserve">PRESTAR SUS SERVICIOS PROFESIONALES PARA REALIZAR ACTIVIDADES  RELACIONADAS CON LA TERRITORIALIZACIÓN,
GEOREFERENCIACIÓN Y TÉCNICAS GEOESPACIALES DE LOS PROYECTOS DE INVERSIÓN QUE EJECUTA LA SECRETARÍA DISTRITAL DE AMBIENTE </t>
  </si>
  <si>
    <t>REALIZAR ACTIVIDADES  PROFESIONALES  PARA REALIZAR LA ACTUALIZACIÓN, SEGUIMIENTO Y EVALUACIÓN DE LOS PROCESOS TRANSVERSALES ASOCIADOS A LOS PROYECTOS DE INVERSIÓN DE LA SECRETARIA DISTRITAL DE AMBIENTE</t>
  </si>
  <si>
    <t>PRESTAR SERVICIOS PROFESIONALES PARA  APOYAR A LA COORDINACIÓN DEL PROGRAMA 17 DEL PLAN DE DESARROLLO DISTRITAL Y LOS PROCESOS  DE REPROGRAMACIÓN, ACTUALIZACIÓN, SEGUIMIENTO DE LOS PROYECTOS DE INVERSIÓN QUE EJECUTA LA SECRETARÍA DISTRITAL DE AMBIENTE</t>
  </si>
  <si>
    <t>PRESTAR SERVICIOS PROFESIONALES PARA  APOYAR A LA COORDINACIÓN DEL PROGRAMA 18 DEL PLAN DE DESARROLLO DISTRITAL Y LOS PROCESOS  DE REPROGRAMACIÓN, ACTUALIZACIÓN, SEGUIMIENTO DE LOS PROYECTOS DE INVERSIÓN QUE EJECUTA LA SECRETARÍA DISTRITAL DE AMBIENTE</t>
  </si>
  <si>
    <t>REALIZAR ACTIVIDADES  PROFESIONALES  PARA LA VERIFICACIÓN Y REGISTRO DE LA INFORMACIÓN CORRESPONDIENTE A LA REPROGRAMACIÓN, ACTUALIZACIÓN Y SEGUIMIENTO DE LOS PROYECTOS DE INVERSIÓN DE LA SECRETARIA DISTRITAL DE AMBIENTE</t>
  </si>
  <si>
    <t>PRESTAR SERVICIOS PROFESIONALES PARA  APOYAR A LA COORDINACIÓN DEL EJE 2 DEL PLAN DE DESARROLLO DISTRITAL Y LOS PROCESOS  DE REPROGRAMACIÓN, ACTUALIZACIÓN, SEGUIMIENTO DE LOS PROYECTOS DE INVERSIÓN QUE EJECUTA LA SECRETARÍA DISTRITAL DE AMBIENTE</t>
  </si>
  <si>
    <t>REALIZAR ACTIVIDADES DE REGISTRO, TRÁMITE Y SEGUIMIENTO DE LA INFORMACIÓN Y DOCUMENTACIÓN GENERADOS EN EL MARCO DEL PROCESO DEL DIRECCIONAMIENTO ESTRATÉGICO  DE LA SECRETARÍA DISTRITAL DE AMBIENTE</t>
  </si>
  <si>
    <t>GESTIONAR 10 ALIANZAS O PROYECTOS AMBIENTALES A NIVEL INSTITUCIONAL PUBLICO PRIVADO CON LA CIUDADANÍA  Y OTRAS COMPLEMENTARÍAS.</t>
  </si>
  <si>
    <t>PRESTAR SERVICIOS PROFESIONALES PARA  GESTIONAR  LOS DIFERENTES PROCESOS  DE COOPERACIÓN Y LAS ALIANZAS  QUE REQUIERAN EN EL MARCO DE LA IMPLEMENTACIÓN DE LA ESTRATEGIA DE COOPERACIÓN  INTERNACIONAL DE LA  SECRETARÍA DISTRITAL DE AMBIENTE</t>
  </si>
  <si>
    <t>PAGO DE LA MEMBRESIA DE LA VIGECIA 2014 DE LA CIUDAD DE BOGOTA COMO MIEMBRO DEL CONCEJO INTERNACIONAL PARA INICIATIVAS AMBIENTALES LOCALES.  ICLEI</t>
  </si>
  <si>
    <t>DISEÑAR E IMPLEMENTAR UNA ESTRATEGIA PARA FORTALECER LA CAPACIDAD LABORAL DE LOS SERVIDORES PÚBLICOS</t>
  </si>
  <si>
    <t>PRESTAR LOS SERVICIOS PROFESIONALES PARA ADELANTAR UNA INTERVENCION SISTEMICA EN LOS EQUIPOS DE TRABAJO SELECCIONADOS, PARA INCENTIVAR LA MAYOR PRODUCTIVIDAD EN LA SDA</t>
  </si>
  <si>
    <t>SISTEMA INTEGRADO DE GESTIÓN</t>
  </si>
  <si>
    <t>MANTENER 3 SUBSISTEMAS DEL SISTEMA INTEGRADO DE GESTIÓN</t>
  </si>
  <si>
    <t>PRESTAR LOS SERVICIOS PROFESIONALES PARA COORDINAR EL MANTENIMIENTO Y MEJORAMIENTO DEL SISTEMA INTEGRADO DE GESTIÓN DE LA SDA.</t>
  </si>
  <si>
    <t>PRESTAR LOS SERVICIOS PROFESIONALES PARA EJECUTAR LAS ACTIVIDADES DE IMPLEMENTACIÓN, FORTALECIMIENTO, SOSTENIBILIDAD Y MEJORA DE LOS  SUBSISTEMAS DE RESPONSABILIDAD SOCIAL,  SEGURIDAD INDUSTRIAL Y SALUD OCUPCIONAL DEL SISTEMA INTEGRADO DE GESTIÓN EN LA SECRETARIA DISTRITAL DE AMBIENTE DE ACUERDO CON LA NORMA TÉCNICA DISTRITAL NTD SIG 001:2011</t>
  </si>
  <si>
    <t>EJECUTAR LAS ACTIVIDADES PARA EL FORTALECIMIENTO, SOSTENIBILIDAD Y MEJORA DEL SISTEMA INTEGRADO DE GESTION DE LA SDA EN SUS SUBSISTEMAS DE CONTROL INTERNO (MECI), GESTIÓN AMBIENTAL Y GESTIÓN DE LA CALIDAD, EN CONCORDANCIA CON LA IMPLEMENTACIÓN, SOSTENIBILIDAD Y MANTENIMIENTO DE LA NORMA TÉCNICA DISTRITAL NTD SIG 001:2011</t>
  </si>
  <si>
    <t>PRESTAR LOS SERVICIOS PROFESIONALES PARA EJECUTAR LAS ACTIVIDADES DE IMPLEMENTACIÓN, FORTALECIMIENTO, SOSTENIBILIDAD Y MEJORA DE LOS SUBSISTEMAS DE GESTIÓN DOCUMENTAL Y SEGURIDAD DE LA INFORACIÓN DEL SISTEMA INTEGRADO DE GESTIÓN  EN LA SECRETARIA DISTRITAL DE AMBIENTE DE ACUERDO CON LA NORMA TÉCNICA DISTRITAL NTD SIG 001:2011</t>
  </si>
  <si>
    <t>APOYAR EL FORTALECIMIENTO, SOSTENIBILIDAD Y MEJORA DEL SISTEMA INTEGRADO DE GESTIÓN CONFORMADO POR LA NTCGP 1000, ISO 9001, MECI 1000:2005, ISO 14001:2004 Y LA IMPLEMENTACIÓN, SOSTENIBILIDAD  Y MANTENIMIENTO DE LA NORMA TÉCNICA DISTRITAL NTD EN LA SECRETARIA DISTRITAL DE AMBIENTE.</t>
  </si>
  <si>
    <t>EJECUTAR LAS ACTIVIDADES PARA LA ACTUALIZACIÓN Y ARMONIZACIÓN DE LOS PROCESOS Y PROCEDIMIENTOS DE LA ENTIDAD, EN EL MARCO DEL SISTEMA INTEGRADO DE GESTIÓN DE LA SDA</t>
  </si>
  <si>
    <t xml:space="preserve">CONTRATAR LOS SERVICIOS PROFESIONALES ESPECIALIZADOS PARA REALIZAR LAS AUDITORIAS DE SEGUIMIENTO DEL SISTEMA DE GESTIÓN AMBIENTAL DE LA SECRETARIA DISTRITAL DE AMBIENTE DE ACUERDO CON LOS REQUISITOS ESTABLECIDOS EN LAS NORMAS </t>
  </si>
  <si>
    <t>FORTALECER COMPETENCIAS Y ENTRENAR A LOS SERVIDORES DE LA SDA EN LAS NORMAS QUE HACEN PARTE DEL SISTEMA INTEGRADO DE GESTIÓN DE LA ENTIDAD PARA SU IMPLEMENTACIÓN Y MANTENIMIENTO”. CAPACITACION SIG.</t>
  </si>
  <si>
    <t>FORTALECIMIENTO  INSTITUCIONAL</t>
  </si>
  <si>
    <t>IMPLEMENTAR 90% DEL PLAN INSTITUCIONAL DE GESTIÓN AMBIENTAL</t>
  </si>
  <si>
    <t>“PRESTAR EL APOYO TECNICO PARA EJECUTAR LAS ACTIVIDADES PARA EL FORTALECIMIENTO, SOSTENIBILIDAD Y MEJORA DEL SISTEMA INTEGRADO DE GESTIÓN-SUBSISTEMA DE GESTIÓN AMBIENTAL-PIGA”.</t>
  </si>
  <si>
    <t>ACONDICIONAMIENTO DE UN ÁREA PARA ALMACENAMIENTO DE RESPEL EN SORATAMA Y JUAN REY</t>
  </si>
  <si>
    <t>REALIZAR LA ENTREGA PARA LA DISPOSICIÓN ADECUADA DE LOS RESPEL QUE GENERE LA ENTIDAD CON LOS GESTORES AUTORIZADOS EN LA VIGENCIA 2015.</t>
  </si>
  <si>
    <t>COMPRA DE CARRETILLAS PARA EL TRASLADO Y TRANSPORTE DE RESIDUOS</t>
  </si>
  <si>
    <t>COMPRA DE 6 BALANZAS ELECTRÓNICAS PARA LAS SEDES CON CONTROL OPERACIONAL</t>
  </si>
  <si>
    <t>ACONDICIONAMIENTO DE LOS PUNTOS ECOLÓGICOS</t>
  </si>
  <si>
    <t>COMPRA DE CONTENEDORES DE RESIDUOS PELIGROSOS</t>
  </si>
  <si>
    <t>COMPRA DE KIT PARA MANEJO DE RESIDUOS PELIGROSOS SEDES CONTROL OPERACIONAL (PROTOCOLOS DE EMERGENCIAS) (30)</t>
  </si>
  <si>
    <t>SIMULACIONES EN ECO-CONDUCCIÓN A LOS CONDUCTORES DE LA SDA</t>
  </si>
  <si>
    <t>COMPRA DE BICICLETEROS</t>
  </si>
  <si>
    <t>3-3-1-14-03-31-0844-238</t>
  </si>
  <si>
    <t>INCREMENTAR AL 92% EL NIVEL DE SATISFACCIÓN CIUDADANA EN LA RED CADE</t>
  </si>
  <si>
    <t>FORTALECIMIENTO A LA GESTIÓN DEL SERVICIO AL CIUDADANO</t>
  </si>
  <si>
    <t>AUMENTAR Y MANTENER 15 PUNTOS DE ATENCIÓN AL CIUDADANO EN REDCADES Y EN OTROS ESPACIOS DE SERVICIO A LA CIUDADANÍA</t>
  </si>
  <si>
    <t>APOYAR  EL MANEJO Y ADMINISTRACIÓN DE CORRESPONDENCIA Y DE LOS PUNTOS DE ATENCIÓN AL CIUDADANO YQUEJAS Y SOLUCIONES A CARGO DE LA ENTIDAD.</t>
  </si>
  <si>
    <t>BRINDAR APOYO A LAS ACTIVIDADES DE COORDINACIÓN QUE LA SECRETARÍA DISTRITAL DE AMBIENTE DEBE ADELANTAR, EN RELACIÓN CON LOS PROCEDIMIENTOS ESTABLECIDOS PARA FUNCIONAMIENTO DEL SISTEMA DE ATENCIÓN A LA CIUDADANÍA</t>
  </si>
  <si>
    <t>REALIZAR ACTIVIDADES DE ORIENTACIÓN, INFORMACIÓN, REVISIÓN Y REGISTRO DE LOS REQUERIMIENTOS Y TRÁMITES COMPETENCIA DE LA SDA, QUE SON PRESENTADOS POR LA CIUDADANIA EN LOS PUNTOS DE ATENCIÓN DONDE HACE PRESENCIA LA ENTIDAD.</t>
  </si>
  <si>
    <t>REALIZAR ACTIVIDADES DE ORIENTACIÓN,INFORMACIÓN,REVISIÓN Y REGISTRO DE LOS REQUERIMIENTOS Y TRAMITES DE COMPETENCIA DE LA SDA, QUE SON PRESENTADOS POR CIUDADANIA EN LOS PUNTOS DE ATENCIÓN DONDE HACE PRESENCIA LA ENTIDAD</t>
  </si>
  <si>
    <t>REALIZAR ACTIVIDADES DE ORIENTACIÓN,INFORMACIÓN,REVISIÓN Y REGISTRO DE LOS REQUERIMIENTOS Y TRAMITES DE COMPETENCIA DE LA SDA, QUE SON PRESENTADOS POR CIUDADANIA EN LOS PUNTOS DE ATENCIÓN DONDE HACE PRSENCIA LA ENTIDAD</t>
  </si>
  <si>
    <t>REALIZAR ACTIVIDADES DE ORIENTACIÓN, INFORMACIÓN, REVISIÓN Y REGISTRO DE LOS REQUERIMIENTOS Y TRAMITES DE COMPETENCIA DE LA SDA, QUE SON PRESENTADOS POR CIUDADANIA EN LOS PUNTOS DE ATENCIÓN DONDE HACE PRESENCIA LA ENTIDAD.</t>
  </si>
  <si>
    <t>REALIZAR ACTIVIDADES DE ORIENTACIÓN, INFORMACIÓN,REVISIÓN Y REGISTRO DE LOS REQUERIMIENTOS Y TRAMITES DE COMPETENCIA DE LA SDA, QUE SON PRESENTADOS POR CIUDADANIA EN LOS PUNTOS DE ATENCIÓN DONDE HACE PRESENCIA LA ENTIDAD.</t>
  </si>
  <si>
    <t>REALIZAR ACTIVIDADES DE ORIENTACIÓN, INFORMACIÓN, REVISIÓN Y REGISTRO DE LOS REQUERIMIENTOS Y TRÁMITES COMPETENCIA DE LA SDA, QUE SON PRESENTADOS POR  CIUDADANIA EN LOS PUNTOS DE ATENCIÓN DONDE HACE PRESENCIA LA ENTIDAD.</t>
  </si>
  <si>
    <t>REALIZAR ACTIVIDADES DE ORIENTACIÓN, INFORMACIÓN, REVISIÓN Y REGISTRO DE LOS REQUERIMIENTOS Y TRAMITES DE COMPETENCIA DE LA SDA, QUE SON PRESENTADOS POR CIUDADANIA EN LOS PUNTOS DE ATENCIÓN DONDE HACE PRESENCIA LA ENTIDAD.</t>
  </si>
  <si>
    <t>APOYAR LA GESTIÓN DOCUMENTAL DE ATENCION AL CIUDADANO MEDIENTE LA INFORMACIÓN, REVISIÓN Y REGISTRO DE TRÁMITES DE COMPETENCIA DE LA SDA”</t>
  </si>
  <si>
    <t>REALIZAR ACTIVIDADES DE ORIENTACIÓN, INFORMACIÓN, REVISIÓN Y REGISTRO DE LOS REQUERIMIENTOS Y TRÁMITES COMPETENCIA DE LA SDA, QUE SON PRESENTADOS POR CIUDADANIA EN LOS PUNTOS DE ATENCIÓN DONDE HACE PRESENCIA LA ENTIDAD</t>
  </si>
  <si>
    <t>REALIZAR ACTIVIDADES DE ORIENTACIÓN, INFORMACIÓN, REVISIÓN Y REGISTRO DE LOS REQUERIMIENTOS Y TRÁMITES COMPETENCIA DE LA SDA, QUE SON PRESENTADOS POR CIUDADANIA EN LOS PUNTOS  DE ATENCIÓN DONDE HACE PRESENCIA LA ENTIDAD</t>
  </si>
  <si>
    <t>ASISTIR TÉCNICAMENTE LOS PROCESOS DE CORRESPONDENCIA ENVIADA Y RECIBIDA GENERADA POR LOS TRÁMITES Y SERVICIOS MISIONALES DE LA SDA EN COORDINACION CON ATENCION AL CIUDADANO.</t>
  </si>
  <si>
    <t>ASISTIR TÉCNICAMENTE LOS TRÁMITES Y SERVICIOS MISIONALES DE LA SDA REFERIDOS A LOS REQUERIMIENTOS QUE PRESENTA LA CIUDADANÍA EN LOS PUNTOS DE SERVICIO AL CIUDADANO DE LA ENTIDAD</t>
  </si>
  <si>
    <t>REALIZARA ACTIVIDADES DE CLASIFICACIÓN, ENVÍO, REPARTO, SEGUIMIENTO Y TRÁMITE DE LA CORRESPONDENCIA, COMO ESTRATEGIA PARA EL FORTALECIMIENTO DE ATENCIÓN AL SERVICIO AL CIUDADANO.</t>
  </si>
  <si>
    <t>PRESTAR LOS SERVICIOS PROFESIONALES PARA REALIZAR ACTIVIDADES DE ORIENTACIÓN E INFORMACIÓN SOBRE LOS DIFERENTES TRÁMITES Y/O SERVICIOS MISIONALES DE LA ENTIDAD  Y REGISTRAR LOS REQUERIMIENTOS  PRESENTADOS POR LA CIUDADANÍA EN LOS DIFERENTE PUNTOS DE ATENCIÓN DONDE HACE PRESENCIA LA SECRETARÍA DISTRITAL DE AMBIENTE</t>
  </si>
  <si>
    <t>PRESTAR LOS SERVICIOS DE APOYO EN ATENCION AL CIUDADANO EN EL MANEJO DE REGISTROS, GESTIÓN, CREACIÓN, DEPURACIÓN Y/O UNIFICACIÓN DE BASES DE DATOS, SISTEMAS DE INFORMACIÓN AMBIENTAL Y DE GESTIÓN DOCUMENTAL DE LA SDA</t>
  </si>
  <si>
    <t>ADQUIRIR EQUIPOS DE HARDWARE Y SOFTWARE QUE FACILITEN EL DESARROLLO DE LOS PROYECTOS DE INVERSIÓN Y LOS PROCESOS MISIONALES DE LA SDA</t>
  </si>
  <si>
    <t>MANTIMIENTO, ADQUISICIÓN DE INSUMOS PROPIOS DE LA GESTIÓN DE CORRESPONDENCIA ENVIADA Y RECIBIDA.</t>
  </si>
  <si>
    <t>BOLSA LOGISTICA E IMPRESOS</t>
  </si>
  <si>
    <t>PRESTAR EL SERVICIO DE COMUNICACION INMEDIATA  Y TELEFONIA CON TECNOLOGIA IDEN PARA LA SECRETARIA DISTRITAL DE AMBIENTE - SDA Y RENOVAR LOS EQUIPOS REQUERIDOS.</t>
  </si>
  <si>
    <t>“ADIION  AL CONTRATO 736 DEL 2015 CUYO OBJETO ES "PRESTAR EL APOYO TECNICO PARA EJECUTAR LAS ACTIVIDADES PARA EL FORTALECIMIENTO, SOSTENIBILIDAD Y MEJORA DEL SISTEMA INTEGRADO DE GESTIÓN-SUBSISTEMA DE GESTIÓN AMBIENTAL-PIGA”.</t>
  </si>
  <si>
    <t>PRESTAR LOS SERVICIOS PROFESIONALES PARA REALIZAR LA ACTUALIZACION DEL SISTEMA DE INFORMACION GEOGRAFICA CON RESPECTO A LAS ACTIVIDADES GENERADORAS DE VERTIMIENTOS Y CONTAMINACION AMBIENTAL EN EL DISTRITO CAPITALID-306</t>
  </si>
  <si>
    <t>006-GASTOS OPERATIVOS</t>
  </si>
  <si>
    <t>PRESTAR SUS SERVICIOS PARA APOYAR LAS ACTIVIDADES DE MANEJO, ADMINISTRACIÓN CONTROL Y SEGUIMIENTO DE LA DOCUMENTACIÓN Y LA INFORMACIÓN DE LAS ACTUACIONES TECNICAS DERIVADAS DE LAS EMISIONES ATMOSFÉRICAS POR FUENTES FIJAS.</t>
  </si>
  <si>
    <t>12- OTROS DISTRITO</t>
  </si>
  <si>
    <t>PRESTAR LOS SERV ICIOS PROFESIONALES A LA SECRETARIA DISTRITAL DE AMBIENTE PARA DESARROLLAR LOS ELEMENTOS RELATIVOS AL MODULO DE CONTROL DE EVALUACION Y SEGIUIMIENTO , CON ENFASIS EN EL SEGUIMIENTO A LOS PLANES ETSABLECIDOS PARA FORTALECER EL SISTEMA DE CONTROL INTERNO , MEDIANTE LA REALIZACIÓN DE ACTIVIADADES DE EVALUACIÓN , VERIFICACIÓN , CONTROL Y SEGUIMIENTO , ENMARCADAS EN LOS PROCEDIMIENTO ADOPTADOS MEDIANTE EL SISTEMA INTEGRADO DE GESTIÓN ; IGUALMENTE PARA COORDINAR LA EJECUCIÓN DE AUDITORIAS EN EL MARCO DEL PROCESO DE CONTROL Y MEJORA</t>
  </si>
  <si>
    <t>APOYAR EL DESARROLLO Y FORTALECIMIENTO DEL SISTEMA INTEGRADO DE GESTIÓN Y CONTRIBUIR A LA GENERACIÓN DE LOS INFORMES RELACIONADOS CON EL MISMO , IGUALMENTE APOYAR LA EJECUCIÓN DE LAS AUDITORIAS QUE ADELANTA LA ENTIDAD EN EL MARCO DEL PROCESO DE CONTROL Y MEJORA</t>
  </si>
  <si>
    <t xml:space="preserve">APROBADO </t>
  </si>
  <si>
    <t>APROBADO $ 26,670,000</t>
  </si>
  <si>
    <t>APOYAR EL DESARROLLO  Y FORTALECIMIENTO DEL SISTEMA INTEGRADO DE GESTIÓN Y CONTRIBUIR A LA GENERACIÓN DE LOS INFORMES REALCIONADOS CON EL MISMO; IGUALMENTE APOYAR LA EJECUCIÓN DE LAS AUDITORIAS QUE ADELANTA LA ENTIDAD EN EL MARCO DEL PROCESO DE CONTROL Y MEJORA</t>
  </si>
  <si>
    <t>APROBADO $ 16,088,548</t>
  </si>
  <si>
    <t>PPRESTAR LOS SERVICIOS PROFE SIONALES PARA REALIZAR ACTIVIDADES RELACIONADAS CON EL ANALISIS DE FLORA Y FAUNA DE LAS AREAS DE ESPECIAL IMPORTANCIA ECOSISTEMICA EN EL DC Y EL SEGUIMIENTO A LA ELABORA CIÓN DE CONCEPTOS O DOCUMENTOS TECNICOS , CON ENFASIS EN PARQUES ECOLOGICOS DISTRITALES DE HUMEDAL Y CORREDORES ECOLOGICOS DE RONDA</t>
  </si>
  <si>
    <t>PRESTAR LOS SERVICIOS PROFESIONALES EN LA ORIENTACION DE LA PLANEACION, GESTION, SEGUIMIENTO Y EVALUACION DE LAS ACCIONES NECESARIAS PARA LA RECUPERACION, REHABILITACION Y/O RESTAURACION DE LA ESTRUCTURA ECOLOGICA PRINCIPAL DEL DISTRITO CAPITAL, CON ENFASIS EN PARQUES ECOLOGICOS DISTRITALES DE HUMEDAL Y CORREDORES ECOLOGICOS DE RONDA</t>
  </si>
  <si>
    <t>PRESTAR LOS SERVICIOS DE APOYO A LA GESTION PARA EL SEGUIMIENTO OPERATIVO A LOS CONTRATOS DE SERVICIOS DESARROLLADOS EN LAS AREAS PROTEGIDAS Y ESPACIOS PUBLICOS DE INTERES AMBIENTAL ADMINISTRADOS POR LA SECRETARIA DISTRITAL DE AMBIENTE</t>
  </si>
  <si>
    <t>PRESTAR LOS SERVICIOS PROFESIONALES PARA APOYAR DESDE EL COMPONENTE HIDROLOGICO E HIDRAULICO, LAS ACCIONES RELACIONADAS CON LA ALINDERACION, CONSERVACION, MANEJO Y ADMINISTRACION, QUE SE REQUIERAN EN LA GESTION AMBIENTAL EN LA ESTRUCTURA ECOLOGICA PRINCIPAL DEL DISTRITO CAPITAL, CON ENFASIS EN PARQUES ECOLOGICOS DISTRITALES DE HUMEDAL Y CORREDORES ECOLOGICOS DE RONDA</t>
  </si>
  <si>
    <t>PRESTAR SUS SERVICIOS PROFESIONALES PARA REALIZAR LOS ANALISIS TECNICOS QUE PERMITAN DESARROLLAR ACCIONES Y TOMAR DECISIONES PARA LA CONSERVACION, RESTAURACION Y MANEJO DE LA ESTRUCTURA ECOLOGICA PRINCIPAL DE D.C. CON ENFASIS EN PARQUES ECOLOGICOS DISTRITALES DE HUMEDAL Y CORREDORES ECOLOGICOS DE RONDA</t>
  </si>
  <si>
    <t>PRESTAR LOS SERVICIOS PROFESIONALES EN LA VALORACION DE ATRIBUTOS ECOLOGICOS, FUNCIONALIDAD ECOSISTEMICA Y EVALUACION AMBIENTAL EN LA ESTRUCTURA ECOLOGICA PRINCIPAL DEL DISTRITO CAPITAL, CON ENFASIS EN CORREDORES ECOLOGICOS DISTRITALES DE HUMEDAD</t>
  </si>
  <si>
    <t>PRESTAR LOS SERVICIOS PROFESIONALES PARA IDENTIFICAR Y ANALIZAR LAS PROBLEMATICAS RELACIONADAS CON LOS IMPACTOS AMBIENTALES QUE AFECTEN LOS PROCESOS DE CONSERVACION Y MANEJO DE LA ESTRUCTURA ECOLOGICA PRINCIPAL, CON ENFASIS EN CORREDORES ECOLOGICOS DE RONDA Y PARQUES ECOLOGICOS DISTRITALES DE HUMEDAL</t>
  </si>
  <si>
    <t>PRESTAR SERVICIOS PROFESIONALES PARA APOYAR EL PROCESO DE  CONSOLIDACIÓN, ANÁLISIS Y REVISIÓN DE INDICADORES E INFORMACIÓN DEL OBSERVATORIO AMBIENTAL DE BOGOTÁ Y EDEMAS INFORMES NORMATIVOS EN EL MARCO DE LA PLANEACIÓN AMBIENTAL</t>
  </si>
  <si>
    <t>APROBADO $ 23,392,845</t>
  </si>
  <si>
    <t>PRESTAR ASISTENCIA TÉCNICA EN EL PROCESO DE FORTALECIMIENTO DE LAS INSTANCIAS DE COORDINACIÓN INTERINSTITUCIONALES PARA LA GESTIÓN AMBIENTAL DISTRITAL, A TRAVÉS DEL APOYO ORGANIZACIONAL A LAS COMISIONES INTERSECTORIALES.</t>
  </si>
  <si>
    <t>PRESTAR SUS SERVICIOS PROFESIONALES PARA COORDINAR LAS ACCIONES GENERALES EN EL ACOMPAÑAMIENTO Y SEGUIMIENTO DE LA IMPLEMENTACIÓN DE LOS INSTRUMENTOS DE GESTIÓN AMBIENTAL PIGA Y PACA DE LAS ENTIDAES DEL DISTRITO CAPITAL Y EN LAS LABORES DE GESTOR AMBIENTAL</t>
  </si>
  <si>
    <t>PRESTAR LOS SERVICIOS PROFESIONALES PARA LIDERAR EL ACOMPAÑAMIENTO, ORIENTACION Y SEGUIMIENTO A LA IMPLEMENTACION DE LA ORMATIVIDAD, POLITICAS, PLANES, PROGRAMAS E INICIATIVAS DE PROYECTOS AMBIENTALES A PARTIR DE LOS INSTRUMENTOS DE GESTION AMBIENTAL PRIORIZADOS</t>
  </si>
  <si>
    <t>PRESTAR LOS SERVICIOS PROFESIONALES DESDE EL COMPONENTE AGRICOLA PARA REALIZAR ACCIONES DE RECONVERSION PRODUCTIVA SOSTENIBLE EN PREDIOS DE FAMILIAS CAMPESINAS DE LA CUENCA DEL TUNJUELO</t>
  </si>
  <si>
    <t>PRESTAR LOS SERVICIOS PROFESIONALES EN PROCESOS DE RECONVERSION PRODUCTIVA DESDE EL COMPONENTE AMBIENTAL EN PREDIOS DE FAMILIAS CAMPESINAS EN LA LOCALIDAD DE SUMAPAZ</t>
  </si>
  <si>
    <t>PRESTAR LOS SERVICIOS PROFESIONALES DESDE EL COMPONENTE PECUARIO PARA REALIZAR ACCIONES DE RECONVERSION PRODUCTIVA SOSTENIBLE EN PREDIOS DE FAMILIAS CAMPESINAS DE LA CUENCA DEL TUNJUELO</t>
  </si>
  <si>
    <t>PRESTAR LOS SERVICIOS PROFESIONALES EN LA VALORACION DE ATRIBUTOS ECOLOGICOS, FUNCIONALIDAD ECOSISTEMICA Y EVALUACION AMBIENTAL EN LA ESTRUCTURA ECOLOGICA PRINCIPAL DEL DISTRITO CAPITAL, CON ENFASIS EN CORREDORES ECOLOGICOS DE RONDA DE LOS RIOS, QUEBRADAS, CANALES Y HUMEDALES DEL D.C.</t>
  </si>
  <si>
    <t>PRESTAR LOS SERVICIOS PROFESIONALES PARA LA EJECUCION DE ACTIVIDADES DIRIGIDAS A LA GESTION DEL RIESGO POR INCENDIO FORESTAL EN EL DISTRITO CAPITAL</t>
  </si>
  <si>
    <t>PRESTAR LOS SERVICIOS PROFESIONALES PARA LA RECONVERSION PRODUCTIVA Y DE RECUPERACION AMBIENTAL DE PREDIOS RURALES DE LA CUENCA DEL TUNJUELO</t>
  </si>
  <si>
    <t>PRESTAR LOS SERVICIOS PROFESIONALES PARA LA ORIENTACION, PLANEACION, SEGUIMIENTO Y EVALUACIONDE LAS ACCIONES PARA LA GESTION AMBIENTAL EN LA ZONA RURAL DEL DISTRITO CAPITAL</t>
  </si>
  <si>
    <t>APROBADO $ 18,523,314</t>
  </si>
  <si>
    <t>PRESTAR LOS SERVICIOS PROFESIONALES DESDE EL COMPONENTE SOCIAL A LOS PROCESOS DE SEGUIMIENTO, RESTAURACION, REHABILITACION, RECUPERACION O PROTECCION DE AREAS ABASTECEDORAS DE ACUEDUCTOS VEREDALES DE LA ZONA RURAL DISTRITAL CAPITAL</t>
  </si>
  <si>
    <t>APROBADO $ 25,827,611</t>
  </si>
  <si>
    <t>PRESTAR LOS SERVICIOS PROFESIONALES PARA APOYAR Y HACER SEGUIMIENTO  A LOS PROCESOS CONTRACTUALES QUE SE DERIVEN DE LAS ACCIONES DE RECUPERACIÓN , REHABILITACIÓN Y/O RESTAURACIÓN DE LOS SUELOS DE PROTECCIÓN DEL D.C.</t>
  </si>
  <si>
    <t>PRESTAR LOS SERVICIOS PROFESIONALES EN LA PLANEACIÓN , GESTIÓN , SEGUIMIENTO Y EVALUACIÓN DE LOS PROCESOS DE RECUPERACIÓN , REHABILIOTACIÓN , RESTAURACIÓN Y PROTECCIÓN DE ECOSISTEMAS EN EL DISTRITO CAPITAL</t>
  </si>
  <si>
    <t>PRESTAR  SUS SERV ICIOS DE AOYO OPERATIVO EN LOS PROCESOS DE RESTAURACIÓN ECOLOGICA PARTICIPATIVA DE AREAS ABASTECEDORAS DE ACUEDUCTOS VEREDALES DEL DISTRITO CAPITAL</t>
  </si>
  <si>
    <t xml:space="preserve">PRESTAR SUS SERVICIOS PROFESIONALES PARA LA CONSOLIDACIÓN DE INFORMACIÓN GEOGRAFICA Y EL ANALISIS DE MODELACIÓN ESPACIAL REQUERIDA EN LA GESTIÓN ADELANTADA CON ENFASIS EN LAS ZONAS DE SUELO DE PROTECCIÓN PRIORIZADAS POR LA SDA   </t>
  </si>
  <si>
    <t xml:space="preserve">PRESTAR LOS SERVICOS PROFESIONALES PARA LIDERAR LA ESTRUCTURACIÓN REVISIÓN Y CONSOLIDA CIÓN DE LA DOCUMENTACIÓN TECNICA REQUERIDA PARA LA GESTIÓN DE LOS INSTRUMENTOS AMBIENTALE PRIORIZADOS </t>
  </si>
  <si>
    <t>PRESTAR LOS SREVICIOS DE APOYO PARA EL DESARROLLO DE LEVANTAMIENTOS TOPOGRAFICOS REQUERIDOS EN PARQUES ECOLOGICOS DISTRITALES DE MONTAÑA AREAS DE INTERES AMBINETAL Y ESTRUCTURA ECOLOGICA PRINCIPAL DEL DISTRITO CAPITAL</t>
  </si>
  <si>
    <t>PRESTAR LOS SERVICIOS PROFESINALES PARA REALIZAR LA COORDINACIÓN GENERAL DEL CONVENIO DE ASOCIACIÓN 1346 DE 2015 COMO PARTE DEL APORTE EN ESPECIE DE LA SECRETARIA DISTRITAL DE AMBIENTE</t>
  </si>
  <si>
    <t>REALIZAR LOS ANALISIS DE MODELACIÓN ESPACIAL REQUERIDOS COMO PARTE DE LOS PROCESOS DE GESTIÓN AMBIENTAL CON ENFASIS PREDIAL , ASI COMO REALIZAR LA ADMINISTRACIÓN Y ACTUALIZACIÓN DE LAS BASES DE INFORM ACIÓN ESPACIALES SOBRE ADQUISICIÓN PREDIAL</t>
  </si>
  <si>
    <t>PRESTAR LOS SREVICIOS PROFESIONALES PARA APOYAR EL SEGUIMEINTO Y COORDINACIÓN DE LAS ACCIONES PARA LA GESTIÓN INTEGRAL DEL RIESGO EN ESPECIAL DE LAS ZONAS DE ALTO RIESGO NO MITIGABLE DE ACUERDO CON LAS COMPETENCIAS QUE EN LA MATERIA TIENE LA SECRETARIA DISTRITAL DE AMBIENTE</t>
  </si>
  <si>
    <t>PRESTAR SUS SERVICIOS PROFE SIONALES EN EL DESARROLLO DE ACCIUONES DE FORTALECIMIENTO DE CAPAICIDADES Y SEGUIMEINTO A LAS EN TIDADES DEL DISTRITO CAPITAL PARA LA ADECUADA IMPLEMENTACIÓN DE LOS INSTRUMENTOS DE PIGA Y PACA</t>
  </si>
  <si>
    <t>PRESTAR LOS SREVICIOS PROFESIONALES PARA LA EVALUACIÓN TECNICA DE SOPORTE PARA LA EXPEDICIÓN DEL CERTIFICADO DE ESTADO DE CONSERVACIÓN AMBIENTAL CECA</t>
  </si>
  <si>
    <t>PRESTAR LOS SERVICIOS PROFESIONALES PARA ORIENTAR Y APOYAR TECNICAMENTE EL DESARROLLO DE ACCIONES DE RESTAURACIÓN ECOLOGICA Y RECUPERA CIÓN PAISAJISTICA EN ALGUNOS SECTORES DEL SUELO  DE PROTECCIÓN POR RIESGO DE BOGOTA D.C</t>
  </si>
  <si>
    <t>PRESTAR LOS SERVICIOS PROFESIONALES EN LA VALORACIÓN DE ATRIBUTOS ECOLOGICOS FUNCIONALIDAD ECOSISTEMAICA Y EVALUACIÓN AMBIENTAL EN LA ESTRUCTURA ECOLOGICA PRINCIPAL DEL DISTRITO CAPITAL CON ENFA SISI EN LOS PARQUES ECOLOGICOS PRINCIPALES DE HUMEDAL</t>
  </si>
  <si>
    <t>PRESTAR SUS SERVICIOS PROFESIONALES PARA REALIZAR Y ORIENTAR LAS ACTIVIDADES RELACIONADAS CON LA EVALUACIÓN TECNICA DEL ARBOLADO URBANO EN EL DISTRITO CAPITAL</t>
  </si>
  <si>
    <t>APROBADO $ 25,827,610</t>
  </si>
  <si>
    <t>APROBADO $ 14,274,409</t>
  </si>
  <si>
    <t xml:space="preserve">DESARROLLAR LAS ACTIVIDADES TECNICAS QUE SE REQUIRAN EN EL PROCESO DE GESTIÓN Y SEGUIMEINTO CONTRACTUAL EN LA LINEA DE ECOURBANISMO Y CONSTRUCCIÓN SOSTENIBLE </t>
  </si>
  <si>
    <t>PRESTAR SERVICIOS PROFESIONALES PARA REALIZAR ACTIVIDADES RELACIONADA CON LA ARTICULACIÓN Y CUMPLIMIENTO DE LOS CRITERIOS DE ECOURBANISMO Y CONSTRUCCIÓN SOSTENIBLE</t>
  </si>
  <si>
    <t>ORIENTAR LA FORMULACIÓN Y SEGUIMIENTO DE LINEAMENTOS AMBIENTALES RELACIONADOS CON EL ORDENAMIENTO TERRITORIAL ASI COMO DE INSTRUMENTOS DE PLANEACIÓN AMBIENTAL EN LOS PROCESOS E INSTANCIAS ASIGNADAS</t>
  </si>
  <si>
    <t>PRESTAR SUS SERVICIOS PROFESIONALES A LOS PROCESOS DE RESTARUACIÓN, REHABILITACIÓN, RECUPERACIÓN O PROTECCIÓN DE ÁREAS ABASTECEDORAS EN ACUEDUCTOS VEREDALES QUE ADELANTE LA ENTIDAD EN EL DISTRITO CAPITLA</t>
  </si>
  <si>
    <t>PRESTAR LOS SERVICIOS PROFESIONALES PARA REALIZAR ACTIVIDADES EN EL COMPONENTE BIOFISICO DE LOS INSTRUMENTOS DE GESTIÓN EN EL SUELO DE PROTECCIÓN PARA SU ARTICULACIÓN CON LOS TERRITORIOS DE BORDE DEL DISTRITO CAPITAL.</t>
  </si>
  <si>
    <t>1 mes y 28 días</t>
  </si>
  <si>
    <t>APROBADO POR $7,958,165</t>
  </si>
  <si>
    <t>PRESTAR LOS SERVICIOS PROFESIONALES PARA DESARROLLAR LAS ACCIONES DE PLANIFICACIÓN, SEGUIMIENTO Y EVALUACIÓN DE LA GESTIÓN AMBIENTAL DESARROLLADA EN LAS AREAS PROTEGIDAS Y DE INTERES AMBIENTAL DEL DC, ADMINISTRADAS POR LA SDA.</t>
  </si>
  <si>
    <t>PRESTAR LOS SERVICIOS DE APOYO OPERATIVO PARA LA PROPAGACIÓN, PRODUCCIÓN Y MANTENIMIENTO DE MATERIA VEGETAL E INFRAESTRUCTURA EN LOS VIVEROS ADMINISTRADOS POR LA SDA</t>
  </si>
  <si>
    <t>APROBADO $20,957,399</t>
  </si>
  <si>
    <t>CONTRIBUIR A LA FORMULACIÓN E IMPLEMENTACIÓN DE PROPUESTAS AMBIENTALES, CON VISIÓN REGIONAL QUE FORTALEZCAN LOS PROCESOS DE PLANIFICACIÓN TERRITORIAL CON DIVERSOS ACTORES E INSTITUCIONES DE CARÁCTER DISTRITAL, REGIONAL Y NACIONAL.</t>
  </si>
  <si>
    <t>PRESTAR LOS SERVICIOS PROFESIONALES PARA EJECUTAR ACCIONES DE ADMINISTRACIÓN, MANEJO,CONSERVACIÓN Y USO SOSTENIBLE DEL PARQUE ECOLÓGICO DISTRITAL DE MONTAÑA ENTRENUBES</t>
  </si>
  <si>
    <t>PRESTAR LOS SERVICIOS PROFESIONALES PARA EJECUTAR ACCIONES DE ADMINISTRACIÓN, MANEJO, CONSERVACIÓN Y SUSO SOSTENIBLE DEL PARQUE MIRADOR DE LOS NEVADOS.</t>
  </si>
  <si>
    <t>PRESTAR LOS SERVICIOS PROFESIONALES PARA APOYAR LAS ACTIVIDADES DE ADMINISTRACIÓN Y MANEJO DEL PARQUE ECOLÓGICO DISTRITAL DE MONTAÑA ENTRENUBES"</t>
  </si>
  <si>
    <t>PRESTAR LOS SERVICIOS PROFESIONALES DE APOYO A LA GESTIÓN DE ACTIVIDADES DE ADPATACIÓN AL CAMBIO CLIMÁTICO, ENMARCADAS EN EL PLAN DISTRITAL DE GESTIÓN DE RIESGOS Y CAMBIO CLIMÁTICO PARA BOGOTÁ</t>
  </si>
  <si>
    <t>REALIZAR LA RECOLECCIÓN Y ANÁLISIS DE REQUERIMIENTOS PARA LA IMPLEMENTACIÓN DE PROCEDIMIENTOS EN EL SISTEMA DE INFORMACIÓN DOCUMENTAL FOREST, ASÍ COMO LA INTEGRACIÓN DE FOREST CON OTROS SISTEMAS</t>
  </si>
  <si>
    <t>APOYAR LA COORDINACIÓN E IMPLEMENTACIÓN DE LAS TECNOLOGÍAS DE LA INFORMACIÓN Y LAS COMUNICACIONES EN EL MARCO DEL CUMPLIMIENTO DE LAS NORMATIVIDADES VIGENTE , IMPULSANDO LA MODERNIZACIÓN, ADOPCIÓN Y FORTALECIMIENTO DE SISTEMAS DE INFORMACIÓN, AUTOMATIZACIÓN Y RACIONALIZACIÓN DE PROCESOS Y PROCEDIMIENTOS TECNOLÓGICOS DE LA SECRETARIA DISTRITAL DE AMBIENTE</t>
  </si>
  <si>
    <t>ADMINISTRACIÓN LAS BASES DE DATOS ORACLE (DBA) DE LA SDA, EN LOS DIFERENTES AMBIENTES Y SISTEMAS OPERATIVOS COMO LINUX Y WINDOWS</t>
  </si>
  <si>
    <t>ADMINISTRAR EL PORTAL WEB DE LA SDA, TENIENDO EN CUENTA LOS LINEAMIENTOS DISPUESTOS PARA LOS SITIOS WEB DE ACUERDO A LA GUIA WEB DISTRITAL Y MANUAL DE GOBIERNO EN LINEA VIGENTE, ASÍ COMO PRESTAR APOYO PROFESIONAL NECESARIO EN LA IMPLEMENTACIÓN DEL SUBSISTEMA DE GSTIÓN DE SEGUIRIDAD DE LA INFORMACIÓN SGSI EN LA ENTIDAD</t>
  </si>
  <si>
    <t>REALIZAR EL APOYO EN LA ADMINISTRACIÓN DE LOS SISTEMAS DE INFORMACIÓN DE LA ENTIDAD, ASPI COMO PARTICIPAR DE LA ADMINISTRACIÓN Y GESTIÓN DE LA MESA DE AYUDA DE LA ENTIDAD</t>
  </si>
  <si>
    <t xml:space="preserve"> PRESTAR LOS SERVICIOS PROFESIONALES EN EL APOYO EN LA EVALUACIÓN Y CONFIGURACIÓN DE LOS EQUIPOS ACTIVOS DE COMUNICACIÓN E INFRAESTRUCTURA DE REDES, A TRAVES DE LAS INICIATIVAS DEL FORTALECIMIENTO DE TIC´S DE LA SDA</t>
  </si>
  <si>
    <t>PRESTAR LOS SERVICIOS PROFESIONALES PARA APOYAR LA COORDINACIÓN DEL GRUPO DE VIVEROS, ASÍ COMO LA PANIFICACIÓN Y SEGUIMIENTO A LA PROPAGACIÓNY PRODUCCIÓN DE MATERIAL VEGETAL EN LOS VIVEROS DE LA SDA</t>
  </si>
  <si>
    <t>PRESTAR SUS SERVICIOS PROFESIONALES PARA REALIZAR ACTIVIDADES DE SEGUIMIENTO REQUERIDAS DESDE LAS COMPENTENCIAS DE LA SECRETARIA DISTRITAL DE AMBIENTE, DEL PROYECTO ASOCIADO AL PLAN REGIONAL INTEGRAL DE CAMBIO CLIMÁTICO, A TRAVES DEL ANÁLISIS, LA GENERACIÓN DE INFORMES Y REPORTES RESULTANTES DEL PROCSO DE PLANEACIÓN AMBIENTAL REGIONAL QUE INTEGRE ACICONES DE MITIGACIÓN O DE ADAPTACIÓN AL CAMIBIO CLIMÁTICO</t>
  </si>
  <si>
    <t>PRESTAR SUS SERVICIOS PARA APOYAR LA RECEPECIÓN Y EL MANJEO DE INFORMACIÓN RELACIONADA CON LA ADOPCIÓN DE CRITERIOS DE ECOURBANISMO Y CONSTRUCCIÓN SOSTENIBLE</t>
  </si>
  <si>
    <t>APROBADO $14,300,932</t>
  </si>
  <si>
    <t xml:space="preserve">PRESTAR LOS SERVICIOS PROFESIONALES BRINDANDO APOYO EN EL COMPONENTE FORESTAL Y PAISAJISTICO PARA EL ESTABLECIMIENTO DE DETERMINANTES DE ECOURBANISMO Y CONSTRUCCION SOSTENIBLE </t>
  </si>
  <si>
    <t>PRESTAR LOS SERVICIOS PROFESIONALES PARA APOYAR EL COMPONENTE ARQUITECTONICO Y URBANISTICO PARA EL ESTABLECIMIENTO DE DETERMINANTES DE ECOURBANIMSO Y CONSTRUCCIÓN SOSTENIBLE</t>
  </si>
  <si>
    <t>PRESTAR LOS SERVICIOS PROFESIONALES PARA LA INCORPORACIÓN DE CRITERIOS DE ECOURBANISMO Y CONSTRUCCIÓN SOSTENIBLE EN EL MARCO DEL PROGRAMA BOGOTÁ CONSTRUCCIÓN SOSTENIBLE</t>
  </si>
  <si>
    <t>APROBADO $16,088,549</t>
  </si>
  <si>
    <t>PRESTAR SUS SERVICIOS PARA DESARROLLAR LAS ACTIVIDADES LOGÍSTICAS Y DE MANEJO DE INFORMACIÓN AMBIENTAL QUE SE GENERA EN EL MARCO DEL PROGRAMA DE GESTIÓN AMBIENTAL EMPRESARIAL -GAE - DE LA SDA</t>
  </si>
  <si>
    <t>DESARROLLAR LAS ACTIVIDADES TÉCNICAS PARA LA OPERACIÓN DEL PROYECTO AMBIENTAL EN COMPRAS VERDES EN EL MARCO DEL NIVIEL V - RED DE EMPRESAS AMBIENTALMENTE SOSTENIBLES DEL PROGRAMA DE GESTIÓN AMBIENTAL EMPRESARIAL Y APOYAR LAS ACTIVIDADES NECESARIAS PARA DAR CUMPLIMIENTO A LA SENTENCIA DE RIO BOGOTA</t>
  </si>
  <si>
    <t>PRESTAR SUS SERVICIOS PROFESIONALES PARA APOYAR  EL SEGUIMIENTO A LAS ACTIVIDADES DEL NIVEL II PRODUCCIÓN SOSTENIBLE RELACIONADAS CON LOS PROCESOS DE AUTOGESTIÓN Y AUTOREGULACIÓN EMPRESARIAL</t>
  </si>
  <si>
    <t>PRESTAR LOS SERVICIOS PROFESIONALES BRINDANDO APOYO EN LA CONSTRUCCIÓN DEL COMPONENTE AMBIENTAL PARA EL ESTABLECIMIENTO DE DETERMINANTES DE ECOURBANISMO Y CONSTRUCCIÓN SOSTENIBLE.</t>
  </si>
  <si>
    <t>PRESTAR LOS SERVICIOS PROFESIONALES PARA CONCEPTUAR EN ASUNTOS DE ALTO IMPACTO PARA LA ENTIDAD Y DEMÁS ASUNTOS JURÍDICOS QUE LE SEAN ENCOMENDADOS DERIVADOS DEL CONTROL , SEGUIMIENTO Y CONSERVACIÓN DE LA FLOR, FAUNA SILVESTRE Y ARBOLADO URBANO</t>
  </si>
  <si>
    <t>PRESTAR LOS SERVICIOS PROFESIONALES PARA LA ADMINISTRACIÓN Y SOPORTE TÉCNICO DEL VISOR GEOGRÁFICO AMBIENTAL, COMO PARTE DEL MEJORAMIENTO DE LOS COMPONENTES DE LA VERSIÓN ACTUAL EN PRODUCCIÓN EN LA SDA, DESARROLLADO EN SOFTWARE LIBRE Y CÓDIGO ABIERTO</t>
  </si>
  <si>
    <t>REALIZAR LA ADMINISTRACIÓN DEL SISTEMA DE INFORMACIÓN DOCUMENTAL FOREST® Y DAR EL SOPORTE TÉCNICO NECESARIO PARA EL USO DEL SISTEMA DE INFORMACIÓN, ASÍ COMO PARTICIPAR DE LAS AUTOMATIZACIONES DE LOS PROCEDIMIENTOS EN LA MISMA</t>
  </si>
  <si>
    <t>PRESTAR LOS SERVICIOS TÉCNICOS PARA REALIZAR LA ADMINISTRACIÓN DE REQUERIMIENTOS E INCIDENTES REPORTADOS EN LA MESA DE SERVICIOS, ASÍ COMO LA GESTIÓN DE LOS USUARIOS DENTRO DE LA PLATAFORMA TECNOLÓGICA DE LA SDA</t>
  </si>
  <si>
    <t>REALIZAR EL MANTENIMIENTO DE LOS ESTANDARES IMPLEMENTADOS PARA LA ADOPCIÓN DE LAS POLÍTICAS DE INFORMACIÓN GEOGRÁFICA, DEFINIDAS POR LA INFRAESTRUCTURA DE DATOS ESPACIALES DEL DISTRITO CAPITAL - IDECA.</t>
  </si>
  <si>
    <t>APROBADO $ 12,794,454</t>
  </si>
  <si>
    <t>PRESTAR LOS SERVICIOS PROFESIONALES PARA EL DESARROLLO DE ACCIONES DE GESTIÓN COMUNITARIA E INSTITUCIONAL PARA LA PLANIFICACIÓN, ACOMPAÑAMIENTO Y SEGUIMIENTO A LA GESTIÓN DE CONSERVACIÓN Y RESTARUACIÓN DE LOS PARQUES ECOLÓGICIOS DE HUMEDAL ASIGNADOS</t>
  </si>
  <si>
    <t>PRESTAR LOS SERVICIOS PROFESIONALES EN EL APOYO A LA COORDINACIÓN DE LA GESTIÓN Y MANEJO INTEGRAL DE PARQUES ECOLÓGICIOS DISTRITALES DE HUMEDAL - PEDH, COMO COMPONENTES DEL SUELO DE PROTECCIÓN DEL DISTRITO CAPITAL</t>
  </si>
  <si>
    <t>PRESTAR LOS SERVICIOS PROFESIONALES PARA REALIZAR LA SUPERVISIÓN DE PROYECTOS CON COMPONENTES DE DISEÑO Y/O CONSTRUCCIÓN DE OBRA CIVIL A DESARROLLAR EN LAS ÁREAS PROTEGIDAS Y DE INTERÉS AMBIENTAL A CARGO DE LA SDA</t>
  </si>
  <si>
    <t>PRESTAR SUS SERVICIOS PROFESIONALES PARA LA PROMOCIÓN Y EL FORTALECIMIENTO DE LA CADENA DE GESTIÓN DE RESIDUOS PELIGROSOS Y ESPECIALES GENERADOS EN EL DISTRITO CAPITAL INCLUIDOS LOS SISTEMAS VOLUNTARIOS DE RECOLECCIÓN SELECTIVA</t>
  </si>
  <si>
    <t>PRESTAR SUS SERVICIOS PROFESIONALES PARA REALIZAR ACCIONES ORIENTADAS A PROMOVER LA GESTIÓN INTEGRAL DE LOS RESIDUOS PELIGROSOS Y ESPECIALES, ENTRE ELLOS LOS DE APARATOS ELECTRICOS Y ELECTRÓNICOS GENERADOS EN EL DISTRITO CAPITAL</t>
  </si>
  <si>
    <t>PRESTAR SUS SERVICIOS PROFESIONALES PARA DESARROLLAR LOS PROYECTOS AMBIENTALES EN RESIDUOS CERO, ANÁLISIS DE CICLO DE VIDA EN EL MARCO DEL NIVEL V  - RED DE EMPRESAS, Y APOYAR LAS ACTIVIDADES NECESARIAS PARA DAR CUMPLIMIENTO A LA SENTENCIA DE RIO BOGOTA</t>
  </si>
  <si>
    <t>PRESTAR SUS SERVICIOS PROFESIONALES PARA DESARROLLAR LOS  PROYECTOS AMBIENTALES EN MOVILIDAD SOSTENIBLE Y HUELLA DE CARBONO  EN EL MARCO DEL NIVEL V -RED DE EMPRESAS Y APOYAR LAS ACTIVIDADES NECESARIAS PARA DAR CUMPLIMIENTO A LA SENTENCIA RIO BOGOTA</t>
  </si>
  <si>
    <t>“PRESTAR SUS SERVICIOS PROFESIONALES PARA COORDINAR Y PLANEAR LA OPERACIÓN, DESARROLLO E IMPLEMENTACIÓN DE ACTIVIDADES RELACIONADAS CON LOS PROCESOS DE AUTOGESTIÓN Y AUTOREGULACIÓN EMPRESARIAL DEL NIVEL II PRODUCCIÓN SOSTENIBLE</t>
  </si>
  <si>
    <t>PRESTAR SUS SERVICIOS PROFESIONALES PARA REALIZAR LAS ACTIVIDADES DE IDENTIFICACIÓN, EVAUALCIÓN Y SEGUIMIENTO A LAS EPRESAS DEL PROGRAMA GAE - NIVEL I ACERCAR</t>
  </si>
  <si>
    <t>PRESTAR SUS SERVICIOS PROFESIONALES PARA BRINDAR APOYO EN LA OPERACIÓN DEL PROGRAMA GAE - NIVLE I ACERCAR</t>
  </si>
  <si>
    <t>PRESTAR SUS SERVCIOS PROFESIONALES PARA REALIZAR LAS ACTIVIDADES DE DIAGNÓSTICO Y ACOMPAÑAMIENTO A LAS EMPRESAS DEL PROGRAMA GAE - NIVEL I ACERCAR</t>
  </si>
  <si>
    <t>PRESTAR SUS SERVICIOS PROFESIONALES PARA REALIZAR LAS  ACTIVIDADES DE DIAGNÓSTICO Y ACOMPAÑAMIENTO A LAS EMPRESAS DEL PROGRAMA GAE - NIVEL I ACERCAR</t>
  </si>
  <si>
    <t>PRESTAR SUS SERVICIOS PROFESIONALES PARA APOYAR LA OPERACIÓN DEL NIVEL IV PROGRAMA DE EXCELENCIA AMBIENTAL DISTRITAL (PREAD) DEL PROGRAMA GAE, Y CONTRIBUIR A LA AUTOGESTIÓN AMBIENTAL DEL SECTOR EMPRESARIAL</t>
  </si>
  <si>
    <t>APOYAR Y ASISTIR EN EL FORTALECIMIENTO DE LA CULTURA DE LA TRANSPARENCIA, PROBIDAD Y CONTROL SOCIAL EN LA GESTIÓN CONTRACTUAL DE LA SDA</t>
  </si>
  <si>
    <t>PRESTAR LOS SERVICIOS PROFESIONALES PARA REALIZAR LOS ANÁLISIS ESTRUCTURALES REQUERIDOS PARA LOS PROYECTOS DE ALINDERACIÓN DE CUERPOS DE AGUA Y GESTIÓN PARA LA CONSERVACIÓN, RECUPERACIÓN Y MANEJO DE LA ESTRUCTURA ECOLÓGICA PRINCIPAL DEL DISTRITO CAPITAL CON ÉNFASIS EN CORREDORES ECOLÓGICOS DE RONDA Y PARQUES ECOLÓGICOS DISTRITALES DE HUMEDAL</t>
  </si>
  <si>
    <t>PRESTAR LOS SERVICIOS PROFESIONALES PARA LA IDENTIFICACIÓN Y ANÁLISIS DE LOS ASPECTOS GEO TÉCNICOS Y FÍSICOS REQUERIDOS PARA EL ALINDERAMIENTO, RECUPERACIÓN, MANEJO Y ADMINISTRACIÓN DE LA ESTRCUTRUA ECOLÓGICA PRINCIPAL DEL DC, CON ENFASIS DE PARQUES ECOLOÓGICOS DISTRITALES DE HUMEDAL Y CORREDORES ECOLOGICOS DE RONDA</t>
  </si>
  <si>
    <t xml:space="preserve">PRESTAR LOS SERVICIOS PROFESIONALES EN LA VALORACIÓN DE ATRIBUTOS ECOLOGICOS FUNCIONALIDAD ECOSISTEMAICA Y EVALUACIÓN AMBIENTAL EN LA ESTRUCTURA ECOLOGICA PRINCIPAL DEL DISTRITO CAPITAL </t>
  </si>
  <si>
    <t>APROBADO $ 8,805,470</t>
  </si>
  <si>
    <t>APROBADO $ 16,088,549</t>
  </si>
  <si>
    <t>PRESTAR SOPORTE EN LA REALIZACIÓN DE ACTIVIDADES DE APOYO DOCUMENTAL RELACIONADAS CON LOS INFORMES Y/O CONCEPTOS TECNICOS DE LA ESTRUCTURA  ECOLOGICA PRINCIPAL CON ENFASIS EN CORREDORES ECOLOGICOS PRINCIPAL CON ENFASIS EN CORREDORES ECOLOGICOS DE RONDA Y PARQUES ECOLOGICOS DISTRITALES DE HUMEDAL</t>
  </si>
  <si>
    <t>PRESTAR SERVICIOS PROFESIONALES EN LA FORMULACIÓN Y SEGUIMIENTO A LA IMPLEMENTACIÓN DE PROGRAMAS, PLANES , PROYECTOS, ACCIONES E INSTRUMENTOS ORIENTADOS A LA RECUPERACIÓN,CONSERVACIÓN Y MANEJO INTEGRAL DE HUMEDALES DEL DISTRITO CAPITAL COMO ECOSISTEMAS ESTRATEGICOS Y EL APOYO A LA GESTIÓN PARA SU CONSERVACIÓN , RESTAURACIÓN Y MANEJO SOSTENIBLE</t>
  </si>
  <si>
    <t>PRESTAR LOS SERVICIOS PROFESIONALES PARA APOYAR LOS PROCESOS DE GESTIÓN SOCIAMBIENTAL NECESARIOS PARA LA RECUPERACIÓN REAHBILITACIÓN Y PROTECCIÓN DE LOS PARQUE ECOLOGICOS DISTRITALES DE HUMEDAL</t>
  </si>
  <si>
    <t>PRESTR LOS SREVICIOS PROFESIONALE SPRA LA IDENTIFICACIÓN Y ANALISIS DE LOS ASPECTOS GEOSFERICOS REQUERIDOS PARA EL ALINDERAMIENTO RECUPERACIÓN , MANEJO CONSERVACIÓN Y ADMINISTRACIÓN DE LA ESTRUCTURA ECOLOGICA PRINCIPAL DEL D.C CON ENFASIS EN PARQUES ECOLOGICOS DISTRITALES DE HUMEDAL Y CORREDORES ECOLOGICOS DE RONDA</t>
  </si>
  <si>
    <t>APROBADO $ 14,274,410</t>
  </si>
  <si>
    <t>PRESTAR SUS SERVICIOS PROFESIONALES PARA DESARROLLAR LAS ACTIVIDADES DE ATENCIÓN, SEGUIIMENTO Y GESTION DE LOS COMPONENTES DEL ECODIRECTORIO EMPRESARIA, REGISTRO UNICO EMPRESARIAL DE MANUFACTURA, DEPARTAMENTOS DE GESTION AMBIENTAL E INCENTIVOS TRIBUTARIOS RELACIONADOS CON EL PROGRAMA DE GESTION EMPRESARIAL AMBIENTAL DE LA SDA</t>
  </si>
  <si>
    <t>PRESTAR SUS SERVICIOS PROFESIONALES PARA DESARROLLAR LAS ACTIVIDADES DE ACOMPAÑAMIENTO Y SEGUIMIENTO ENMARCADAS EN EL NIVEL III SISTEMAS DE GESTIÓN AMBIENTAL RELACIONADAS CON LOS PROCESOS DE AUTOGESTIÓN  Y AUTOREGULACIÓN EMPRESARIAL</t>
  </si>
  <si>
    <t>PRESTAR SUS SERVICIOS PROFESIONALES PARA REALIZAR LA GESTIÓN, DIAGNOSTICO, SEGUIMIENTO EN EL DESARROLLO DE LAS ACTIVIDADES DEL NIVEL II, PRODUCCIÓN SOSTENIBLE RELACIONADAS CON LOS PROCESOS DE AUTOGESTIÓN Y AUTOREGULACIÓN EMPRESARIAL</t>
  </si>
  <si>
    <t>PRESTAR SUS SERVICIOS PROFESIONALES PARA APOYAR LA ATENCIÓN DE LOS REQUERIMIENTOS MISIONALES Y OPERACIONALES DEL PROGRAMA DE GESTIÓN AMBIENTAL EMPRESARIAL EN MATERIA DE ECODIRECTORIO EMPRESARIAL, REGISTRO UNICO AMBIENTAL DE MANUFACTURA, DEPARTAMENTOS DE GESTION AMBIENTAL, INCENTIVOS TRIBUITARIOS ENTRE OTROS</t>
  </si>
  <si>
    <t>PRESTAR SUS SERVICIOS POFESIONALES PARA ATENDER LOS REQUERIMIENTOS MISIONALES Y OPERACIONALES DEL PROGRAMA DE GESTIÓN AMBIENTAL EMPRESARIAL EN MATERIA DEL ECODIRECTORIO EMPRESARIAL, REGISTRO UNICO AMBIENTAL DE MANUFACTURA, DEPARTAMENTOS DE GESTION AMBIENTAL, INCENTIVOS TRIBUTARIOS ENTRE OTROS</t>
  </si>
  <si>
    <t>PRESTAR SUS SERVICIOS PROFESIONALES PARA ARTICULAR LA OPERACIÓN E IMPLEMENTACIÓN DE  LAS ACTIVIDADES DE ATENCIÓN, SEGUIMIENTO Y GESTIÓNDE LOS COMPONENTES DE ECODIRECTORIO EMPRESARIAL, REGISTRO UNICO DE MANUFACTURA, DEPARATAMENTOS DE GESTIÓN AMBIENTAL E INCENTIVOS TRIBUTARIOS RELACIONADOS CON EL PROGRAMA DE GESTIÓN AMBIENTAL EMPRESARIAL DE LA SDA</t>
  </si>
  <si>
    <t>APOYARLA ARTICULACIÓN, SEGUIMIENTO Y SISTEMATIZACIÓN DE INFORMACIÓN EN EL MARCO DE LA GESTIÓN INTERINSTUCIONAL PARA LA EJECUCIÓN DE LOS PROYECTOS Y ACTIVIDADES RELACIONADAS CON LA RECUPERACIÓN DE LOS ESPACIOS DE AGUA, COMO MEDIDAS DE REDUCCIÓN DE LA VULNERABILIDAD FRENTE A RIESGOS Y CAMBIO CLIMATICO EN EL DC</t>
  </si>
  <si>
    <t>APROBADO $9,357,138</t>
  </si>
  <si>
    <t>PRESTAR LOS SERVICIOS PROFESIONALES PARA ADELANTAR ACTIVIDADES DE PLANIFICACIÓN Y SEGUIMIENTO TÉCNICO A LOS PROCESO DE RESTARUACIÓN ECOLÓGICA, RECUPERACION Y/O REHABILITACIÓN AMBIENTAL QUE SE DESARROLLAN EN LOS ECOSITEMAS DE AREAS DE INTERES AMBIENTAL EN LA ZONA RURAL Y URBANA DEL DC</t>
  </si>
  <si>
    <t>APROBADO $20,958,079</t>
  </si>
  <si>
    <t>PRESTAR LOS SERVICIOS DE APOYO PARA EL DESARROLLO DE LEVANTAMIENTOS TOPOGRAFICIOS REQUERIDOS EN PARQUES ECOLÓGIOS DISTRITALES DE MONTAÑA, AREAS DE INTERES AMBIENTAL Y ESTRUCTURA ECOLOGICA PRINCIPAL DEL DC</t>
  </si>
  <si>
    <t>PRESTAR LOS SERVICIOS PROFESIONALES PARA LA REALIZACIÓN DE ACCIONES ORIENTADAS A MANTENER EL FUNCIONAMIENTO DEL PLAN INSTITUCIONAL DE RESPUESTA A EMERGENCIAS DE LA SDA</t>
  </si>
  <si>
    <t>PRESTAR LOS SERVICIOS PROFESIONALES PARA ADELANTAR ACTIVIDADES DE PLANIFICACIÓN Y SEGUIMIENTO TÉCNICO A LOS PROCESO DE RESTARUACIÓN ECOLÓGICA, RECUPERACION Y/O REHABILITACIÓN AMBIENTAL QUE SE DESARROLLAN EN LOS ECOSITEMAS DE AREAS DE INTERES AMBIENTAL EN ZONA RURAL Y URBANA EN EL DC</t>
  </si>
  <si>
    <t>No. de proceso</t>
  </si>
  <si>
    <t>3-3-1-14-02-17-820-181</t>
  </si>
  <si>
    <t>PRESTAR LOS SERVICIOS PROFESIONALES PARA  REVISAR Y PROYECTAR LAS ACCIONES DE EVALUACIÓN, CONTROL Y SEGUIMIENTO A  LOS PREDIOS CON ACTIVIDAD MINERA Y DE RECUPERACIÓN MORFOLOGICA Y AMBIENTAL EN EL PERÍMETRO URBANO DEL DISTRITO CAPITAL.</t>
  </si>
  <si>
    <t>PRESTAR LOS SERVICIOS PROFESIONALES PARA  REVISAR Y PROYECTAR LAS ACTUACIONES JURIDICAS Y ADMINISTRATIVAS PROYECTADAS DE EVALUACIÓN, CONTROL, SEGUIMIENTO  Y SANCIONATORIAS EMITIDAS A  LOS PREDIOS CON ACTIVIDAD MINERA Y DE RECUPERACIÓN MORFOLOGICA Y AMBIENTAL, DE LAS ACTIVIDADES PROPIAS DE LA SUBDIRECCIÓN DE RECURSO HÍDRICO Y DEL SUELO.</t>
  </si>
  <si>
    <t>PRESTAR LOS SERVICIOS PROFESIONALES PARA EL DESARROLLO DE LAS ACTUACIONES DE EVALUACIÓN, CONTROL Y SEGUIMIENTO A  LOS PREDIOS CON ACTIVIDAD MINERA Y DE RECUPERACIÓN MORFOLOGICA Y AMBIENTAL, PROPIAS DE LA SUBDIRECCIÓN DE RECURSO HIDRICO Y DEL SUELO.</t>
  </si>
  <si>
    <t>PRESTAR  LOS SERVICIOS PROFESIONALES PARA GESTIONAR, REVISAR Y PROYECTAR ACCIONES DE CONTROL Y VIGILANCIA A  PUNTOS DE AGUA, SITIOS CON SUELOS, ESTRUCTURAS Y/O UNIDADES HIDROGEOLÓGICAS CON SOSPECHA DE CONTAMINACIÓN Y/O CONTAMINADAS CON SUSTANCIAS PELIGROSAS EN EL PERIMETRO URBANO DEL DISTRITO CAPITAL</t>
  </si>
  <si>
    <t>“PRESTAR LOS SERVICIOS PROFESIONALES PARA GESTIONAR Y ORIENTAR  A LA SECRETARÍA DISTRITAL DE AMBIENTE EN LOS ASPECTOS TÉCNICOS-HIDROGEOLÓGICOS DE LOS ACUÍFEROS DE LA SABANA DE  BOGOTÁ”.</t>
  </si>
  <si>
    <t>“PRESTAR LOS SERVICIOS PROFESIONALES PARA REALIZAR ACTIVIDADES DE  EVALUACIÓN A PUNTOS DE AGUA EN EL PERÍMETRO URBANO DEL DISTRITO CAPITAL Y APOYAR LAS ACTIVIDADES QUE PROFUNDICEN EL CONOCIMIENTO HIDROGEOLÓGICO”.</t>
  </si>
  <si>
    <t>REVISIÓN</t>
  </si>
  <si>
    <t>PRESTAR LOS SERVICIOS PROFESIONALES PARA APOYAR Y ANALIZAR JURIDICAMENTE LAS ACTUACIONES DE EVALUACIÓN, CONTROL Y SEGUIMIENTO  A  LOS PREDIOS CON ACTIVIDAD MINERA Y DE RECUPERACIÓN MORFOLOGICA Y AMBIENTAL, DE LAS ACTIVIDADES PROPIAS DE LA SUBDIRECCIÓN DE RECURSO HIDRICO Y DEL SUELO.</t>
  </si>
  <si>
    <t>PRESTAR LOS SERVICIOS DE APOYO PARA EL MANEJO, CLASIFICACIÓN , ACTUALIZACIÓN DE LOS DOCUMENTOS CONTENIDOS EN LOS EXPEDIENTES Y TODO LO RELACIONADO CON TRAMITES ADMINISTRATIVOS  DE LAS ACTIVIDADES PROPIAS DE LA SUBDIRECCIÓN DE RECURSO HIDRICO Y DEL SUELO.</t>
  </si>
  <si>
    <t>PRESTAR LOS SERVICIOS DE APOYO TOPOGRAFICO PARA EL DESARROLLO DE LAS ACTUACIONES DE EVALUACIÓN, CONTROL Y SEGUIMIENTO A  LOS PREDIOS CON ACTIVIDAD MINERA Y DE RECUPERACIÓN MORFOLOGICA Y AMBIENTAL, PROPIAS DE LA SUBDIRECCIÓN DE RECURSO HIDRICO Y DEL SUELO.</t>
  </si>
  <si>
    <t xml:space="preserve">"PRESTAR LOS SERVICIOS PROFESIONALES PARA APOYAR EN LA COORDINACION DEL AREA DE CONCEPTOS Y REGULACION NORMATIVA, Y PRESTAR SOPORTE JURIDICO EN LO REFERENTE A TASAS RETRIBUTIVAS EN ASUNTOS QUE LE SEAN ASIGNADOS" </t>
  </si>
  <si>
    <t>PRESTAR LOS SERVICIOS PROFESIONALES PARA  GESTIONAR EL  PROCESO DE MANEJO, REVISIÓN Y SEGUIMIENTO A LOS EXPEDIENTES Y BASES DE DATOS DE LOS ESTABLECIMIENTOS QUE GENERAN VERTIMIENTOS Y OTRAS ACTIVIDADES CONTAMINANTES  QUE AFECTAN EL RECURSO HÍDRICO Y DEL SUELO EN EL D.C</t>
  </si>
  <si>
    <t>PRESTAR LOS SERVICIOS PROFESIONALES PARA  REVISAR Y PROYECTAR LAS ACTUACIONES JURIDICAS Y ADMINISTRATIVAS PROYECTADAS DE EVALUACIÓN, CONTROL, SEGUIMIENTO  Y SANCIONATORIAS EMITIDAS A   PUNTOS DE AGUA, SITIOS CON SUELOS, ESTRUCTURAS Y/O UNIDADES HIDROGEOLÓGICAS CON SOSPECHA DE CONTAMINACIÓN Y/O CONTAMINADAS CON SUSTANCIAS PELIGROSAS, DE LAS ACTIVIDADES PROPIAS DE LA SUBDIRECCIÓN DE RECURSO HÍDRICO Y DEL SUELO.</t>
  </si>
  <si>
    <t>“PRESTAR LOS SERVICIOS PROFESIONALES PARA BRINDAR APOYO JURIDICO EN EL SEGUIMIENTO Y LA VERIFICACION DEL CUMPLIMIENTO DE LAS ACCIONES POPULARES No 2001-90479 y 2005-662 REFERENTES AL RIO BOGOTA Y CERROS ORIENTALES RESPECTIVAMENTE,  CON ENFASIS EN EL CONTROL AMBIENTAL Y VERTIMIENTOS DE LA CUENCA DEL RIO BOGOTA Y ACTIVIDADES RELACIONADAS.”</t>
  </si>
  <si>
    <t>PRESTAR LOS SERVICIOS PROFESIONALES PARA CONSOLIDAR Y VALIDAR LA INFORMACIÓN RELACIONADA CON LA GESTIÓN AL RECURSO HÍDRICO SUBTERRÁNEO</t>
  </si>
  <si>
    <t>“PRESTAR LOS SERVICIOS PROFESIONALES PARA REALIZAR LA MODELACIÓN MATEMATICA DE LA INFORMACIÓN HIDROGEOLOGICA, HIDRAULICA E HIDROGEOQUIMICA DISPONIBLE EN LA SDA”.</t>
  </si>
  <si>
    <t>PRESTAR LOS SERVICIOS PROFESIONALES PARA APOYAR Y ANALIZAR JURIDICAMENTE LAS ACTUACIONES DE EVALUACIÓN, CONTROL Y SEGUIMIENTO DE LAS ACTIVIDADES QUE GENERAN AFECTACIÓN NEGATIVA AL RECURSO SUELO Y AGUA SUBTERRÁNEA PROPIAS DE LA SUBDIRECCIÓN DE RECURSO HIDRICO Y DEL SUELO</t>
  </si>
  <si>
    <t>PRESTAR LOS SERVICIOS PARA APOYAR LA VERIFICACIÓN DEL VOLUMEN EXTRAÍDO Y LA PROFUNDIDAD DE LOS NIVELES PIEZOMETRICOS DE LOS PUNTOS DE CAPTACIÓN DE AGUA SUBTERRÁNEA .</t>
  </si>
  <si>
    <t>ADQUIRIR HERRAMIENTAS COMPUTACIONALES Y DE MEDICIÓN PARA EL FORTALECIMIENTO DE LA GESTIÓN EN RECURSO HÍDRICO SUBTERRÁNEO</t>
  </si>
  <si>
    <t>PRESTAR LOS SERVICIOS PROFESIONALES PARA EL DESARROLLO DE LAS ACTUACIONES DE EVALUACIÓN, CONTROL Y SEGUIMIENTO PROPIAS DE LA SUBDIRECCIÓN DE RECURSO HIDRICO Y DEL SUELO.</t>
  </si>
  <si>
    <t>“Prestar los servicios profesionales para dar el apoyo jurídico al proceso de regulación y emisión de conceptos dentro de los procedimientos administrativos derivados del control a los vertimientos en el perímetro urbano del Distrito Capital”.</t>
  </si>
  <si>
    <t>"APOYAR LA COORDINACIÓN DE LAS ACTIVIDADES INHERENTES AL GRUPO DE DEFENSA JUDICIAL DE LA ENTIDAD CORRESPONDIENTES A LAS ACTIVIDADES CONTAMINANTES QUE GENEREN VERTIMIENTOS DENTRO DE LA JURISDICCIÓN DE LA SDA”.</t>
  </si>
  <si>
    <t>“PRESTAR LOS SERVICIOS PROFESIONALES EN LOS ASUNTOS JUDICIALES Y EXTRAJUDICIALES  DENTRO DE LOS PROCEDIMIENTOS ADMINISTRATIVOS CORRESPONDIENTES A LAS ACTIVIDADES CONTAMINANTES QUE GENEREN VERTIMIENTOS DENTRO DE LA JURISDICCIÓN DE LA SDA”.</t>
  </si>
  <si>
    <t>“PRESTAR LOS SERVICIOS PROFESIONALES PARA ELABORAR CONCEPTOS JURIDICOS,  NORMAS  Y REGULACIONES  QUE LE SEAN SOLICITADOS Y DEMAS ASUNTOS JURIDICOS DE LOS ESTABLECIMIENTOS QUE GENERAN VERTIMIENTOS EN EL DISTRITO CAPITAL”.</t>
  </si>
  <si>
    <t>PRESTAR LOS SERVICIOS PROFESIONALES PARA  REVISAR Y PROYECTAR LAS ACCIONES DE EVALUACIÓN, CONTROL Y SEGUIMIENTO A  LOS ESTABLECIMIENTOS QUE GENERAN VERTIMIENTOS Y A LAS ACTIVIDADES CONTAMINANTES CAUSADAS EN EL PERÍMETRO URBANO DEL DISTRITO CAPITAL.</t>
  </si>
  <si>
    <t>PRESTAR LOS SERVICIOS PROFESIONALES PARA  REVISAR Y PROYECTAR LAS ACTUACIONES JURIDICAS Y ADMINISTRATIVAS PROYECTADAS DE EVALUACIÓN, CONTROL, SEGUIMIENTO  Y SANCIONATORIAS EMITIDAS, DE LAS ACTIVIDADES PROPIAS DE LA SUBDIRECCIÓN DE RECURSO HÍDRICO Y DEL SUELO.</t>
  </si>
  <si>
    <t>PRESTAR LOS SERVICIOS PROFESIONALES PARA APOYAR Y ANALIZAR JURIDICAMENTE LAS ACTUACIONES DE EVALUACIÓN, CONTROL Y SEGUIMIENTO DE LAS ACTIVIDADES PROPIAS DE LA SUBDIRECCIÓN DE RECURSO HIDRICO Y DEL SUELO</t>
  </si>
  <si>
    <t>ELEMENTOS DE PROTECCIÓN PERSONAL Y/O IMPRESORAS, PAPELERÍA Y PUBLICACIONES</t>
  </si>
  <si>
    <t xml:space="preserve">PRESTAR LOS SERVICIOS PROFESIONALES PARA APOYAR , ANALIZAR , PROYECTARY REVISAR JURIDICAMENTE LAS ACTUACIONES DE EVALUACIÓN , CONTROL Y SEGUIMIENTO DE LAS ACTIVIDADES DE ESTABLECIMIENTOS QUE GENEREN VERTIMIENTOS Y OTRAS ACTIVIDADES CONTAMINANTES QUE AFECTAN LA CALIDAD DE LOS RE CURSOS HIDRICO Y DEL SUELO EN EL PERIMETRO URBANO DEL D.C </t>
  </si>
  <si>
    <t>PRESTAR LOS SERVICIOS PROFESIONALES PARA  REVISAR Y PROYECTAR TECNICAMENTE LAS ACTUACIONES  DE EVALUACIÓN, CONTROL Y SEGUIMIENTO A  LAS ACTIVIDADES QUE GENERAN VERTIMIENTOS Y OTROS FACTORES CONTAMINANTES DEL RECURSO HIDRICO Y EL SUELO EN EL PERIMETRO URBANO DEL D.C</t>
  </si>
  <si>
    <t>PRESTAR LOS SERVICIOS PROFESIONALES PARA  APOYAR Y ANALIZAR TECNICAMENTE LAS ACTUACIONES DE EVALUACIÓN, CONTROL Y SEGUIMIENTO A LAS ACTIVIDADES QUE GENERAN VERTIMIENTOS Y OTROS FACTORES CONTAMINANTES DEL RECURSO HIDRICO Y EL SUELO EN PERIMETRO URBANO DEL D.C</t>
  </si>
  <si>
    <t>PRESTAR LOS SERVICIOS PROFESIONALES PARA APOYAR , ANALIZAR Y PROYECTAR JURIDICAMENTE LAS ACTUACIONES DE EVALUACIÓN, CONTROL Y SEGUIMIENTO DE LAS ACTIVIDADES DE LOS ESTABLECIMIENTOS QUE GENERAN VERTIMIENTOS Y OTRAS ACTIVIDADES CONTAMINANTES QUE AFECTAN LA CALIDAD DE LOS RECURSOS HIDRICO Y SUELO EN EL PERIMETRO URBANO DEL D.C</t>
  </si>
  <si>
    <t>APOYAR Y ANALIZAR TECNICAMENTE LAS ACTUACIONES DE EVALUACIÓN CONTROL Y SEGUIMIENTO A LAS ACTIVIDADES QUE GENERAN VERTIMIENTOS Y OTROS FACTORES CONTAMINANTES DEL RECURSO HIDRICO Y EL SUELO EN EL PERIMETRO URBANO DEL D.C</t>
  </si>
  <si>
    <t>PRESTAR EL SERVICIO DE COMUNICACIÓN INMEDIATA Y TELEFONIA CON TECNOLOGIA IDEN, PARA DESARROLLAR ACCIONES COMPETENCIA DE LA SECRETARIA DISTRITAL DE AMBIENTE SDA.</t>
  </si>
  <si>
    <t>APROBADO $15,920,496</t>
  </si>
  <si>
    <t>ADICION Y PRORROGA 1 AL CONTRATO 1359 DE 2015 CUYO OBJETO ES CONTRATAR LA OPERACION DE LAS OFICINAS DE ENLACE DE LA SECRETARIA DISTRITAL DE AMBIENTE EN LOS TERMINALES TERRESTRES Y AEREO, PARA EL CONTROL AL APROVECHAMIENTO LEGAL E ILEGAL DE FLORA Y FAUNA SILVESTRE.</t>
  </si>
  <si>
    <t>PRESTAR LOS SERVICIOS PROFESIONALES PARA GENERAR, ORIENTAR Y ACOMPAÑAR LOS DISEÑOS E IMPLEMENTACIÓN DE OBRAS RELACIONADAS CON LA EJECUCIÓN DEL PROGRAMA DEL AGUA EN EL MARCO DE LA RECUPERACIÓN, REHABILITACIÓN, RESTARUACIÓN Y/O CONSERVACIÓN DE LAS ZONAS DE RONDA HIDRUAULICA O ZAMPA DE TRAMPOS DE QUEBRADAS</t>
  </si>
  <si>
    <t>PRESTAR LOS SERVICIOS DE APOYO PARA LA OPERACIÓN DE LOS VIVEROS PARA LA PRODUCCIÓN DE MATERIAL VEGETAL DE LA SDA</t>
  </si>
  <si>
    <t>PRESTAR LOS SERVICIOS PROFESIONALES EN EL APOYO EN EL SEGUIMIENTO Y ACOMPAÑAMIENTO A LOS PROCESOS DE RESTARUACIÓN, REHABILITACIÓN Y RECUPERACIÓN QUE ADELANTA LA SECRETARIA DISTRITAL DE AMBIENTE EN LOS ECOSISTEMAS Y ÁREAS DE INTERES AMBIENTAL EN ZONA RURAL Y URBANA CON ENFASIS EN LOS ESPACIOS DEL AGUA.</t>
  </si>
  <si>
    <t>Valor Total Estimado</t>
  </si>
  <si>
    <t>PRESTAR LOS SERVICIOS PROFESIONALES PARA  ORIENTAR, MONITOREAR REALIZAR EL REPORTE DE LOS PROCESOS DE PLANEACIÓN Y SEGUIMIENTO FINANCIERO QUE SE ADELANTEN PARA  LA EVALUACIÓN,  CONTROL Y SEGUIMIENTO AL INADECUADO MANEJO Y DISPOSICIÓN DE RCD Y DEMÁS RESIDUOS GENERADOS EN BOGOTÁ</t>
  </si>
  <si>
    <t>PRESTAR LOS SERVICIOS PROFESIONALES PARA ANALIZAR Y BRINDAR SOPORTE TÉCNICO EN ASPECTOS RELACIONADOS CON LOS SISTEMAS DE INFORMACIÓN GEOGRÁFICA ESTABLECIDOS POR LA SECRETARIA DISTRITAL DE AMBIENTE  PARA EL CONTROL INTEGRAL A RESIDUOS ESPECIALES Y PELIGROS GENERADOS EN EL D.C</t>
  </si>
  <si>
    <t>PRESTAR LOS SERVICIOS PROFESIONALES PARA  EVALUAR Y ANALIZAR EN CAMPO LAS CONDICIONES HIDRÁULICAS Y TOPOGRÁFICAS DE LOS CUERPOS DE AGUA, EN EL MARCO DE LA EVALUACIÓN, CONTROL Y SEGUIMIENTO A LA INDEBIDA  DISPOSICIÓN DE ESCOMBROS EN LA ESTRUCTURA ECOLÓGICA PRINCIPAL - EEP DE BOGOTÁ</t>
  </si>
  <si>
    <t>PRESTAR LOS SERVICIOS PROFESIONALES PARA ORIENTAR Y BRINDAR SOPORTE TÉCNICO EN LAS ACTIVIDADES ENCAMINADAS A LA EVALUACIÓN, CONTROL Y SEGUIMIENTO SOBRE EL INADECUADO MANEJO Y DISPOSICIÓN DE LLANTAS USADAS Y RCD GENERADOS EN EL DISTRITO CAPITAL.</t>
  </si>
  <si>
    <t>PRESTAR LOS SERVICIOS DE APOYO PARA REALIZAR  LAS ACTIVIDADES ENCAMINADAS A LA EVALUACIÓN, CONTROL Y SEGUIMIENTO SOBRE EL INADECUADO MANEJO Y DISPOSICIÓN DE LLANTAS USADAS Y RCD GENERADOS EN EL DISTRITO CAPITAL.</t>
  </si>
  <si>
    <t xml:space="preserve">PRESTAR LOS SERVICIOS PROFESIONALES PARA REVISAR,  ORIENTAR Y BRINDAR SOPORTE TÉCNICO EN  LAS ACTIVIDADES DE EVALUACIÓN, CONTROL Y SEGUIMIENTO AL INADECUADO MANEJO Y DISPOSICIÓN DE RESIDUOS DE CONSTRUCCIÓN Y DEMOLICIÓN -  RCD Y OTROS RESIDUOS GENERADOS EN EL DISTRITO.  </t>
  </si>
  <si>
    <t>PRESTAR LOS SERVICIOS PROFESIONALES PARA DESARROLLAR LAS ACTIVIDADES ENCAMINADAS A LA EVALUACIÓN, CONTROL Y SEGUIMIENTO SOBRE EL INADECUADO MANEJO Y DISPOSICIÓN DE RESIDUOS DE CONSTRUCCIÓN Y DEMOLICIÓN-RCD, GENERADOS EN EL DISTRITO CAPITAL.</t>
  </si>
  <si>
    <t>PRESTAR LOS SERVICIOS PROFESIONALES EN LA EVALUACIÓN TÉCNICA PARA LA TASACIÓN DE MULTAS POR INFRACCIÓN A LA NORMATIVIDAD AMBIENTAL VIGENTE, POR DISPOSICIÓN INADECUADA DE RESIDUOS DE CONSTRUCCIÓN Y DEMOLICIÓN (RCD)  Y OTROS RESIDUOS GENERADOS EN BOGOTÁ</t>
  </si>
  <si>
    <t>PRESTAR LOS SERVICIOS PROFESIONALES PARA LAS ACTIVIDADES DE CONTROL A LA INDEBIDA  DISPOSICIÓN DE ESCOMBROS EN LA ESTRUCTURA ECOLÓGICA PRINCIPAL PARA EL FORTALECIMIENTO DEL CONTROL A LA GESTIÓN INTEGRAL DE ESCOMBROS EN BOGOTÁ.</t>
  </si>
  <si>
    <t>PRESTAR LOS SERVICIOS PROFESIONALES PARA BRINDAR LINEAMIENTOS JURÍDICOS, PROYECCIÓN Y  REVISIÓN  DE LAS ACTUACIONES ADMINISTRATIVAS NECESARIAS PARA EL CUMPLIMIENTO DE LAS REGULACIONES AMBIENTALES DERIVADAS DEL CONTROL Y SEGUIMIENTO AL INADECUADO MANEJO Y DISPOSICIÓN DE RESIDUOS DE CONSTRUCCIÓN Y DEMOLICIÓN -  RCD Y OTROS RESIDUOS GENERADOS EN EL DISTRITO</t>
  </si>
  <si>
    <t xml:space="preserve">ARL - RIESGOS </t>
  </si>
  <si>
    <t xml:space="preserve">PRESTAR EL SERVICIO DE APOYO PARA EL TRÁMITE Y SEGUIMIENTO DE LA INFORMACIÓN QUE SE GENERE  EN CUMPLIMIENTO DEL CONTROL Y SEGUIMIENTO AL INADECUADO MANEJO Y DISPOSICIÓN DE RESIDUOS DE CONSTRUCCIÓN Y DEMOLICIÓN -  RCD Y OTROS RESIDUOS GENERADOS EN EL DISTRITO.  </t>
  </si>
  <si>
    <t>PRESTAR LOS SERVICIOS DE APOYO PARA TRAMITAR LAS NOTIFICACIONES Y DEMÁS ACTUACIONES ADMINISTRATIVAS DERIVADAS DEL CONTROL INTEGRAL A LA GENERACIÓN DE ESCOMBROS Y DEMÁS RESIDUOS EN EL DISTRITO CAPITAL.</t>
  </si>
  <si>
    <t xml:space="preserve">PRESTAR APOYO EN LAS ACTIVIDADES RELACIONADAS CON EL TRAMITE, SEGUIMIENTO Y CONTROL DE LOS EXPEDIENTES DERIVADOS DEL CONTROL Y SEGUIMIENTO AL INADECUADO MANEJO Y DISPOSICIÓN DE RESIDUOS DE CONSTRUCCIÓN Y DEMOLICIÓN -  RCD Y OTROS RESIDUOS GENERADOS EN EL DISTRITO.  </t>
  </si>
  <si>
    <t xml:space="preserve">PRESTAR APOYO EN LAS ACTIVIDADES RELACIONADAS CON EL TRÁMITE, DEPURACIÓN, MANEJO, SEGUIMIENTO Y CONTROL DE LOS EXPEDIENTES DERIVADOS POR EL INADECUADO MANEJO Y DISPOSICIÓN DE RESIDUOS DE CONSTRUCCIÓN Y DEMOLICIÓN -  RCD Y OTROS RESIDUOS GENERADOS EN EL DISTRITO.  </t>
  </si>
  <si>
    <t xml:space="preserve">PRESTAR APOYO EN LAS ACTIVIDADES RELACIONADAS CON EL TRÁMITE, DEPURACIÓN, MANEJO, SEGUIMIENTO Y CONTROL DE LOS EXPEDIENTES DERIVADOS DEL CONTROL Y SEGUIMIENTO AL INADECUADO MANEJO Y DISPOSICIÓN DE RESIDUOS DE CONSTRUCCIÓN Y DEMOLICIÓN -  RCD Y OTROS RESIDUOS GENERADOS EN EL DISTRITO.  </t>
  </si>
  <si>
    <t>PRESTAR LOS SERVICIOS
PROFESIONALES PARA REALIZAR
ACTIVIDADES DE APOYO AL
SEGUIMIENTO FINANCIERO QUE
GARANTICEN EL CUMPLIMIENTO DE
LOS PROCESOS QUE SE ADELANTEN
POR EL INADECUADO MANEJO Y
DISPOSICIÓN DE LOS ESCOMBROS
GENERADOS EN BOGOTÁ.</t>
  </si>
  <si>
    <t>PRESTAR LOS SERVICIOS PROFESIONALES PARA DAR APOYO JURIDICO, A LAS DIFERENTES ACTUACIONES ADMINISTRATIVAS Y PROCESOS RELACIONADOS CON EL CONTROL AMBIENTAL A ESCOMBROS Y OTROS RESIDUOS GENERADOS EN BOGOTÁ</t>
  </si>
  <si>
    <t>PASIVOS EXIGIBLES</t>
  </si>
  <si>
    <t>ADQUIRIR EQUIPOS DE HARDWARE Y
SOFTWARE QUE FACILITEN EL
DESARROLLO DE LOS PROYECTOS DE
INVERSION Y LOS PROCESOS
MISIONALES DE LA SDA</t>
  </si>
  <si>
    <t>SELECCIÓN ABREVIADA POR SUBASTA INVERSA</t>
  </si>
  <si>
    <t>CONTRATAR EL SUMINISTRO DE
MATERIAL IMPRESO, EDITORIAL
DIVULGATIVO Y PIEZAS DE
COMUNICACIÓN INSTITUCIONALES
REQUERIDAS POR LA SECRETARIA
DISTRITAL DE AMBINETE PARA
SOCIALIZAR Y TRASMITIR A LA
CIUDADANIA INFORMACIÓN
RELACIONADA CON LOS PROGRAMAS,
PLANES, EVENTOS, TRAMITES, Y
PROYECTOS LIDERADOS POR LA
AUTORIDAD AMBIENTAL EN EL
DISTRITO CAPITAL.</t>
  </si>
  <si>
    <t>PRESTAR EL SERVICIO PÚBLICO DE
TRANSPORTE AUTOMOTOR ESPECIAL
EN VEHÍCULOS TIPO CAMIONETA DOBLE
CABINA (4X4, 4X2), VAN (6 PX, 12PX), Y
BUS DE (20 A 30 PX), CON EL FIN DE
APOYAR LAS ACTIVIDADES QUE
DESARROLLA LA SECRETARÍA
DISTRITAL DE AMBIENTE</t>
  </si>
  <si>
    <t>PRESTAR LOS SERVICIOS PROFESIONALES PARA ORIENTAR Y HACER SEGUIMIENTO A LA IMPLEMENTACIÓN DE LOS PLANES INSTITUCIONALES DE GESTIÓN AMBIENTAL PIGA Y EL CUMPLIMIENTO NORMATIVO AMBIENTAL DE LAS ENTIDADES DISTRITALES.</t>
  </si>
  <si>
    <t>PRESTAR LOS SERVICIOS PROFESIONALES PARA REALIZAR LA EVALUACIÓN, CONTROL Y SEGUIMIENTO, A LA IMPLEMENTACIÓN DE LOS PLANES INSTITUCIONALES DE GESTIÓN AMBIENTAL PIGA Y EL CUMPLIMIENTO NORMATIVO AMBIENTAL EN LAS ENTIDADES DISTRITALES.</t>
  </si>
  <si>
    <t>PRESTAR LOS SERVICIOS PROFESIONALES PARA ORIENTAR LAS ACTIVIDADES DE EVALUACIÓN, CONTROL Y SEGUIMIENTO  A LOS ESTABLECIMIENTOS GENERADORES DE RESIDUOS HOSPITALARIOS Y SIMILARES EN LA CIUDAD.</t>
  </si>
  <si>
    <t>PRESTAR LOS SERVICIOS PROFESIONALES PARA EJECUTAR LAS ACTIVIDADES DE EVALUACIÓN, CONTROL Y SEGUIMIENTO A LA GESTIÓN DE RESIDUOS HOSPITALARIOS EN EL DISTRITO CAPITAL.</t>
  </si>
  <si>
    <t>PRESTAR EL SERVICIO DE
COMUNICACIÓN INMEDIATA Y
TELEFONÍA CON TECNOLOGÍA IDEN
PARA LA SECRETARIA DISTRITAL DE
AMBIENTE - SDA Y RENOVAR LOS
EQUIPOS REQUERIDOS</t>
  </si>
  <si>
    <t>DESARROLLAR UNA ESTRATEGIA DE GESTIÓN. RECUPERACIÓN. APROVECHAMIENTO DE LOS RESIDUOS DE APARATOS ELÉCTRICOS Y ELECTRÓNICOS FUNDAMENTADA EN LA RESPONSABILIDAD DE LOS DIFERENTES ACTORES DE LA CADENA DEL CICLO DE VIDA DEL PRODUCTO</t>
  </si>
  <si>
    <t>GESTIÓN DE LOS RESIDUOS PELIGROSOS Y ESPECIALES GENERADOS EN EL D.C.</t>
  </si>
  <si>
    <t>PRESTAR SUS SERVICIOS PROFESIONALES PARA LA PROMOCIÓN Y EL FORTALECIMIENTO DE LA CADENA DE GESTIÓN DE RESIDUOS PELIGROSOS Y ESPECIALES GENERADOS EN EL DISTRITO CAPITAL.</t>
  </si>
  <si>
    <t>CONTROL AMBIENTAL A LA GESTIÓN DE RESIDUOS PELIGROSOS EN BOGOTÁ</t>
  </si>
  <si>
    <t>PRESTAR SUS SERVICIOS PROFESIONALES PARA LA PROMOCIÓN Y EL FORTALECIMIENTO DE LA CADENA DE GESTIÓN DE RESIDUOS PELIGROSOS Y ESPECIALES GENERADOS EN EL DISTRITO CAPITAL, ESPECIALMENTE LLANTAS, ESPECIALMENTE LLANTAS</t>
  </si>
  <si>
    <t>PRESTAR SUS SERVICIOS PROFESIONALES PARA LA PROMOCIÓN Y EL FORTALECIMIENTO DE LA CADENA DE GESTIÓN DE RESIDUOS PELIGROSOS Y ESPECIALES GENERADOS EN EL DISTRITO CAPITAL, APARTIR DEL ANÁLISIS DE INFORMACIÓN DE ESTOS DISPONIBLE EN LAS PLATAFORMAS DEL IDEAM.</t>
  </si>
  <si>
    <t>PRESTAR SUS SERVICIOS PROFESIONALES PARA LA EJECUCIÓN DE ACCIONES QUE PERMITAN LA PROMOCIÓN Y EL FORTALECIMIENTO DE LA CADENA DE GESTIÓN DE RESIDUOS, EN LOS SECTORES EMPRESARIAL, COMERCIAL Y DE CONSUMO MASIVO”.</t>
  </si>
  <si>
    <t>PRESTAR SUS SERVICIOS PROFESIONALES PARA LA PROMOCIÓN Y EL FORTALECIMIENTO DE LA CADENA DE GESTIÓN DE RESIDUOS PELIGROSOS Y ESPECIALES QUE SE GENEREN EN EL DISTRITO CAPITAL, INCLUYENDO LO RELACIONADO CON PUNTOS POSCONSUMO.</t>
  </si>
  <si>
    <t>PRESTAR SUS SERVICIOS PROFESIONALES PARA LA PROMOCIÓN Y EL FORTALECIMIENTO DE LA CADENA DE GESTIÓN DE RESIDUOS PELIGROSOS Y ESPECIALES GENERADOS EN EL DISTRITO CAPITAL E INTEGRANDO LOS COMPROMISOS RELACIONADOS CON ACUERDOS INTERNACIONALES”.</t>
  </si>
  <si>
    <t xml:space="preserve">PRESTAR SUS SERVICIOS DE APOYO A LA GESTIÓN PARA LA PROMOCIÓN Y EL FORTALECIMIENTO DE LA CADENA DE GESTIÓN DE RESIDUOS PELIGROSOS, ORGÁNICOS O ESPECIALES GENERADOS, DESDE LA PLATAFORMA BORSI EN EL DISTRITO CAPITAL”. </t>
  </si>
  <si>
    <t>SALDO META OBJETO DE TRASLADO EN EL SEGUNDO SEMESTRE DE LA VIGENCIA 2016, EN APOYO AL CUMPLIMIENTO DEL PLAN OPERATIVO DE TRABAJO ESTABLECIDO PARA EL PROYECTO 826.</t>
  </si>
  <si>
    <t>APROBADO $ 1,777,381</t>
  </si>
  <si>
    <t>PAGO EN FECTIVO PARA EVALUACIÓN PERMISO AMBIENTAL PARA EL DESARROLLO DE LA OBRA DE LIBERACIÓN DE VERTIMIENTOS EN MORACÍ</t>
  </si>
  <si>
    <t>PARTICIPAR EN LA FORMULACIÓN E IMPLEMENTACIÓN DE LA ARQUITECTURA DE HARDWARE Y SOFTWARE SDA, ASÍ COMO DE LA AUTOMATIZACIÓN, TRÁMITES Y SERVICIOS EN LÍNEA MEJORANDO LOS MECANISMOS DE INTEROPERABILIDAD ENTRE LOS SISTEMAS DE INFORMACIÓN DE LA SDA Y EL DISTRITO</t>
  </si>
  <si>
    <t>APOYAR LAS ADMINISTRACIÓN FUNCIONAL DE LOS SISTEMAS DE INFORMACIÓN FOREST Y ON TRACK, ASÍ COMO LA PARAMETRIZACIÓN DE LOS PROCESOS DE INTEGRACIÓN CON OTROS APLICATIVOS</t>
  </si>
  <si>
    <t>PRESTAR LOS SERVICIOS PROFESIONALES DE APOYO PARA EL MANTENIMIENTO DE ESTÁNDARES DENTRO DE LAS POLÍTICAS PARA LA GESTIÓN DE INFORMACIÓN GEOGRÁFICA DEFINIDAS POR LA INFRAESTRUCTURA DE DATOS ESPACIALES PARA EL DISTRITO CAPITAL</t>
  </si>
  <si>
    <t>PRESTAR SERVICIOS PROFESIONALES PARA EL APOYO EN EL SEGUIMIENTO Y DIFUSIÓN DE LOS INDICADORES E INFORMACIÓN QUE GESTIONA REGULARMENTE LA SECRETARÍA DISTRITAL Y CONTRIBUIR AL PROCESO DE FORMULACIÓN DE LOS COMPONENTES AMBIENTALES DEL PLAN DE DESARROLLO DISTRITAL BOGOTÁ MEJOR PARA TODOS 2016-2020 Y DE LOS PROYECTOS DE INVERSIÓN DEL SECTOR AMBIENTE</t>
  </si>
  <si>
    <t>PRESTAR SUS SERVICIOS PARA APOYAR LA RECEPCIÓN Y EL MANEJO DE INFORMACIÓN Y DESARROLLAR ACTIVIDADES QUE SE REQUIERAN EN EL PROCESO DE GESTIÓN Y SEGUIMIENTO CONTRACTUAL EN EL MARCO DE LA PLANIFICACIÓN TERRITORIAL DE LA ADAPTACIÓN Y LA MITIGACIÓN FRENTE AL CAMBIO CLIMÁTICO</t>
  </si>
  <si>
    <t>PRESTAR SUS SERVICIOS PROFESIONALES PARA APOYAR LA OPERACIÓN, DESARROLLO E IMPLEMENTACIÓN  DE  ACTIVIDADES RELACIONADAS CON  LOS PROCESOS DE AUTOGESTIÓN Y AUTORREGULACIÓN EMPRESARIAL DEL NIVEL III SISTEMAS DE GESTIÓN AMBIENTAL</t>
  </si>
  <si>
    <t>APOYAR LAS ACTIVIDADES  PARA LA FORMULACIÓN  DE LOS PLANES AMBIENTALES LOCALES - PAL</t>
  </si>
  <si>
    <t>REALIZAR EL PAGO DE APORTES A RIESGOS LABORALES A LA ARL SURA PARA LOS ESTUDIANTES VINCULADOS EN VIRTUD DEL CONVENIO 024 de 2011.</t>
  </si>
  <si>
    <t>PASANTES</t>
  </si>
  <si>
    <t>PAGO PASIVOS NACIONES UNIDAS</t>
  </si>
  <si>
    <t># Proceso</t>
  </si>
  <si>
    <t>APROBADO $ 9,717,844</t>
  </si>
  <si>
    <t>PRESTAR LOS SREVICIOS PROFESIONALES PARA DAR APOYO JURIDICO AL PROCESO DE REGULACIÓN Y EMISIÓN DE CONCEPTOS DENTRO DE LOS PROCEDIMIENTOS ADMINISTRATIVOS DERIVA DOS DEL CONTROL A LOS VERTIMIENTOS EN EL PERIMETRO URBANO DEL DISTRITO CAPITAL</t>
  </si>
  <si>
    <t>PRESTAR LOS SERVICIOS PROFESIONALES PARA DAR APOYO JURIDICO A LOS DIFERENTES ACTUACIONES ADMINISTRATIVAS Y PROCESOS RELACIONADOS CON EL CONTROL AMBIENTAL A ESCOMBROS RELACIONADOS CON EL CONTROL AMBIENTAL A ESCOMBROS Y OTROS RESIDUO GENERA DOS EN BOGOTA</t>
  </si>
  <si>
    <t>PRESTAR LOS SERVICIOS
PROFESIONALES PARA REALIZAR
ACTIVIDADES DE APOYO AL
SEGUIMIENTO PRESUPUESTAL Y EJECUCIÓN CONTRACTUAL RELACIONADO CON LAS ACTIVIDADES EVALUACIÓN , CONTROL Y SEGUIMIENTO AL INADECUA DO MANEJO Y DISPOSICIÓN DE RCD Y DEMAS RESIDUOS GENERADOS EN BOGOTA</t>
  </si>
  <si>
    <t>PRESTAR EL SERVICIO DE APOYO EN LA GESTIÓN ADMINISTRATIVA PARA EL TRAMITE OPORTUNO DE LOS PROCESOS CONDUCENTES AL CUMPLIMIENTO DEL CONTROL Y SEGUIMIENTO A LA DISPOSICIÓN INADECUADO DE ESCOMBROS Y OTROS RESIDUOS EN EL DISTRITO CAPITAL</t>
  </si>
  <si>
    <t>PRESTAR LOS SERVICIOS TECNICOS PARA LA PRODUCCIÓN Y MANTENIMIENTO DEL MATERIAL VEGETAL EN LOS VIVEROS ADMINISTRATIVOS POR LA SDA , APOYANDO TODAS LAS ACCIONES REQUERIDAS PARA GARANTIZAR LA CALIDAD Y CANTIDADES REQUERIDAS PARA LOS PROCESOS QUE ADELANTE LA SDA</t>
  </si>
  <si>
    <t>PRESTAR LOS SERVICIOS PROFESIONALES EN EL APOYO TECNICO Y ADMINISTRATIVO EN TAREAS COMPLEMENTARIAS A LOS PROCESOS DE RESTAURACIÓN, REHABILITACIÓN Y RECUPERACIÓN DE LA ESTRUCTURA ECOLOGICA PRINCIPAL CON ENFASIS EN EL SISTEMA HIDRICO</t>
  </si>
  <si>
    <t>PRESTAR LOS SERVICIOS PROFESIONALES EN LA FORMULACIÓN CONCEPTUAL Y METODOLOGIA DE LOS TRATAMIENTOS PARA EL CUMPLIMIENTO DE LAS ACCIONES DE RESTAURACIÓN ECOLOGICA DE RECUPERACIÓN Y/O CONSERVACIÓN DE ECOSISTEMAS QUE HACEN PARTE DE LA ESTRUCTURA ECOLOGICA PRINCIPAL DEL DISTRITO CAPITAL , CON ESPECIAL ENFASIS EN LOS ESPACIOS DEL AGUA</t>
  </si>
  <si>
    <t>PRESTAR LOS SERVICIOS PROFESIONALES PARA EL DESARROLLO DE ACCIONES DE MONITOREO DE BIODIVERSIDAD Y APOYO A LA GESTIÓN DE CONSERVACIÓN Y RESTAURACIÓN EN LOS PARQUES ECOLOGICOS DE HUMEDAL ASIGANADOS</t>
  </si>
  <si>
    <t>PRESTAR SERVICIOS PROFESIONALES PARA APOYAR Y ANALIZAR TECNICAMENTE LAS ACTUACIONES DE EVALUACIÓN, CONTROL Y SEGUIMIENTO A LAS ACTIVIDADES QUE LAS FUENTES FIJAS DE CONTAMINACIÓN ATMOSFÉRICA</t>
  </si>
  <si>
    <t>PRESTAR LOS SERVICIOS PROFESIONALES PARA APOYAR, ANALIZAR, PROYECTAR Y REVISAR JURÍDICAMENTE LAS ACTUACIONES DE EVALUACIÓN, CONTROL Y SEGUIMIENTO DE LAS ACTIVIDADES DE LAS FUENTES FIJAS DE CONTAMINACIÓN ATMOSFÉRICA.</t>
  </si>
  <si>
    <t>PRESTAR LOS SERVICIOS PROFESIONALES PARA APOYAR, ANALIZAR Y PROYECTAR JURÍDICAMENTE LAS ACTUACIONES DE EVALUACIÓN, CONTROL Y SEGUIMIENTO A LAS FUENTES FIJAS DE EMISIONES ATMOSFÉRICAS</t>
  </si>
  <si>
    <t>PRESTAR LOS SERVICIOS PROFESIONALES PARA  APOYAR, ANALIZAR Y AUDITAR TECNICAMENTE LAS ACTUACIONES DE EVALUACIÓN, CONTROL Y SEGUIMIENTO QUE GENERAN LAS ORGANIZACIONES QUE REALIZAN MEDICIÓN DE EMISIONES VEHICULARES</t>
  </si>
  <si>
    <t>PRESTAR SUS SERVICIOS PROFESIONALES PARA APOYAR Y ANALIZAR TECNICAMENTE LAS ACTUACIONES DE EVALUACIÓN, CONTROL Y SEGUIMIENTO A LAS ACTIVIDADES  RELACIONADAS CON EL PROGRAMA DE EVALUACIÓN, CONTROL Y SEGUIMIENTO A FUENTES MÓVILES</t>
  </si>
  <si>
    <t>PRESTAR SUS SERVICIOS DE APOYO A LA GESTIÓN PARA DESARROLLAR  LAS ACTIVIDADES DE CAMPO CORRESPONDIENTES A LAS PRUEBAS DE OPACIDAD Y ANÁLISIS DE GASES EN EL PROGRAMA DE FUENTES MÓVILES.</t>
  </si>
  <si>
    <t>PRESTAR SUS SERVICIOS PROFESIONALES PARA APOYAR Y ANALIZAR TECNICAMENTE LAS ACTUACIONES DE EVALUACIÓN, CONTROL Y SEGUIMIENTO A LAS ACTIVIDADES   ASIGNADAS EN ENSAMBLADORES, REPRESENTANTES DE MARCA Y EMPRESAS DE TRANSPORTE.</t>
  </si>
  <si>
    <t>PRESTAR SUS SERVICIOS DE APOYO A LA GESTIÓN PARA REVISAR, DESENCRIPTAR, ANALIZAR Y VALIDAR LA INFORMACIÓN EN EL CONTROL A FUENTES MÓVILES</t>
  </si>
  <si>
    <t>PRESTAR LOS SERVICIOS PROFESIONALES PARA  APOYAR Y ANALIZAR TECNICAMENTE LAS ACTUACIONES DE EVALUACIÓN, CONTROL Y SEGUIMIENTO DEL PROGRAMA DE AUTORREGULACION AMBIENTAL</t>
  </si>
  <si>
    <t>PRESTAR SUS SERVICIOS DE APOYO A LA GESTIÓN PARA REALIZAR EL IMPULSO PROCESAL A LOS TRÁMITES JURÍDICOS ASIGNADOS AL GRUPO DE FUENTES MÓVILES</t>
  </si>
  <si>
    <t>PRESTAR LOS SERVICIOS PROFESIONALES PARA APOYAR, ANALIZAR Y PROYECTAR JURÍDICAMENTE LAS ACTUACIONES DE EVALUACIÓN, CONTROL Y SEGUIMIENTO DE LAS ACTIVIDADES RELACIONADAS CON EL CONTROL A FUENTES MOVILES</t>
  </si>
  <si>
    <t>PRESTAR SUS SERVICIOS PROFESIONALES PARA APOYAR, ORIENTAR Y CONCEPTUAR JURÍDICAMENTE LOS TRAMITES Y ACTUACIONES ADMINISTRATIVAS DE IMPULSO PROCESAL GENERADAS</t>
  </si>
  <si>
    <t>PRESTAR SUS SERVICIOS DE APOYO A LA GESTIÓN PARA REALIZAR LOS REQUERIMIENTOS A LOS VEHÍCULOS CON EMISIONES VISIBLES EN EL PROGRAMA DE CONTROL DE EMISIONES A FUENTES MÓVILES</t>
  </si>
  <si>
    <t>APOYAR EL DESARROLLO DE LAS ACTIVIDADES DE CAMPO CORRESPONDIENTES A LAS PRUEBAS DE OPACIDAD Y ANÁLISIS DE GASES EN EL PROGRAMA DE FUENTES MÓVILES</t>
  </si>
  <si>
    <t>PRESTAR LOS SERVICIOS PROFESIONALES PARA APOYAR, ANALIZAR, PROYECTAR Y REVISAR JURÍDICAMENTE LAS ACTUACIONES DE EVALUACIÓN, CONTROL Y SEGUIMIENTO DE LAS ACTIVIDADES DE LAS FUENTES MÓVILES QUE CIRCULAN EN LA CIUDAD.</t>
  </si>
  <si>
    <t>PRESTAR SUS SERVICIOS DE APOYO A LA GESTIÓN PARA DESARROLLAR LAS ACTIVIDADES DE APOYO TÉCNICO EN EL PROGRAMA DE CONTROL DE EMISIONES POR FUENTES MÓVILES</t>
  </si>
  <si>
    <t>PRESTAR LOS SERVICIOS PROFESIONALES PARA  APOYAR Y REVISAR TECNICAMENTE LAS ACTUACIONES DE EVALUACIÓN, CONTROL Y SEGUIMIENTO DE LOS OPERATIVOS DE CONTROL AMBIENTAL QUE INVOLUCREN EL USO DE UNIDADES MÓVILES OPERADAS POR LA SDA.</t>
  </si>
  <si>
    <t>PRESTAR SUS SERVICIOS DE APOYO A LA GESTIÓN PARA DESARROLLAR TODAS LAS ACTIVIDADES RELACIONADAS CON EL CONTROL Y SEGUIMIENTO AL INVENTARIO Y MANTENIMIENTO DE LOS EQUIPOS EN EL PROGRAMA DE MONITOREO Y CONTROL DE EMISIONES DE FUENTES MOVILES</t>
  </si>
  <si>
    <t>REALIZAR EL MANTENIMIENTO PREVENTIVO, CORRECTIVO Y SUMINISTRO DE REPUESTOS PARA: LOS 9 OPACÍMETROS Y LOS 4 ANALIZADORES DE GASES, INSTALAR Y MANTENER ACTUALIZADO EL SOFTWARE DE APLICACIÓN ASEGURANDO EL BUEN FUNCIONAMIENTO Y COMPATIBILIDAD CON LOS 15 COMPUTADORES PORTÁTILES Y 15 IMPRESORAS  DE LA SECRETARÍA DISTRITAL DE AMBIENTE PARA LA EJECUCIÓN  DE PRUEBAS DE EMISIÓN DE GASES A FUENTES MÓVILES</t>
  </si>
  <si>
    <t>PRESTAR EL SERVICIO DE COMUNICACIÓN INMEDIATA Y TELEFONÍA CON TECNOLOGÍA IDEN, PARA DESARROLLAR ACCIONES COMPETENCIA DE LA SECRETARÍA DISTRITAL DE AMBIENTE - SDA</t>
  </si>
  <si>
    <t>PRESTAR SUS SERVICIOS PROFESIONALES DE APOYO PARA LA GESTIÓN, EL DESARROLLO, LA IMPLEMENTACIÓN Y EL FUNCIONAMIENTO DE LA ESTRUCTURA DEL SISTEMA DE ALERTAS TEMPRANAS AMBIENTALES DE BOGOTÁ, SATAB</t>
  </si>
  <si>
    <t>PRESTAR SUS SERVICIOS PROFESIONALES PARA LA CONSTRUCCIÓN Y OPERACIÓN DE LOS MÓDULOS DEL SISTEMA DE INFORMACIÓN PARA EL CONTROL Y SEGUIMIENTO A LAS EMISIONES Y CONCENTRACIÓN DE GASES EFECTO INVERNADERO EN BOGOTÁ -SICSGEI.</t>
  </si>
  <si>
    <t>PRESTAR SUS SERVICIOS PROFESIONALES PARA LA CONSTRUCCIÓN Y OPERACIÓN DE LOS MÓDULOS INVENTARIO, MONITOREO Y MITIGACIÓN DEL SISTEMA DE INFORMACIÓN PARA EL CONTROL Y SEGUIMIENTO A LAS EMISIONES Y CONCENTRACIÓN DE GASES EFECTO INVERNADERO EN BOGOTÁ -SICSGEI.</t>
  </si>
  <si>
    <t>PRESTAR SUS SERVICIOS PROFESIONALES PARA LA IMPLEMENTACIÓN Y OPERACIÓN DE LOS MÓDULOS MONITOREO Y ANÁLISIS-MODELACIÓN EN EL MARCO DEL DESARROLLO DEL SISTEMA DE INFORMACIÓN PARA EL CONTROL Y SEGUIMIENTO A LAS EMISIONES Y CONCENTRACIÓN DE GASES EFECTO INVERNADERO EN BOGOTÁ -SICSGEI</t>
  </si>
  <si>
    <t>PRESTAR SUS SERVICIOS PROFESIONALES PARA LIDERAR LAS ACCIONES ORIENTADAS AL DESARROLLO DEL SISTEMA DE INFORMACIÓN PARA EL CONTROL Y SEGUIMIENTO A LAS EMISIONES Y CONCENTRACIÓN DE GASES EFECTO INVERNADERO EN BOGOTÁ -SICSGEI</t>
  </si>
  <si>
    <t>PRESTAR SUS SERVICIOS PROFESIONALES PARA APOYAR LAS ACCIONES ORIENTADAS AL DISEÑO Y DESARROLLO DE LOS COMPONENTES INFORMATICO Y ESPACIAL DEL SISTEMA DE INFORMACIÓN PARA EL CONTROL Y SEGUIMIENTO A LAS EMISIONES Y CONCENTRACIÓN DE GASES EFECTO INVERNADERO EN BOGOTÁ -SICSGEI.</t>
  </si>
  <si>
    <t>PRESTAR SUS SERVICIOS PROFESIONALES PARA REALIZAR EL ANÁLISIS, EVALUACIÓN ECONÓMICA Y APOYO EN LA FORMULACIÓN Y DESARROLLO DE PROYECTOS DE BAJO CARBONO EN EL MARCO DEL DESARROLLO DEL SISTEMA DE INFORMACIÓN PARA EL CONTROL Y SEGUIMIENTO A LAS EMISIONES Y CONCENTRACIÓN DE GASES EFECTO INVERNADERO EN BOGOTÁ -SISGEI</t>
  </si>
  <si>
    <t>PRESTAR SUS SERVICIOS DE APOYO PARA REALIZAR LAS ACTIVIDADES TÉCNICAS Y OPERATIVAS PARA EL DESARROLLO DEL COMPONENTE GEOGRÁFICO Y LA ACTUALIZACIÓN DE LA INFORMACIÓN DE LOS MÓDULOS DEL SISTEMA DE INFORMACIÓN PARA EL CONTROL Y SEGUIMIENTO A LAS EMISIONES Y CONCENTRACIÓN DE GASES EFECTO INVERNADERO EN BOGOTÁ –SICSGEI.</t>
  </si>
  <si>
    <t>PRESTAR SUS SERVICIOS PROFESIONALES PARA REALIZAR LAS ACTIVIDADES TÉCNICAS Y OPERATIVAS NECESARIAS EN EL MARCO DEL SISTEMA UNIFICADO DISTRITAL DE INSPECCIÓN, VIGILANCIA Y CONTROL - IVC, BRINDANDO ORIENTACIÓN Y APOYO EN LA DEFINICIÓN, PROGRAMACIÓN Y EJECUCIÓN DE ACTIVIDADES EN TEMAS DE DETERIORO AMBIENTAL QUE GENEREN IMPACTO EN EL DISTRITO CAPITAL</t>
  </si>
  <si>
    <t>PRESTAR LOS SERVICIOS PROFESIONALES PARA REALIZAR ACTIVIDADES DE ACTUALIZACIÓN A LOS PROCEDIMIENTOS DEL SIG Y  HACER SEGUIMIENTO AL PLAN DE MEJORAMIENTO EN EL MARCO DEL CUMPLIMIENTO DE LAS REGULACIONES AMBIENTALES EN EL DISTRITO CAPITAL</t>
  </si>
  <si>
    <t>PRESTAR SUS SERVICIOS PROFESIONALES PARA ORIENTAR Y LIDERAR JURÍDICAMENTE LOS TRAMITES Y ACTUACIONES ADMINISTRATIVAS DE IMPULSO PROCESAL GENERADAS EN EL MARCO DE LAS REGULACIONES AMIBIENTALES</t>
  </si>
  <si>
    <t>PRESTAR LOS SERVICIOS PROFESIONALES PARA  ORIENTAR, REVISAR Y MONITOREAR LOS PROCESOS TÉCNICOS NECESARIOS PARA DAR CUMPLIMIENTO DE LAS REGULACIONES AMBIENTALES DE LA CIUDAD DE BOGOTÁ</t>
  </si>
  <si>
    <t>PRESTAR LOS SERVICIOS PROFESIONALES PARA  REVISAR Y PROYECTAR TECNICAMENTE LAS ACTUACIONES DE EVALUACIÓN, CONTROL Y SEGUIMIENTO A LAS ACTIVIDADES QUE SE DESARROLLAN EN EL PROCESO TÉCNICO DE LAS REGULACIONES AMBIENTALES</t>
  </si>
  <si>
    <t>PRESTAR LOS SERVICIOS PROFESIONALES PARA ANALIZAR, PROYECTAR Y/O REVISAR JURÍDICAMENTE LAS ACTUACIONES DE EVALUACIÓN, CONTROL Y SEGUIMIENTO DE LAS ACTIVIDADES DEL PROCESO JURÍDICO EN EL MARCO DE LAS REGULACIONES AMBIENTALES.</t>
  </si>
  <si>
    <t>PRESTAR LOS SERVICIOS PROFESIONALES PARA REALIZAR ACTIVIDADES DE SEGUIMIENTO A LOS PROCESOS ADMINISTRATIVOS Y ENTES DE CONTROL EN EL MARCO DEL CUMPLIMIENTO DE LAS REGULACIONES AMBIENTALES EN EL DISTRITO CAPITAL</t>
  </si>
  <si>
    <t>PRESTAR LOS SERVICIOS PROFESIONALES PARA ORIENTAR, MONITOREAR REALIZAR LOS REPORTES QUE SE ADELANTEN EN EL MARCO DEL CUMPLIMIENTO DE LAS REGULACIONES AMBIENTALES EN EL DISTRITO CAPITAL</t>
  </si>
  <si>
    <t>PRESTAR LOS SERVICIOS PROFESIONALES PARA APOYAR, ANALIZAR, PROYECTAR Y REVISAR JURÍDICAMENTE LAS ACTUACIONES DE EVALUACIÓN, CONTROL Y SEGUIMIENTO DE LAS ACTIVIDADES QUE SE DSARROLLAN EN EL PROCESO JURÍDICO EN EL MARCO DEL CUMPLIMIENTO DE LAS REGULACIONES AMBIENTALES.</t>
  </si>
  <si>
    <t xml:space="preserve">PRESTAR SUS SERVICIOS PROFESIONALES PARA REALIZAR LAS ACTIVIDADES DE PLANEACIÓN REQUERIDAS PARA EL CUMPLIMIENTO DE LAS ACCIONES DE CONTROL DEL DETERIORO AMBIENTAL. </t>
  </si>
  <si>
    <t xml:space="preserve">
REDUCIR EN 5% LA CONTAMINACIÓN SONORA EN TRES ÁREAS ESTRATÉGICAS DE LA CIUDAD
</t>
  </si>
  <si>
    <t>PRESTAR SUS SERVICIOS PROFESIONALES PARA APOYAR Y ANALIZAR TECNICAMENTE LAS ACTUACIONES DE EVALUACIÓN, CONTROL Y SEGUIMIENTO A LAS ACTIVIDADES RELACIONADAS CON LAS FUENTES FIJAS GENERADORAS DE RUIDO</t>
  </si>
  <si>
    <t>PRESTAR LOS SERVICIOS PROFESIONALES PARA APOYAR, ANALIZAR Y PROYECTAR JURÍDICAMENTE LAS ACTUACIONES DE EVALUACIÓN, CONTROL Y SEGUIMIENTO DE LAS FUENTES FIJAS GENERADORAS DE RUIDO</t>
  </si>
  <si>
    <t>PRESTAR SUS SERVICIOS PROFESIONALES PARA APOYAR, ORIENTAR Y CONCEPTUAR JURÍDICAMENTE LOS TRAMITES Y ACTUACIONES ADMINISTRATIVAS DE IMPULSO PROCESAL EN LO PERMISIVO Y/O SANCIONATORIO GENERADAS</t>
  </si>
  <si>
    <t>PRESTAR LOS SERVICIOS PROFESIONALES PARA APOYAR, ANALIZAR, PROYECTAR Y REVISAR JURÍDICAMENTE LAS ACTUACIONES DE EVALUACIÓN, CONTROL Y SEGUIMIENTO DE LAS ACTIVIDADES GENERADAS POR LAS FUENTES FIJAS GENERADORAS DE RUIDO</t>
  </si>
  <si>
    <t>PRESTAR LOS SERVICIOS PROFESIONALES PARA APOYAR, ANALIZAR, PROYECTAR Y/O REVISAR JURÍDICAMENTE LAS ACTUACIONES DE EVALUACIÓN, CONTROL Y SEGUIMIENTO DE LAS FUENTES FIJAS GENERADORAS DE RUIDO</t>
  </si>
  <si>
    <t>PRESTAR SUS SERVICIOS PROFESIONALES PARA APOYAR Y ANALIZAR TECNICAMENTE LAS ACTUACIONES DE EVALUACIÓN, CONTROL Y SEGUIMIENTO A LAS ACTIVIDADES RELACIONADAS CON LA INFORMACIÓN SUMINISTRADA POR LA RED DE MONITOREO DE RUIDO PARA EL AEROPUERTO INTERNACIONAL EL DORADO.</t>
  </si>
  <si>
    <t>PRESTAR LOS SERVICIOS PROFESIONALES PARA APOYAR, ANALIZAR Y PROYECTAR JURÍDICAMENTE LAS ACTUACIONES DE EVALUACIÓN, CONTROL Y SEGUIMIENTO DE LAS ACTIVIDADES EN MATERIA DE PUBLICIDAD EXTERIOR VISUAL</t>
  </si>
  <si>
    <t xml:space="preserve">PRESTAR SUS SERVICIOS DE APOYO PARA REALIZAR ACTIVIDADES ASOCIADAS AL MANEJO DE DOCUMENTOS EN EL TRÁMITE DE LAS ACTUACIONES ADMINISTRATIVAS DEL GRUPO DE PUBLICIDAD EXTERIOR VISUAL.
</t>
  </si>
  <si>
    <t>PRESTAR SUS SERVICIOS PERSONALES PARA REALIZAR EL PROCESO DE CLASIFICACIÓN MANEJO TRAMITE Y ADMINISTRACION DE LOS DOCUMENTOS GENERADOS DE LAS ACTUACIONES TÉCNICAS Y DEMAS ACTIVIDADES RELACIONADAS CON LOS TRÁMITES DEL GRUPO DE PUBLICIDAD EXTERIOR VISUAL</t>
  </si>
  <si>
    <t>PRESTAR SUS SERVICIOS PROFESIONALES PARA APOYAR LA EJECUCIÓN DE ACTIVIDADES RELACIONADAS CON LA EVALUACIÓN TÉCNICA Y AMBIENTAL DE LOS EXPEDIENTES DE CARÁCTER PERMISIVO Y SANCIONATORIO EN LOS PROCESOS RELACIONADOS CON EL GRUPO DE PUBLICIDAD EXTERIOR VISUAL</t>
  </si>
  <si>
    <t>PRESTAR LOS SERVICIOS PROFESIONALES PARA APOYAR, ANALIZAR, PROYECTAR Y REVISAR JURÍDICAMENTE LAS ACTUACIONES DE EVALUACIÓN, CONTROL Y SEGUIMIENTO DE LAS ACTIVIDADES GENERADAS EN MATERIA DE PUBLICIDAD EXTERIOR VISUAL</t>
  </si>
  <si>
    <t>ADICIÓN Y PRÓRROGA DEL CONTRATO NO. 945 DE 2015 CUYO OBJETO ES PRESTAR EL SERVICIO DE COMUNICACIÓN INMEDIATA Y TELEFONÍA CON TECNOLOGÍA IDEN PARA LA SECRETARÍA DISTRITAL DE AMBIENTE – SDA Y RENOVAR LOS EQUIPOS REQUERIDOS</t>
  </si>
  <si>
    <t xml:space="preserve">PRESTAR LOS SERVICIOS DE APOYO PARA LA ATENCIÓN, MANEJO Y GESTIÓN DEL FLUJO DE LOS ACTOS ADMINISTRATIVOS DE IMPULSO PROCESAL EN CUMPLIMIENTO DE LAS REGULACIONES AMBIENTALES  </t>
  </si>
  <si>
    <t>PRESTACIÓN DE SERVICIOS PROFESIONALES PARA LA PRODUCCIÓN DE CONTENIDOS PERIODÍSTICOS ASOCIADOS AL POSICIONAMIENTO INSTITUCIONAL DE LA SDA EN LOS MEDIOS DE COMUNICACIÓN</t>
  </si>
  <si>
    <t>ADQUIRIR MEDIANTE LA MODALIDAD DE GRANDES SUPERFICIES POR COLOMBIA COMPRA EFICIENTE CINCO (05) DECODIFICADORES MULTITECH DP-ME1 PARA REGISTRAR EN TIEMPO REAL LAS APARICIONES DE LA SECRETARIA DISTRITAL DE AMBIENTE EN LOS DISTINTOS MEDIOS DE COMUNICACIÓN.</t>
  </si>
  <si>
    <t>10.5</t>
  </si>
  <si>
    <t>4 meses y 15 días</t>
  </si>
  <si>
    <t>PRESTACIÓN DE SERVICIOS PROFESIONALES DE APOYO  PARA DINAMIZAR LAS COMUNICACIONES EXTERNAS Y ACTIVIDADES PERIODÍSTICAS DE LA SECRETARÍA DISTRITAL DE AMBIENTE</t>
  </si>
  <si>
    <t xml:space="preserve">PRESTAR LOS SERVICIOS PROFESIONALES PARA REALIZAR EVALUACIÓN, CONTROL Y SEGUIMIENTO A LAS ACTIVIDADES QUE GENERAN, ALMACENAN Y DISPONEN Y/O TRATAN RESIDUOS Y/O SUSTANCIAS PELIGROSAS EN EL PERÍMETRO URBANO DEL DISTRITO CAPITAL. </t>
  </si>
  <si>
    <t>PRESTAR LOS  SERVICIOS PROFESIONALES PARA APOYAR DESDE EL COMPONENTE HIDROLOGICO E HIDRAULICO LAS ACCIONES RELACIONADAS CON ALINDERACIÓN , CONSERVACIÓN , RESTAURACIÓN , RECUPERACIÓN  REHABILITACIÓN , MANEJO Y ADMINISTRACIÓN QUE SE REQUIERAN EN LA GESTIÓN AMBINETAL EN LA ESTRUCTURA ECOLOGICA PRINCIPAL DEL DISTRITO CAPITAL CON ENFASISI EN CORREDORES ECOLOGICOS DE RONDA Y PARQUES ECOLOGICOS DISTRITALES DE HUMEDAL</t>
  </si>
  <si>
    <t>PRESTAR LOS SERVICIOS DE APOYO EN LA ATENCIÓN , MANEJO , Y GESTIÓN DEL FLUJO DE LAS NOTIFICACIONES PARA EL CONTROL EVALUACIÓN Y SEGUIMIENTO A PUNTOS DE AGUA Y OTRAS ACTIVIDADES CONTAMINANTES EN EL AREA DE LA JUS RISDICCIÓN DE LA SDA</t>
  </si>
  <si>
    <t>APROBADO $ 7,044,376</t>
  </si>
  <si>
    <t>APOYAR LA FORMULACIÓN Y EL SEGUIMIENTO  DE LOS PLANES AMBIENTALES LOCALES (PAL) Y DE OTROS INSTRUMENTOS DE PLANEACIÓN AMBIENTAL A NIVEL LOCAL</t>
  </si>
  <si>
    <t>PRESTAR SUS SERVICIOS PROFESIONALES PARA REALIZAR EL ANÁLISIS, EVALUACIÓN ECONÓMICA Y APOYO EN LA FORMULACIÓN  DE PROYECTOS DE BAJO CARBONO EN EL MARCO DEL DESARROLLO DEL SISTEMA DE INFORMACIÓN PARA EL CONTROL Y SEGUIMIENTO A LAS EMISIONES Y CONCENTRACIÓN DE GASES EFECTO INVERNADERO EN BOGOTÁ -SISGEI</t>
  </si>
  <si>
    <t>PRESTAR LOS SERVICIOS PROFESIONALES PARA DESARROLLAR LAS ACTIVIDADES ENCAMINADAS AL SEGUIMIENTO Y CONTROL AL 100% DE LOS SITIOS AUTORIZADOS PARA DISPOSICIÓN FINAL DE RESIDUOS DE CONSTRRUCCIÓN Y DEMOLICIÓN - RCD GENERADOS EN EL DISTRITO CAPITAL</t>
  </si>
  <si>
    <t>PRESTAR LOS SERVICIOS PROFESIONALES PARA APOYAR Y ANALIZAR  TÉCNICAMENTE  EN LA EJECUCIÓN DE  LAS ACTIVIDADES ENCAMINADAS A LA EVALUACIÓN, CONTROL Y SEGUIMIENTO SOBRE EL INADECUADO MANEJO Y DISPOSICIÓN DE LLANTAS USADAS Y RCD, GENERADOS EN EL DISTRITO CAPITAL.</t>
  </si>
  <si>
    <t>PRESTAR SUS SERVICIOS PROFESIONALES PARA APOYAR , ANALIZAR , Y/O PROYECTAR Y/O REVISAR JURIDICAMENTE LAS ACTUACIONES NECESARIAS PARA EL CUMPLIMIENTO DE LAS REGULA CIONES Y CONTROLES AMBINETALES EN ESPEIAL LOS REFERIDOS CON LA EVALUACIÓN , CONTROL , SEGUIMIENTO Y CONSERVA CIÓN DEL ARBOLADO URBANO</t>
  </si>
  <si>
    <t>APROBADO $ 20,581,460</t>
  </si>
  <si>
    <t>PRESTAR LOS SERVICIOS PROFESIONALES PARA DESARROLLAR ACTIVIDADES DE EVALUACIÓN, CONTROL Y SEGUIMIENTO A LA GENERACIÓN DE ESCOMBROS GENERADOS EN LAS OBRAS CONTROLADAS POR LA SDA EN EL DISTRITO CAPITAL</t>
  </si>
  <si>
    <t>PRESTAR LOS SERVICIOS PROFESIONALES PARA DESARROLLAR LAS ACTIVIDADES DE  EVALUACIÓN, CONTROL Y SEGUIMIENTO A LA GENERACIÓN DE  RESIDUOS DE CONSTRUCCIÓN Y DEMOLICIÓN-RCD, EN LAS 120 MEGA OBRAS DEL DISTRITO CAPITAL</t>
  </si>
  <si>
    <t xml:space="preserve">PRESTAR LOS SERVICIOS PROFESIONALES PARA PROYECTAR Y/O REVISAR LAS ACTUACIONES ADMINISTRATIVAS Y  LOS TRÁMITES SANCIONATORIOS ASIGNADOS PARA EL CONTROL Y SEGUIMIENTO AL INADECUADO MANEJO Y DISPOSICIÓN DE RESIDUOS DE CONSTRUCCIÓN Y DEMOLICIÓN -  RCD Y OTROS RESIDUOS GENERADOS EN EL DISTRITO.  </t>
  </si>
  <si>
    <t>PRESTAR LOS SERVICIOS PROFESIONALES PARA ELABORAR, ACTUALIZAR Y HACER SEGUIMIENTO A LOS PROCESOS Y PROCEDIMIENTOS ENCAMINADOS A MEJORAR EL CONTROL Y SEGUIMIENTO A LA INADECUADA DISPOSICIÓN DE RESIDUOS DE CONSTRUCCIÓN Y DEMOLICIÓN RCD Y OTROS RESIDUOS GENERADOS EN BOGOTA D.C</t>
  </si>
  <si>
    <t>PRESTAR LOS SERVICIOS PROFESIONALES PARA REVISAR,  ORIENTAR Y BRINDAR SOPORTE TÉCNICO EN  LAS ACTIVIDADES DE EVALUACIÓN, CONTROL Y SEGUIMIENTO AL INADECUADO MANEJO Y DISPOSICIÓN DE ESCOMBROS Y DEMAS RESIDUOS GENERADOS EN EL DISTRITO CAPITAL</t>
  </si>
  <si>
    <t>PRESTAR LOS SERVICIOS DE APOYO EN EL DESARROLLO DE LAS ACTIVIDADES DE PROCESAMIENTO Y SEGUIMIENTO DE INFORMACIÓN PRODUCTO DE EVALUACIÓN , CONTROL Y SEGUIMIENTO AL INADECUADO MANEJO Y DISPOSICIÓN DE RCD Y OTROS RESIDUOS GENERADOS EN BOGOTA</t>
  </si>
  <si>
    <t>PRESTAR LOS SERVICIOS DE APOYO EN EL  DESARROLLO DE LAS ACTIVIDADES DE COMPILACIÓN , PROCESAMIENTO Y ANALISIS  DE INFORMACIÓN PRODUC TO DE LA EVALUACIÓN , CONTROL Y SEGUIMIENMTO AL INADECUADO MANEJO Y DISPOSICIÓN DE RCD EN BOGOTA</t>
  </si>
  <si>
    <t>PRESTAR APOYO EN LAS ACTIVIDADES RELACIONADAS CON EL TRAMITE, SEGUIMIENTO Y CONTROL DEL FLUJO DE  EXPEDIENTES Y ARCHIVO DE GESTIÓN DOCUMENTAL , EN EL MARCO DE LAS ACTUACIONES ADMINISTRATIVAS DERIVADAS POR LA DISPOSICIÓN ILEGAL DE ESCOMBROS Y OTROS RESIDUOS GENERADOS EN BOGOTA D.C</t>
  </si>
  <si>
    <t>PRESTAR APOYO EN LAS ACTIVIDADES RELACIONADAS CON EL TRÁMITE,SEGUIMIENTO Y CONTROL DE FLUJO DE EXPEDIENTES Y ARCHIVO DE GESTIÓN DOCUMENTAL, EN EL MARCO DE LAS ACTUACIONES ADMINISTRATIVASDERIVADAS POR LA DISPOSICIÓNILEGAL DE ESCOMBROSY OTROS RESIDUOSGENERADOS EN BOGOTAD.C</t>
  </si>
  <si>
    <t>PRESTAR LOS SERVICIOS PROFESIONALES PARA LA PROGRAMACIÓN Y ORIENTACIÓN DE ACCIONES DIRIGIDAS A CONTROLAR EL COMPLEJO DE RETAMO, COMO MEDIDA PARA MITIGAR LA OCURRENCIA PARA MITIGAR LA OCURRENCIA DE INCENDIOS FORESTALES EN BOGOTA D.C</t>
  </si>
  <si>
    <t>APROBADO $ 14,300,932</t>
  </si>
  <si>
    <t>PRESTAR LOS SERVICIOS PROFESIONALES PARA DESARROLLAR EL COMPONENTE DE SEGUIMIENTO Y EVALUACIÓN DEL ESTADO Y PRESIONES A LA BIODIVERSIDAD Y SERVICIOS ECOSISTEMICOS EN LAS AREASPROTEGIDAS DEL DISTRITO CAPITAL</t>
  </si>
  <si>
    <t>APROBADO $ 16,465,168</t>
  </si>
  <si>
    <t>PRESTAR LOS SREVICIOS PROFESIONALES PARA REALIZAR LOS ANALISIS ESTRUCTURALES REQUERIDOS PARA LOS PROYECTOS DE ALINDERACIÓN DE CUERPOS DE AGUA Y GESTIÓN PARA LA CONSERVACIÓN , RECUPERACIÓN , Y MANEJO DE LA ESTRUCTURA ECOLOGICA PRIINCIPAL DEL DISTRITO CAPITAL CON ENFASISI EN CORREDORES ECOLOGICOS DE RONDA Y PARQUES ECOLOGICOS DE RONDA Y PARQUES ECOLOGICOS DISTRITALES DE HUMEDAL</t>
  </si>
  <si>
    <t>EJECUTAR EN 140 HECTÁREAS DE ZONAS DE ALTO RIESGO NO MITIGABLE O ALTA AMENAZA, ACCIONES SOCIOAMBIENTALES Y/O ACCIONES DE ADMINISTRACIÓN, MANEJO Y CUSTODIA DE INMUEBLES RECIBIDOS.</t>
  </si>
  <si>
    <t>PRESTAR LOS SERVICIOS PROFESIONALES PARA APOYAR LA GESTIÓN SOCIAL Y CATASTRAL EN LA RECUPERACIÓN Y MANEJO AMBIENTAL DE LAS AREAS DE RIESGO Y PARA EL SANEAMIENTO PREDIAL DE  ZONAS DE SUELO DE PROTECCIÓN POR RIESGO</t>
  </si>
  <si>
    <t>PRESTAR LOS SER VICIOS PROFESIONALES PARA ORIENTAR Y APOYAR TECNICAMENTE A LA ENTIDAD EN LA ORIENTACIÓN DE ACCIONES PARA EL MANEJO AMBIENTAL DE LAS ZONAS DECLARADAS COMO SUELO DE PROTECCIÓN POR RIESGO</t>
  </si>
  <si>
    <t>PRESTAR LOS SERVICIOS DE APOYO PARA EL MANEJO ,CLASIFICACIÓN Y ACTUALIZACIÓN DE LA DOCUMENTACIUÓN CONTENIDA EN LOS EXPEDIENTES DE LOS ESTABLECIMIENTOS QUE GENERAN VERTIMIENTOS EN EL DISTRITO CAPITAL</t>
  </si>
  <si>
    <t>PRESTAR LOS SERVICIOS PROFESIONALES PARA APOYAR Y ANALIZAR TECNICAMENTE LAS ACTUACIONES DE CONTROL Y VIGILANCIA A LAS ACTIVIDADES QUE GENERAN AFECTACIÓN AL RECURSO SUELO Y AL AGUA SUBTRERRANEA EN EL PERIMETRO URBANO DEL D.C</t>
  </si>
  <si>
    <t>APROBADO $ 11,372,848</t>
  </si>
  <si>
    <t>“PRESTAR LOS SERVICIOS PROFESIONALES PARA ELABORAR CONCEPTOS JURIDICOS - AMBIENTALES  QUE LE SEAN SOLICITADOS Y DEMAS ASUNTOS LEGALES DE LOS ESTABLECIMIENTOS QUE GENERAN VERTIMIENTOS EN EL DISTRITO CAPITAL”.</t>
  </si>
  <si>
    <t>APROBADO $8,317,456</t>
  </si>
  <si>
    <t>PRESTAR LOS SERVICIOS DE APOYO EN EL MANEJO Y CONTROL DE LA GESTIÓN DOCUMENTAL  DE LOS EXPEDIENTES Y NOTIFICACIONES DERIVADAS DE LOS ACTOS ADMINISTRATIVOS GENERADOS COMO PARTE DEL MONITOREO PARA EL CUMPLIMIENTO DE LAS REGULACIONES AMBIENTALES</t>
  </si>
  <si>
    <t>APROBADO $9,717,844 Y 4 MESES</t>
  </si>
  <si>
    <t>PRESTAR SUS SERVICIOS DE APOYO EN EL MANEJO Y CONTROL DE LA GESTIÓN DOCUMENTAL DE LOS EXPEDIENTES Y NOTIFICACIONES DERIVADAS DE LOS ACTOS ADMINISTRATIVOS GENERADOS COMO PARTE DEL MONITOREO PARA EL CUMPLIMIENTO DE LAS REGULACIONES AMBIENTALES</t>
  </si>
  <si>
    <t>PRESTAR SUS SERVICIOS PARA  REALIZAR ACTIVIDADES ASOCIADAS AL MANEJO DE DOCUMENTOS EN LOS TRAMITES DE LAS ACTUACIONES ADMINISTRATIVAS DEL GRUPO DE RUIDO</t>
  </si>
  <si>
    <t>PRESTAR LOS SERVICIOS PROFESIONALES PARA APOYAR, ANALIZAR, PROYECTAR Y REVISAR JURIDICAMENTE LAS ACTUACIONES DE EVALUACIÓN, CONTROL Y SEGUIMIENTO DE LAS ACTIVIDADES DEL GRUPO DE RUIDO</t>
  </si>
  <si>
    <t>PRESTAR SUS SERVICIOS PROFESIONALES PARA REALIZAR LA REVISIÓN JURIDICA EN LAS ACTUACIONES ADMINISTRATIVAS PARA EL CUMPLIMIENTO DE LAS REGULACIONES QUE EN MATERIA AMBIENTAL SEAN APLICABLES PARA EL DISTRITO CAPITAL.</t>
  </si>
  <si>
    <t>MANTENIMIENTO Y SOPORTE DE ISOLUCION, HERRAMIENTA DE APOYO INTEGRAL EN LA PLANIFICACIÓN, ADMINISTRACIÓN, ACTUALIZACIÓN Y VERIFICACIÓN DEL SISTEMA INTEGRADO DE GESTIÓN DE LA SECRETARIA DISTRITAL DE AMBIENTE</t>
  </si>
  <si>
    <t>APROBADO $22,874,937</t>
  </si>
  <si>
    <t>PRESTAR LOS SERVICIOS PROFESIONALES EN EL APOYO AL SEGUIMIENTO Y ACOMPAÑAMIENTO A LOS PROCESOS DE RESTAURACIÓN, REHABILITACIÓN Y RECUPERACIÓN QUE ADELANTA LA SECRETRAIA DISTRITAL DE AMBIENTE , EN LOS ECOSISTEMAS Y AREAS DE INTERES AMBIENTAL EN ZONA RURAL Y URBANA CON ENFASIS EN LOS ESPACIOS DEL AGUA</t>
  </si>
  <si>
    <t>PRESTAR LOS SERVICIOS PROFESIONALES PARA REALIZAR ACTIVIDADES RELACIONADAS CON LA PRORIORIZACIÓN, IMPLEMENTACIÓN, ACOMPAÑAMIENTO Y SEGUIMIENTO DE PROCESOS DE REHABILITACIÓN, RESTARUACIÓN Y/O CONSERVACIÓN DE ECOSISTEMAS QUE HACEN PARTE DE LA ESTRUCTURA ECOLOGICA PRINCIPAL EN EL DC</t>
  </si>
  <si>
    <t>PRESTAR LOS SER VICIOS DE APOYO ADMINISTRATIVO PARA EL TRAMITE Y SEGUIMIENTO A LA GESTIÓN DOCUMENTAL SOPORTE DE LOS CONTRATOS Y/O CONVENIOS QUE SE DERIVEN DE LOS RPOCESOS DE RECUPERACIÓN , REHABILITA CIÓN RESTAURACIÓN O CONSERVACIÓN PARA EL CUMPLIMIENTO DE LA META EN EL SUELO DE PROTECCIÓN DEL D.C</t>
  </si>
  <si>
    <t>PRESTAR SUS SERVICIOS PROFESIONALES PARA APOYAR EN LA  VERIFICA CIÓN Y ACTUALIZACIÓN DE LAS ACTUACIONS ADMINISTRATIVAS Y JURIDICAS DE LA ENTIDAD , EN CUMPLIMIENTO DE LA NORMATIVIDAD VIGENTE EN EL MARCO DEL MONITOREO PARA EL ADECUADO CUMPLIMIENTO DE LAS REGULACIONES AMBIENTALES</t>
  </si>
  <si>
    <t>PRESTAR SUS SERVICIOS PROFESIONALES PARA REALIZAR LA REVISIÓN  JURIDICA EN LAS ACTUACIONES ADMINISTRATIVAS PARA EL CUMPLIMIENTO DE LAS REGULACIONES QUE EN MATERIA AMBIENTAL SEAN APLICABLES PARA EL DISTRITO CAPITAL.</t>
  </si>
  <si>
    <t>PRESTAR LOS SERVICIOS PROFESIONALES PARA SUSTANCIAR ACCIONES DE TUTELA , EJERCER LA REPRESENTACIÓND E LA SECRETARIA DISTRITAL DE AMBIENTE EN LOS ASUNTOS JUDICIALES Y EXTRAJUDICIALES EN EL MAR CO DEL ADECUA DO CUMPLIMIENTO DE LAS RE GULACIONES AMBIENTALES</t>
  </si>
  <si>
    <t>PRESTAR LOS SREVICIOS PROFESIONALES PARA EL DESARROLLO DE ACCIONES DE MONITOREO BIOLOGICO, DE ANALISIS DE AGUAS Y APOYO A LA GESTIÓN DE CONSERVA CIÓN Y RESTA URACIÓN EN LOS PARQUES ECOLOGICOS DE HUMEDAL ASIGNADOS</t>
  </si>
  <si>
    <t>PRESTAR LOS SREVICIOS PROFESIONALES PAERA REALIZAR EL ACOMPAÑAMIENTO TECNICO DE PROYECTOS CON COMPONENTES DE DISEÑO Y/ O CONSTRUCCIÓN DE OBRA ARQUITECTONICA A DESARROLLAR EN LAS AREAS PROTEGIDAS Y DE INTERES AMBIENTAL A CARGO DE LA SDA</t>
  </si>
  <si>
    <t>PRESTAR SUS SERVICIOS PARA REALIZAR LOS LEVANTAMIENTOS TOPOGRAFICOS REQUERIDOS EN LOS PARQUES ECOLOGICOS DISTRITALES DE MONTAÑA , AREAS DE INTERES AMBINETAL Y ESTRUCTURA ECOLOGICA PRINCIPAL DEL DISTRITO CAPITAL</t>
  </si>
  <si>
    <t>PRESTAR LOS SERVICIOS PROFESIONALES PARA RDESARROLLAR LAS ACTIVIDADES ENCAMINADAS AL SEGUIMIENTO Y CONTROL A LA IMPLEMENTACIÓN DE LOS PLANES INSTITUCIONALES DE GESTIÓIN AMBIENTAL PIGA Y EL CUMPLIMIENTO NORMATIVO AMBIENTAL DE LAS ENTIDADES DISTRITALES</t>
  </si>
  <si>
    <t>PRESTAR APOYO PROFE SIONAL PARA LAS ACTIVIDADES DE CONTROL A LA INDEBIDA DISPOSICIÓN DE ESCOMBROS EN LA ESTRUCTURA ECOLOGICA PRINCIPAL PARA EL FORTALECIMIENTO DEL CONTROL A LA GESTIÓN INTEGRAL DE SSCOMBROS EN BOGOTA</t>
  </si>
  <si>
    <t>PRESTAR LOS SERVICIOS PROFESIONALES PARA ADELANTAR LAS ACTIVIDADES RELACIONADAS CON LA EVALUIACIÓN , CONTROL Y SEUIMIENTO A LA INDEBIDA DISPOSICIÓN DE ESCOMBROS EN LA ESTRUCTURA ECOLOGICA PRINCIPAL - EPP EN BOGOTA</t>
  </si>
  <si>
    <t>PRESTAR LOS SERVICIOS PROFESIONALES EN LA ORIENTACIÓN DE LAS ACTIVIDADES DE CONTROL INTEGRALA  LA INDEBIDA DISPOSICIÓN DE RESIDUOS DE CONSTRUCCIÓN Y DEMOLICIÓN ( RCD ) EN LA ESTRUCTURA ECOLOGICA PRINCIPAL - EEP DE BOGOTA Y A LA EVALUACIÓN TECNICA PARA LA TASACIÓN DE MULTAS POR INFRACCIÓN A LA NORMATIVIDAD AMBIENTAL VIGENTE POR DISPOSICIÓN INADECUADA DE RCD Y OTROS RESIDUOS GENERADOS EN BOGOTA</t>
  </si>
  <si>
    <t>PRESTAR LOS SERVICIOS DE APOYO PARA EL MANEJO, CLASIFICACIÓN , ACTUALIZACIÓN DE LA DOCUMENTACIÓN CONTENIDA EN LOS EXPEDIENTES EMITIDOS PARA EL CONTROL AMBIENTAL DE LOS PREDIOS AFECTADOS POR LA ACTIVIDAD EXTRACTIVA DE MINERALES DEL PERIMETRO URBANO DEL DISTRITO CAPITAL DE BOGOTA</t>
  </si>
  <si>
    <t>PRESTAR LOS SERVICIOS PROFESIONALES PARA EL DESARROLLO DE LAS ACTUACIONES DE EVALUACIÓN  Y SEGUIMIENTO PARA EJERCER CONTROL A  LOS PREDIOS CON ACTIVIDAD MINERA Y DE RECUPERACIÓN MORFOLOGICA Y AMBIENTAL EN EL DISTRITO CAPITAL</t>
  </si>
  <si>
    <t>PRESTAR LOS SERVICIOS PROFESIONALES PARA REALIZAR LA MODELACIÓN MATEMATICA DE LA INFORMACIÓN HIDROGEOLOGICA , HIDRAULICA E HIDROGEOQUIMICA DISPONIBLE EN LA SDA</t>
  </si>
  <si>
    <t>PRESTAR LOS SERVICIOS DE APOYO PARA EL MANEJO, CLASIFICACIÓN , ACTUALIZACIÓN DE LA DOCUMENTACIÓN CONTENIDA EN LOS EXPEDIENTES EMITIDOS PARA EL CONTROL AMBIENTAL DE LOS PREDIOS AFECTADOS POR LA ACTIVIDAD EXTRACTIVA DE MINERALES DEL PERIMETRO URBANO DEL DIS</t>
  </si>
  <si>
    <t>PRESTAR LOS SERVICIOS PROFESIONALES PARA REALIZAR EL ACOMPAÑAMIENTO JURIDIC A LOS PROCESOS CONTRACTUALES QUE SE DERIVAN DEL CONTROL A LOS ESTABLECIMIENTOS QUE GENERAN VERTIMIENTOS Y DEMAS FACTORES QUE AFECTAN AL RECURSO HIDRICO Y SUELO</t>
  </si>
  <si>
    <t>PRESTAR LOS SERVICIOS PROFESIONALES PARTICIPANDO EN LA COORDINACIÓN, PLANEACIÓN Y CONTROL DE LOS PROYECTOS DEL PLAN ESTRATEGICO DE TECNOLOGIA DE LA INFORMACIÓN Y COMUNICACIONES ( PETIC)</t>
  </si>
  <si>
    <t>DEVOLUCIÓN</t>
  </si>
  <si>
    <t>APOYAR LOS DIFERENETES PROCESOS RELACIONADOS CON TEMAS DE COMUNICACIÓN ORGANIZACIONAL IMPLEMENTANDO ACCIONES Y ESTRATEGIAS COMUNICATIVAS  INTERNAS</t>
  </si>
  <si>
    <t>PRESTACIÓN DE SERVICIOS PROFESIONALES PARA LA RE ALIZACIÓN DE CONTENIDOS AUDIVISUALES , PIEZAS GRAFICAS EDUCATIVAS Y CAMPAÑAS DE POSICIONAMIENTO INSTITUCIONAL , INTERNAS Y EXTERNAS SOLICITADAS EN EL MARCO DE LA MISIONALIDAD DE LA SECRETARIA DISTRITAL DE AMBIENTE</t>
  </si>
  <si>
    <t>LIDERAR LAS ACCIONES INHERENTES AL GRUPO DE DEFENSA JUDICIAL DE LA ENTIDAD , CON ENFASIS EN LAS ACTIVIDADES CONTAMINANTES QUE GENEREN VERTIMIENTOS DENTRO DE LA JURISDICCIÓN DE LA SDA</t>
  </si>
  <si>
    <t>PRESTAR LOS SERVICIOS PROFESIONALES PARA CONSOLIDADR INFORMACIÓN DE LOS MONTOS AUTOLIQUIDADOS REPORTADOS EN LOS TRAMITES DE EVALUACIÓN Y SEGUIMIENTO A PUNTOS DE AGUA Y APOYAR EL SEGUIMIENTO A LAS ACCIONES DEL PLAN DE MEJORAMIENTO AL RECUR SO HIDRICO SUBTERRANEO</t>
  </si>
  <si>
    <t>SERVICIO DE VIGILANCIA DE PARQUES Y AULAS AMBIENTALES</t>
  </si>
  <si>
    <t>PRESTAR LOS SERVICIOS PROFESIONALES PARA MONITOREAR EL PROCESO DE ENTES DE CONTROL EN EL MARCO DEL CUMPLIMIENTO DE LAS REGULACIONES AMBIENTALES EN LE DISTRITO CAPITAL</t>
  </si>
  <si>
    <t>PRESTAR LOS SERVICIOS PROFESIONALES PARA ORIENTAR Y  MONITOREAREL PROCESO ADMINISTRATIVO EN EL MARCO DEL CUMPLIMIENTO DE LAS REGULACIOENS AMBIENTALES EN EL D.C</t>
  </si>
  <si>
    <t>PRESTAR LOS SERVICIOS PROFESIONALES PARA REALIZAR ACTIVIDADES DE ACTUALIZACIÓN AL PROCESO DE EVALUA CIÓN CONTROL Y SEGUIMIENTO EN EL MARCO DEL CUMPLIMIENTO DE LAS REGULACIONES AMBIENTALES  EN EL D.C</t>
  </si>
  <si>
    <t>PRESTAR SERVICIOS PROFESIONALES PARA ANALIZAR TECNICAMENTE LAS ACTUACIONES DE EVALUACIÓN, CONTROL Y SEGUIMIENTO A LAS ACTIVIDADES DE  LAS FUENTES FIJAS DE CONTAMINACIÓN ATMOSFÉRICA</t>
  </si>
  <si>
    <t>PRESTAR SERVICIOS PROFESIONALES PARA REALIZAR ACTIVIDADES DE APOYO AL CONTROL Y SEGUIMIENTO A LAS EMISIONES ATMOSFÉRICAS  EN EL DISTRITO CAPITAL</t>
  </si>
  <si>
    <t>PRESTAR SERVICIOS PROFESIONALES PARA REALIZAR ACTIVIDADES DE APOYO AL CONTROL Y SEGUIMIENTO A LAS FUENTES FIJAS EN EL DISTRITO CAPITAL</t>
  </si>
  <si>
    <t>PRESTAR SERVICIOS DE APOYO A LA GESTIÓN PARA REALIZAR ACTIVIDADES DE APOYO AL CONTROL Y SEGUIMIENTO A LAS AEMISIONES ATMOSFERICAS EN EL DISTRITO CAPITAL</t>
  </si>
  <si>
    <t>PRESTAR SUS SERVICIOS PROFESIONALES PARA ANALIZAR TECNICAMENTE LAS ACTUACIONES DE EVALUACIÓN, CONTROL Y SEGUIMIENTO A LAS ACTIVIDADES RELACIONADAS CON LAS FUENTES FIJAS GENERADORAS DE RUIDO</t>
  </si>
  <si>
    <t>PRESTAR LOS SERVICIOS PROFESIONALES PARA ANALIZAR Y PROYECTAR JURÍDICAMENTE LAS ACTUACIONES DE EVALUACIÓN, CONTROL Y SEGUIMIENTO DE LAS FUENTES FIJAS GENERADORAS DE RUIDO</t>
  </si>
  <si>
    <t>PRESTAR LOS SERVICIOS PROFESIONALES PARA ANALIZAR, PROYECTAR Y/O REVISAR JURÍDICAMENTE LAS ACTUACIONES DE EVALUACIÓN, CONTROL Y SEGUIMIENTO DE LAS FUENTES FIJAS GENERADORAS DE RUIDO</t>
  </si>
  <si>
    <t>PRESTAR SUS SERVICIOS PROFESIONALES PARA  ANALIZAR TECNICAMENTE LAS ACTUACIONES DE EVALUACIÓN, CONTROL Y SEGUIMIENTO A LAS ACTIVIDADES RELACIONADAS CON LAS FUENTES FIJAS GENERADORAS DE RUIDO</t>
  </si>
  <si>
    <t>PRESTAR LOS SERVICIOS PROFESIONALES PARA ANALIZAR, PROYECTAR Y REVISAR JURÍDICAMENTE LAS ACTUACIONES DE EVALUACIÓN, CONTROL Y SEGUIMIENTO DE LAS ACTIVIDADES GENERADAS POR LAS FUENTES FIJAS GENERADORAS DE RUIDO</t>
  </si>
  <si>
    <t>PRESTAR LOS SERVICIOS PROFESIONALES PARA ANALIZAR Y  REVISAR JURÍDICAMENTE LAS ACTUACIONES DE EVALUACIÓN, CONTROL Y SEGUIMIENTO DE LAS ACTIVIDADES EN MATERIA DE PUBLICIDAD EXTERIOR VISUAL</t>
  </si>
  <si>
    <t>PRESTAR LOS SERVICIOS PROFESIONALES PARA ANALIZAR Y PROYECTAR JURÍDICAMENTE LAS ACTUACIONES DE EVALUACIÓN, CONTROL Y SEGUIMIENTO DE LAS ACTIVIDADES EN MATERIA DE PUBLICIDAD EXTERIOR VISUAL</t>
  </si>
  <si>
    <t>PRESTARLOS SER VICIOS PROFESIONALES PARA REALIZAR ACTIVIDADES DE APOYA A LA EJECUCIÓN CONTRACTUAL DERIVADA DE LAS ACTIVIDADES DE EVALUACIÓN CONTROL Y SEGUIMIENTO PARA EL APORVECHAMIENTO , CONSERVACIÓN Y PROTECCIÓN DE LA FLORA Y FAUNA SILVESTRE</t>
  </si>
  <si>
    <t xml:space="preserve">ANALIZAR , SISTEMATIZAR Y  CONSOLIDAR LA IN FORMACIÓN GENERADA EN EL MARCO DE LA ESTRATEGIA DE PARTICIPACIÓN CIUDADANA PARA LA FORMULACIÓN DEL PLAN DE DESARROLLO DISTRITAL Y DEMAS INSTRUMENTOS DE PLANEACIÓN </t>
  </si>
  <si>
    <t>APROBADO $ 12,688,364</t>
  </si>
  <si>
    <t>PRESTAR APOYA PARA EL DESRROLLO Y MANEJO DE LA REDES SOCIALES DE LA ENTIDAD Y LA INFORMACIÓN QUE REQUIERA SER DIVULGADA POR LOS MEDIOS  DIGITALES</t>
  </si>
  <si>
    <t>APROBADO 8,317,456</t>
  </si>
  <si>
    <t>2,079,364</t>
  </si>
  <si>
    <t>PRESTAR LOS SERVICIOS DE APOYO PARA EL MANEJO , CLASIFICACIUÓN Y ACTUALIZA CIÓN DE LA DOCUMENTACIÓN CONTENIDA EN LOS EXPEDIENTES DE LOS ESTABLECIMIENTOS QUE GENERAN VERTIMIENTOS EN EL DISTRITO CAPITAL</t>
  </si>
  <si>
    <t>PRESTAR LOS SERVICIOS PROFESIONALES PARA APOYAR TECNICAMENTE LAS ACTUACIONES DE EVALUACIÓN CONTROL Y SEGUIMIENTO A ACTIVIDAES IMPACTANTES Y OTROS FAC TORES CONTAMINANTES DEL RECURSO HIDRICO SUBTERRANEO Y PUNTOS DE AGUA EN EL PERIMETRO URBANO DEL DISTRITO CAPITAL</t>
  </si>
  <si>
    <t>PRESTAR LOS SERVICIOS PROFESIONALES PARA APOYAR TECNICAMENTE LAS ACTUACIONES DE EVALUACIÓN , CONTROL Y SEGUIMIENTO A ACTIVIDADES IMPACTANTES Y OTROS FACTORES CONTAMINANTES DEL RECURSO HIDRICO SUBTRERRANEO Y PUNTOS DE AGUA EN EL PERIMETRO URBANO DEL DISTRITO CAPITAL</t>
  </si>
  <si>
    <t>PRESTAR LOS SERVICIOS PROFESIOANLES PARA APOYAR TECNICAMENTE LAS ACTUACIONES DE EVALUACIÓN CONTROL Y SEGUIMIENTO A ACTIVIDADES IMPACTANTES Y OTROS FACTORES CONTAMINANTES DEL RECURSO HIDRICO SUBTERRANEO Y PUNTOS DE AGUA EN EL PERIMETRO URBANO DEL DISTRITO CAPITAL</t>
  </si>
  <si>
    <t>PRESTAR LOS SERVICIOS PROFESIONALES PARA APOYAR Y ANALIZAR JURIDICAMENTE LAS ACTUACIONES DE EVALUACIÓN, CONTROL Y SEGUIMIENTO DE LAS ACTIVIDADES QUE GENERAN AFECTACIÓN NEGATIVA AL RECURSO SUELO Y AGUA SUBTERRÁNEA.</t>
  </si>
  <si>
    <t>PRESTAR LOS SERVICIOS DE APOYO PARA EL AMNEJO , CLASIFICACIÓN Y ACTUALIZACIÓN DE LA DOCUMENTACIÓN CONTENIDA EN LOS EXPEDIENTES DE LOS ESTABLECIMIENTOS QUE GENERAN VERTIMIENTOS EN EL DISTRITO CAPITAL</t>
  </si>
  <si>
    <t>PRESTAR LOS SREVICIOS PROFESIONALES PARA ORIENTAR Y APOYAR LA EJECUCIÓN ARTICULADA DE ACCIONES DE ADMINISTRACIÓN , MANEJO , CONSERVACIÓN Y USO SOSTENIBLE DE LOS PARQUES ECOLOGICOS DISTRITALES DE HUMEDAL ASIGANADOS</t>
  </si>
  <si>
    <t>PRESTAR LOS SERVICIOS PROFESIONALES PARA APOYAR  ANALIZAR Y PROYECTAR  JURIDICAMENTE LAS ACTUACIONES DE EVALUACIÓN, CONTROL Y SEGUIMIENTO  A  LOS PREDIOS MINEROS Y DE LAS AREAS DE RECUPERACIÓN AMBIENTAL EN EL PERIMETRO URBANO DEL DISTRITO CAPITAL</t>
  </si>
  <si>
    <t>PRESTAR LOS SERVICIOS PROFESIONALES PARA APOYAR  ANALIZAR Y PROYECTAR  JURIDICAMENTE LAS ACTUACIONES DE EVALUACIÓN, CONTROL Y SEGUIMIENTO  DE  LOS PREDIOS MINEROS Y DE LAS AREAS DE RECUPERACIÓN AMBIENTAL EN EL PERIMETRO URBANO DEL DISTRITO CAPITAL</t>
  </si>
  <si>
    <t>“PRESTAR LOS SERVICIOS PROFESIONALES PARA APOYAR Y ANALIZAR TECNICAMENTE LAS AC TUACIONES DE CONTROL Y VIGILANCIA A LAS ACTIVIDADES QUE GENERAN AFECTACIÓN AL RECURSO SUELO Y AL AGUA SUBTERRANEA EN EL PERIMETRO URBANO DEL DISTRITO CAPITAL</t>
  </si>
  <si>
    <t>“PRESTAR LOS SERVICIOS PROFESIONALES PARA APOYAR Y ANALIZAR TECNICAMENTE LAS ACTUACIONES DE CONTROL Y VIGILANCIA A LAS ACTIVIDADES QUE GENERAN AFECTACIÓN AL RECURSO SUELO Y AL AGUA SUBTERRANEA EN EL PERIMETRO URBANO DEL DISTRITO CAPITAL</t>
  </si>
  <si>
    <t>PRESTAR LOS SERVICIOS PROFESIONALES PARA  APOYAR Y ANALIZAR TECNICAMENTE LAS ACTUACIONES DE EVALUACIÓN, CONTROL Y SEGUIMIENTO A LAS ACTIVIDADES QUE GENERAN VERTIMIENTOS Y OTROS FACTORES CONTAMINANTES DEL RECURSO HIDRICO Y EL SUELO EN PERIMETRO URBANO DEL DISTRITO CAPITAL</t>
  </si>
  <si>
    <t>PRESTAR LOS SERVICIOS PROFESIONALES PARA REALIZAR ANALISIS SEGUIMIENTO Y REPORTE DE LOS PROCESOS DE PLANEACIÓN EN LOS COMPONENTES FISICOS Y PRESUPUESTALES QUE REQUIEREN PARA EL CUMPLIMIENTO DE LAS ACCIONES DERIVADAS DE LA GESTIÓN QUE SE REALICEN EN EL SUELO DE PROTECCIÓN EN EL D.C</t>
  </si>
  <si>
    <t>PRESTAR LOS SERVICIOS PROFESIONALES PARA  APOYARA Y ANALIZAR TECNICAMENTE LAS ACTUACIONES DE CONTROL Y VIGILANCIA A LAS ACTIVIDADES QUE GENERAN VERTIMIENTOS Y OTROS FACTORES CONTAMINANTES DEL RECURSO HIDRICO Y EL SUELO EN EL PERIMETRO URBANO DEL DISTRITO CAPITAL</t>
  </si>
  <si>
    <t>PRESTAR LOS SERVICIOS PROFESIONALES PARA APOYAR TECNICAMENTE LAS ACTUACIONES DE EVALUACIÓN , CONTROL Y SEGUIMIENTO A ACTIVIDAES IMPACTANTES Y OTROS FACTORES CONTAMINANTES DEL RECURSO HIDRICO SUBTERRANEO Y PUNTOS DE AGUA EN EL PERIMETRO URBANO DEL DISTRITO CAPITAL</t>
  </si>
  <si>
    <t>PRESTAR SUS SERVICIOS PARA ADELANTAR ACTIVIDADES RELACIONADAS CON LA ACTIVACIÓN DE LA RESPUESTA A EMERGENCIAS EN EL MARCO DEL PIRE , DE LA SECRETARIA DISTRITAL DE AMBIENTE-SDA</t>
  </si>
  <si>
    <t>APROBADO $ 15,754,365</t>
  </si>
  <si>
    <t>Estado</t>
  </si>
  <si>
    <r>
      <rPr>
        <b/>
        <i/>
        <sz val="12"/>
        <color indexed="8"/>
        <rFont val="Arial Narrow"/>
        <family val="2"/>
      </rPr>
      <t xml:space="preserve">MISIÓN
</t>
    </r>
    <r>
      <rPr>
        <i/>
        <sz val="12"/>
        <color indexed="8"/>
        <rFont val="Arial Narrow"/>
        <family val="2"/>
      </rPr>
      <t xml:space="preserve">La Secretaría Distrital de Ambiente es la autoridad que promueve, orienta y regula la sustentabilidad ambiental de Bogotá, como garantía presente y futura del bienestar de la población; y como requisito indispensable para la conservación y uso de bienes y servicios ecosistémicos y valores de biodiversidad.
</t>
    </r>
    <r>
      <rPr>
        <b/>
        <i/>
        <sz val="12"/>
        <color indexed="8"/>
        <rFont val="Arial Narrow"/>
        <family val="2"/>
      </rPr>
      <t>VISIÓN</t>
    </r>
    <r>
      <rPr>
        <i/>
        <sz val="12"/>
        <color indexed="8"/>
        <rFont val="Arial Narrow"/>
        <family val="2"/>
      </rPr>
      <t>:
 En 2016,  la Secretaría Distrital de Ambiente es reconocida por ser:
Una entidad que contribuye a que Bogotá se adapte al cambio climático y se ordene alrededor del agua mediante el cumplimiento de su mandato y la integración efectiva del componente ambiental en los programas de la ciudad. 
Una entidad que avanza en la gobernanza ambiental de la ciudad promoviendo la participación ciudadana y la gestión coordinada con otras entidades públicas y privadas; y 
Una entidad moderna y efectiva, con mayor capacidad tecnológica y humana para ejecutar sus programas y atender oportunamente a la ciudadanía.</t>
    </r>
  </si>
  <si>
    <r>
      <rPr>
        <b/>
        <i/>
        <sz val="12"/>
        <color indexed="8"/>
        <rFont val="Arial Narrow"/>
        <family val="2"/>
      </rPr>
      <t>OBJETIVOS ESTRATEGICOS</t>
    </r>
    <r>
      <rPr>
        <i/>
        <sz val="12"/>
        <color indexed="8"/>
        <rFont val="Arial Narrow"/>
        <family val="2"/>
      </rPr>
      <t xml:space="preserve">
Contribuir eficazmente a la construcción de una ciudad ambientalmente sustentable que se integre a la región y a la nación en cumplimiento a lo establecido en el plan de desarrollo.
 Mantener los sistemas de información y tecnológicos adecuados que permitan preservar y proteger la memoria institucional.
 Administrar y conservar los documentos de la Secretaría Distrital de Ambiente - SDA de acuerdo a lo establecido en las Tablas de Retención Documental – TRD, fortaleciendo la preservación de la memoria institucional y la transparencia en el manejo de la información.
 Prevenir y/o mitigar los riesgos y peligros identificados en la Secretaría Distrital de Ambiente – SDA, que afecten o puedan afectar la salud y seguridad del personal de la SDA, sus clientes y visitantes. 
 Promover la vinculación de la comunidad en procesos ambientalmente sustentables liderados por la Secretaría Distrital de Ambiente – SDA.  
Promover el autocontrol y mejora continua de la Secretaría Distrital de Ambiente – SDA a través de la verificación y seguimiento de las actividades desarrolladas.
 Mitigar y/o prevenir los aspectos e impactos ambientales negativos identificados en la Secretaría Distrital de Ambiente – SDA y que se producen en el desarrollo de sus actividades.
</t>
    </r>
  </si>
  <si>
    <t>REALIZAR SUS SERVICIOS PROFESIONALES PARA REALIZAR EL PROGRAMA DE ARQUEOLOGIA</t>
  </si>
  <si>
    <t xml:space="preserve">VALOR MENSUAL </t>
  </si>
  <si>
    <t>SUSPENSION</t>
  </si>
  <si>
    <t>MARIA MARGARITA PALACIO RAMOS
maria.palacio@ambientebogota.gov.co
Tel 3778934</t>
  </si>
  <si>
    <t>ORIENTAR TÉCNICAMENTE LAS POLÍTICAS PLANES, PROGRAMAS Y PROYECTOS AMBIENTALES ENMARCADOS EN EL PROCESO DE DIRECCIONAMIENTO ESTRATÉGICO DE LA SDA</t>
  </si>
  <si>
    <t>DESARROLLAR ACTIVIDADES DE ENLACE INSTITUCIONAL CON EL CONCEJO DE BOGOTÁ Y EL CONGRESO DE LA REPUBLICA PARA LA ADECUADA ATENCIÓN Y SEGUIMIENTO A LAS SOLICITUDES PRESENTADAS POR DICHA CORPORACIÓN PÚBLICA</t>
  </si>
  <si>
    <t>PRESTAR LOS SERVICIOS PROFESIONALES PARA APOYAR LAS RELACIONES ESTRATEGICAS ENTRE LA SECRETARIA DISTRITAL DE AMBIENTE, LA ADMINISTRACION DISTRITAL Y LOS ORGANISMOS DE CONTROL POLITICO</t>
  </si>
  <si>
    <t>PRESTACIÓN DE SERVICIOS PROFESIONALES EN LA ORGANIZACIÓN Y SEGUIMIENTO DE LA EJECUCIÓN DE PROYECTOS Y METAS AMBIENTALES DE LA SDA EN EL MARCO DEL CUMPLIMIENTO DE PROPÓSITOS DEL DIRECCIONAMIENTO ESTRATÉGICO</t>
  </si>
  <si>
    <t>PRESTAR LOS SERVICIOS PROFESIONALES PARA REALIZAR  EL SEGUIMIENTO, REPORTE Y  EJECUCIÓN FISICA A LAS ACTIVIDADES ADMINISTRATIVAS QUE SE DERIVAN EN EL MARCO DEL DIRECCIONAMIENTO ESTRATEGICO EN LA ENTIDAD</t>
  </si>
  <si>
    <t>PRESTAR SUS SERVICIOS PROFESIONALES EN EL APOYO A LA COORDINACION QUE SE REALICE SOBRE LA ADMINISTRACION Y CUSTODIA DE LOS ACTOS ADMINISTRATIVOS EN EL MARCO DEL DESARROLLO DEL DIRECCIONAMIENTO ESTRATEGICO</t>
  </si>
  <si>
    <t>ADICION Y PRORROGA N°. 2 AL CONTRATO DE PRESTACION DE SERVICIOS N. 451 DE 2015 CUYO OBJETO ES   PRESTAR LOS SERVICIOS PROFESIONALES  EN EL SEGUIMIENTO AL PLAN DE ADQUISICIONES Y CONTRATACIÓN, PLANEACIÓN Y EJECUCIÓN PRESUPUESTAL DE LOS PROYECTOS DE INVERSIÓN QUE EJECUTA LA SECRETARÍA DISTRITAL DE AMBIENTE</t>
  </si>
  <si>
    <t>PRESTAR LOS SERVICIOS PROFESIONALES PARA ANALISIS, VERIFICACIÓN Y REGISTRO DE LA INFORMACIÓN CORRESPONDIENTE A LA REPROGRAMACIÓN, ACTUALIZACIÓN Y SEGUIMIENTO DE LOS PROYECTOS DE INVERSIÓN DE LA SECRETARIA DISTRITAL DE AMBIENTE</t>
  </si>
  <si>
    <t>ORIENTAR TÉCNICAMENTE LOS PLANES PROGRAMAS POLITICAS Y PROYECTOS AMBIENTALES ENMARCADOS EN EL PROCESO DE DIRECCIONAMIENTO ESTRATÉGICO DE LA SDA.</t>
  </si>
  <si>
    <t xml:space="preserve">PRESTAR LOS SERVICIOS PROFESIONALES  PARA BRINDAR SOPORTE A LOS PROCESOS TECNICOS Y OPERATIVOS REFERENTES A LA REPROGRAMACION ACTUALIZACION Y SEGUIMIENTO DE LOS PROYECTOS DE INVERSION,  ADEMAS DEL  SEGUIMIENTO A LA EJECUCIÓN PRESUPUESTAL Y AL PLAN ANUAL DE ADQUISICIONES QUE EJECUTA LA SECRETARÍA DISTRITAL DE AMBIENTE </t>
  </si>
  <si>
    <t>ADQUIRIR MEDIANTE LA MODALIDAD DE GRANDES SUPERFICIES POR COLOMBIA COMPRA EFICIENTE CINCO (05) DECODIFICADORES MULTITECH DP-ME1 PARA REGISTRAR EN TIEMPO REAL LAS APARICIONES DE LA SECRETARIA DISTRITAL DE AMBIENTE EN LOS DISTINTOS MEDIOS DE COMUNICACIÓN", </t>
  </si>
  <si>
    <t>ADICION Y PRORROGA DEL CONTRATO NO. 945 DE 2015 CUYO OBJETO ES PRESTAR EL SERVICIO DE COMUNICACIÓN INMEDIATA Y TELEFONÍA CON TECNOLOGÍA IDEN PARA LA SECRETARIA DISTRITAL DE AMBIENTE - SDA Y RENOVAR LOS EQUIPOS REQUERIDOSREQUERIDOS.</t>
  </si>
  <si>
    <t>PRESTAR SUS SERVICIOS PROFESIONALES BRINDANDO APOYO EN EL SEGUIMIENTO DE PROYECTOS DE INVERSIÓN Y FUNCIONAMIENTO</t>
  </si>
  <si>
    <t>12-0OTROS DISTRITO</t>
  </si>
  <si>
    <t>No  Proceso</t>
  </si>
  <si>
    <t>No. Proceso</t>
  </si>
  <si>
    <t>LIDERAR LAS ACCIONES PARA LA FORMULACIÓN DEL PROYECTO DEL CIRCUITO AMBIENTAL DE BOGOTA EN LOS CERROS ORIENTALES</t>
  </si>
  <si>
    <t>ADICIÓN REALIZADA AL CONTRATO RELACIONADO CON EL APOYO A LA GESTIÓN SOCIAL EN PROCESOS DE RECONVERSIÓN PRODUCTIVA EN ZONAS DE BORDE DE USME Y CIUDAD BOLIVAR</t>
  </si>
  <si>
    <t>ADICIÓN AL CONTRATO ACTUAL RELACIONADO CON EL APOYO A LA GESTION TÉCNICA PARA COMPRA DE PREDIOS POR PARTE DE LA SDA</t>
  </si>
  <si>
    <t>APOYAR LA GESTION JURIDICA PARA COMPRA DE PREDIOS POR PARTE DE LA SDA</t>
  </si>
  <si>
    <t>APOYAR LA GESTION TÉCNICA PARA COMPRA DE PREDIOS POR PARTE DE LA SDA</t>
  </si>
  <si>
    <t>APOYAR LA GESTION SOCIAL PARA COMPRA DE PREDIOS POR PARTE DE LA SDA Y PARA LA APLICACIÓN DEL DECRETO 227</t>
  </si>
  <si>
    <t>COORDINAR LAS ACCIONES DEL GRUPO DE RESTAURACIÓN DE LA SDA PARA MEJORAR LA CALIDAD AMBIENTAL DE LA EEP</t>
  </si>
  <si>
    <t>APOYAR JURIDICAMENTE LA GESTIÓN DE RECUPERACIÓN DEL SUELO DE PROTECCIÓN CON ÉNFASIS EN EL RECURSO HÍDRICO</t>
  </si>
  <si>
    <t>APOYAR LA COORDINACIÓN DEL GRUPO DE RESTURACIÓN ESPECIALMENTE EN LO QUE SE REFIERE A ACCIONES TECNICO ADMINISTRATIVAS</t>
  </si>
  <si>
    <t>APOYAR EL DISEÑO DE PROCESOS DE RESTAURACIÓN QUE REQUIERA ADELANTAR LA SDA Y LA SISTEMATIZACION EN SIG</t>
  </si>
  <si>
    <t>COORDINAR EL GRUPO DE VIVEROS DE LA SDA PARA GARANTIZAR LA PROVISION DE MATERIAL VEGETAL PARA LA RESTAURACION</t>
  </si>
  <si>
    <t>APOYAR LA SISTEMATIZACION DE LA GESTIÓN DE RESTAURACIÓN, CONSOLIDACIÓN DE BASES DE DATOS Y GENERACIÓN DE REPORTES DE LA GESTIÓN DE RESTAURACIÓN</t>
  </si>
  <si>
    <t>APOYAR LA IMPLEMENTACIÓN DE ACCIONES DE RESTAURACIÓN A TRAVES DEL SEGUIMIENTO Y ACOMPAÑAMIENTO A CONTRATOS Y CONVENIOS</t>
  </si>
  <si>
    <t>APOYAR LA GESTIÓN SOCIAL DE LOS PROCESOS DE RESTAURACIÓN ECOLÓGICA</t>
  </si>
  <si>
    <t>COORDINAS LAS ACCIONES DEL GRUPO DE CONCEPTOS DE LA SER</t>
  </si>
  <si>
    <t>APOYAR LA GESTIÓ ADMINISTRATIVA DEL GRUPO DE CONCEPTOS PARA FACILITAR LA GESTIÓN DEL GRUPO Y GARANTIZAR EL SEGUIMIENTO OPORTUNO DE RESPUESTAS A REQUERIMIENTOS</t>
  </si>
  <si>
    <t>APOYAR LA EVALUACIÓN AMBIENTAL PARA LA GENERACIÓN DE CONCEPTOS TÉCNICOS DE LA SER</t>
  </si>
  <si>
    <t>BRINDAR EL SOPORTE JURIDICO A LOS DIFERENTES CONCEPTOS Y RESPUESTA A REQUERIMIENTOS DE LA SER</t>
  </si>
  <si>
    <t>APOYAR LA EVALUACIÓN DE ASPECTOS FÍSICOS CON ÉNFASIS EN GEOTÉCNIA PARA LA GENERACIÓN DE CONCEPTOS Y RESPUESTA REQUERIMIENTOS DE LA SER</t>
  </si>
  <si>
    <t>APOYAR LA EVALUACIÓN DE ASPECTOS FÍSICOS CON ÉNFASIS EN GEOLOGÍA PARA LA GENERACIÓN DE CONCEPTOS Y RESPUESTA REQUERIMIENTOS DE LA SER</t>
  </si>
  <si>
    <t>APOYAR LA EVALUACIÓN DE ASPECTOS BIÓTICOS CON ÉNFASIS EN AVES PARA LA GENERACIÓN DE CONCEPTOS Y RESPUESTA REQUERIMIENTOS DE LA SER</t>
  </si>
  <si>
    <t>APOYAR LA EVALUACIÓN DE ASPECTOS BIÓTICOS CON ÉNFASIS EN FAUNA PARA LA GENERACIÓN DE CONCEPTOS Y RESPUESTA REQUERIMIENTOS DE LA SER</t>
  </si>
  <si>
    <t>APOYAR LA EVALUACIÓN DE ASPECTOS FÍSICOS CON ÉNFASIS HIDROLOGÍA E HIDRAULICA PARA LA GENERACIÓN DE CONCEPTOS Y RESPUESTA REQUERIMIENTOS DE LA SER</t>
  </si>
  <si>
    <t>APOYAR LA EVALUACIÓN TÉCNICA DE SOPORTE A LA GENERACION DE CECA</t>
  </si>
  <si>
    <t>APOYAR JURIDICAMENTE LAS ETAPAS PRECONTRACTUAL, CONTRACTUAL Y DE LIQUIDACIÓN DE CONTRATOS DE LA DGA Y SER</t>
  </si>
  <si>
    <t>APOYAR LA GENERACION DE DISEÑOS PAISAJISTICOS Y EL ACOMPAÑAMIENTO AL DESARROLLO DE OBRAS Y ACTIVIDADES PARA LA PROVISION DE ESPACIO PUBLICO ASOCIADO A LA CONSERVACION AMBIENTAL</t>
  </si>
  <si>
    <t>APOYAR EL DISEÑO DE PROCESOS DE RESTAURACIÓN QUE REQUIERA ADELANTAR LA SDA</t>
  </si>
  <si>
    <t>APOYAR LOS ANALISIS ESPACIALES Y GENERACIÓN DE CARTOGRA´FIA DE SOPORTE PARA LA CONSOLIDACIÓN DE CONCEPTOS Y RESPUESTA A REQUERIMIENTOS</t>
  </si>
  <si>
    <t>APOYAR LA EVALUACIÓN DE ASPECTOS BIÓTICOS CON ÉNFASIS EN FLORA PARA LA GENERACIÓN DE CONCEPTOS Y RESPUESTA REQUERIMIENTOS DE LA SER</t>
  </si>
  <si>
    <t>APOYAR EL MONITOREO DE ACCIONES DE RESTAURACIÓN ECOLÓGICA</t>
  </si>
  <si>
    <t>APOYAR TÉCNICAMENTE LAS ACCIONES DE PROPAGACIÓN Y PRODUCCIÓN DE MATERIAL VEGETAL</t>
  </si>
  <si>
    <t>APOYAR LAS ACCIONES DE PRODUCCIÓN DE MATERIAL VEGETAL EN LOS VIVEROS DE LA SDA</t>
  </si>
  <si>
    <t>APOYAR LA GESTION TÉCNICA PARA COMPRA DE PREDIOS POR PARTE DE LA SDA, CON ÉNFASIS EN ZONAS DE RIESGO Y DECRETO 227</t>
  </si>
  <si>
    <t>APOYAR LAS ACCIONES DE MODELACIÓN GEOGRÁFICA Y CONSULTAS CARTOGRÁFICAS DE APOYO A LA GESTIÓN DE LA DGA Y CONSULTAS PARA LA GESTIÓN PREDIAL</t>
  </si>
  <si>
    <t>COORDINAR EL GRUPO ADMINISTRATIVO PARA LA EJECUCIÓN DEL PLAN DE CONTRATACION DEL PROYECTO DE INVERSION DE LA DGA Y SER</t>
  </si>
  <si>
    <t>APOYAR LA ESTRUCTURACIÓN DE ESTUDIOS PREVIOS DE LOS CONTRATOS DEL PROYECTO DE INVERSION DE LA DGA Y SER</t>
  </si>
  <si>
    <t>APOYAR LOS TRAMITES ADMINISTRATIVOS PARA LA GESTIÓN CONTRACTUAL Y LA CONSOLIDACIÓN DE INFORMAC IÓN DE SOPORTE</t>
  </si>
  <si>
    <t>APOYAR EL SEGUIMIENTO Y GESTIÓN FINANCIERA DEL PROYECTO DE INVERSION DE LA DGA Y SER PARA UNA EFECTIVA GESTIÓN PRESUPUESTAL</t>
  </si>
  <si>
    <t xml:space="preserve">APOYAR ADMINISTRATIVAMENTE LA GESTIÓN DE LA DGA EN LO QUE SE REFIERE A INFORMES DE GESTIÓN, TRAMITES FINANCIEROS Y DE PAGO </t>
  </si>
  <si>
    <t>LIDERAR LAS ACCIONES DE RESTAURACIÓN ECOLÓGICA PARTICIPATIVA EN ACUEDUCTOS VEREDALES</t>
  </si>
  <si>
    <t>APOYAR LA GESTIÓN OPERATIVA PARA LA RESTAURACIÓN DE AREAS DE ABASTECIMIENTO DE ACUEDUCTOS VEREDALES</t>
  </si>
  <si>
    <t>APOYAR LAS ACCIONES DE SEGUIMIENTO  Y MONITOREO Y DISEÑO DE RESTAURACIÓN EN LAS AREAS DE ABASTECIMIENTO DE ACUEDUCTOS VEREDALES</t>
  </si>
  <si>
    <t>APOYAR LAS ACCIONES SOCIALES Y DE SEGUIMIENTO A LOS PROCESOS DE RESTAURACIÓN EN ACUEDUCTOS VEREDALES</t>
  </si>
  <si>
    <t>APOYAR LA EVALUACIÓN DE ASPECTOS BIÓTICOS CON ÉNFASIS EN ECOLOGÍA Y ANÁLISIS DE PAISAJE PARA LA GENERACIÓN DE CONCEPTOS Y RESPUESTA REQUERIMIENTOS DE LA SER</t>
  </si>
  <si>
    <t>APOYAR LA COORDINACIÓN DE LAS ACCIONESDE CONSERVACIÓN, RECUPERACIÓN Y MANEJO DE LOS PARQUES DE MONTAÑA Y AULAS AMBIENTALES ADMINISTRADAS POR LA SDA</t>
  </si>
  <si>
    <t>APOYAR LA EVALUACIÓN DE ASPECTOS BIÓTICOS CON ÉNFASIS EN LIMNOLOGÍA PARA LA GENERACIÓN DE CONCEPTOS Y RESPUESTA REQUERIMIENTOS DE LA SER</t>
  </si>
  <si>
    <t>APOYAR LAS ACCIONES OPERATIVAS PARA MANTENIMIENTO Y FUNCIONAMIENTO DE LAS AULAS AMBIENTALES</t>
  </si>
  <si>
    <t>APOYAR LA EVALUACIÓN DE ASPECTOS BIÓTICOS PARA LA GENERACIÓN DE CONCEPTOS Y RESPUESTA REQUERIMIENTOS DE LA SER</t>
  </si>
  <si>
    <t>APOYAR LA ADMINISTRACIÓN DEL PARQUE ECOLÓGICO DISTRITAL DE MONTAÑA ENTRENUBES</t>
  </si>
  <si>
    <t>APOYAR EL SEGUIMIENTO A LA GESTIÓN DE LOS HUMEDALES Y GENERAR LOS INFORMES REQUERIDOS SOBRE LA IMPLEMENTACION DE LOS PMA</t>
  </si>
  <si>
    <t>COORDINAR LAS ACCIONES DE GESTIÓN SOCIAL DE LOS DIFERENTES HUMEDALES DE BOGOTA</t>
  </si>
  <si>
    <t>APOYAR ADMINISTRATIVAMENTE LA GESTIÓN DEL GRUPO DE HUMEDALES</t>
  </si>
  <si>
    <t>COORDINAR LAS ACCIONES DE MONITOREO DE LOS HUMEDALES</t>
  </si>
  <si>
    <t>APOYAR LAS ACCIONES DE GESTIÓN SOCIAL Y APROPIACIÓN COMUNITARIA DE LOS HUMEDALES ASIGNADOS</t>
  </si>
  <si>
    <t>APOYAR EL DESARROLLO DE ACCIONES DE MONITOREO DE LOS HUMEDALES EN LOS GRUPOS BIOLÓGICOS ASIGNADOS</t>
  </si>
  <si>
    <t>APOYAR EL DESARROLLO DE ACCIONES DE SEGUIMIENTO A LA RESTAURACIÓN, EL MONITOREO DE COBERTURAS Y EL SEGUIMIENTO A LOS CONTRATOS RELACIONADOS</t>
  </si>
  <si>
    <t>APOYAR LAS ACCIONES DE PLANIFICACIÓN Y SEGUIMIENTO A LA GESTIÓN DE LAS METAS DE LA DGA Y SER</t>
  </si>
  <si>
    <t>APOYAR LA GESTIÓN OPERATIVA Y TÉCNICA PARA EL MONITOREO DE LOS HUMEDALES Y EL REPORTE DEL SIB</t>
  </si>
  <si>
    <t>APOYAR LAS ACCIONES DE DISEÑO ARQUITECTONICO, ACOMPAÑAMIENTO DE OBRAS Y SUPERVISIÓN DE LOS CONTRATOS ASIGNADOS RELACIONADOS CON AULAS AMBIENTALES Y AREAS DE INTERÉS AMBIENTAL</t>
  </si>
  <si>
    <t>APOYAR LAS ACCIONES DE DISEÑO CIVIL, ACOMPAÑAMIENTO DE OBRAS Y SUPERVISIÓN DE LOS CONTRATOS ASIGNADOS RELACIONADOS CON AULAS AMBIENTALES Y AREAS DE INTERÉS AMBIENTAL</t>
  </si>
  <si>
    <t>APOYAR LA EVALUACIÓN DE ASPECTOS FÍSICOS CON ÉNFASIS EN INFRAESTRUCTURA PARA LA GENERACIÓN DE CONCEPTOS Y RESPUESTA REQUERIMIENTOS DE LA SER</t>
  </si>
  <si>
    <t>APOYAR LA ADMINISTRACIÓN DEL AULA SORATAMA</t>
  </si>
  <si>
    <t>APOYAR LA ADMINISTRACIÓN DEL AULA MIRADOR DE LOS NEVADOS</t>
  </si>
  <si>
    <t>ADELANTAR LAS ACCIONES DE ADMINISTRACIÓN DE LOS HUMEDALES ASIGNADOS EN EL MARCO DE UN PROCESO DE ARTICULACIÓN INTERSECTORIAL Y COMUNITARIO</t>
  </si>
  <si>
    <t>APOYO A LA ADMINISTRACIÓN DEL PARQUE ENTRENUBES</t>
  </si>
  <si>
    <t>APOYAR LAS ACCIONES DE COORDINACIÓN ADMINISTRATIVA Y OPERATIVA PARA LA GESTIÓN DE LAS AULAS AMBIENTALES ADMINISTRADAS POR LA SDA</t>
  </si>
  <si>
    <t>COORDINAR EL GRUPO DE HUMEDALES PARA SU EFECTIVA ADMINISTRACIÓN, CONSERVACION Y MONITOREO</t>
  </si>
  <si>
    <t>APOYAR LAS ACCIONES DE MODELACIÓN GEOGRÁFICA Y CONSULTAS CARTOGRÁFICAS DE APOYO A LA GESTIÓN DE LA DGA ESPECIALMENTE EN LO RELACIONADO CON RIESGOS</t>
  </si>
  <si>
    <t>APOYAR LA GESTIÓN BIOLOGICA PARA LA RECUPERACIÓN DE ZONAS DE RIESGO NO MIGITABLE</t>
  </si>
  <si>
    <t>APOYAR LA GESTIÓN SOCIAL Y AMBIENTAL PARA LA RECUPERACIÓN DE ZONAS DE RIESGO NO MIGITABLE</t>
  </si>
  <si>
    <t>APOYAR LA GESTIÓN SOCIAL PARA LA RECUPERACIÓN DE ZONAS DE RIESGO NO MIGITABLE Y PARA LA GESTIÓN DEL DECRETO 227</t>
  </si>
  <si>
    <t>APOYAR ADMINISTRATIVAMENTE LA COORDINACIÓN DE ACCIONES DEL GRUPO DE RIESGO</t>
  </si>
  <si>
    <t>APOYAR LA GESTIÓN PARA PREVENCIÓN Y MITIGACIÓN DE INCENDIOS</t>
  </si>
  <si>
    <t>APOYAR LAS ACCIONES PARA MITIGACIÓN DE INCENDIOS CON ENFASIS EN LA ERRADICACION DEL RETAMO</t>
  </si>
  <si>
    <t>APOYAR LA COORDINACIÓN DE ACCIONES PARA IMPLEMENTAR EL PIRE</t>
  </si>
  <si>
    <t>APOYAR EL SERVICIO DE RADIOPERACIÓN DEL PIRE</t>
  </si>
  <si>
    <t>COORDINAR EL GRUPO DE INSTRUMENTOS DE LA DGA</t>
  </si>
  <si>
    <t>APOYAR LA GESTIÓN DEL SISTEMA DE GESTIÓN DE CALIDAD DE LA DGA Y SUS SUBDIRECCIONES</t>
  </si>
  <si>
    <t>APOYAR LA GESTIÓN DE INSTRUMENTOS AMBIENTALES CON ÉNFASIS EN  PACA Y CUENTA ANUAL DE CONTRALORÍA</t>
  </si>
  <si>
    <t>APOYAR LA GESTIÓN DE INSTRUMENTOS AMBIENTALES CON ÉNFASIS EN  PIGA Y CUENTA ANUAL DE CONTRALORÍA</t>
  </si>
  <si>
    <t>APOYAR JURIDICAMENTE LA GESTIÓN DE LA DGA</t>
  </si>
  <si>
    <t>APOYAR TECNICAMENTE A LA DGA EN EL LIDERAZGO DE PROCESOS AMBIENTALES Y EN LA SUSTENTACIÓN TÉCNICA PARA TOMA DE DECISIONES</t>
  </si>
  <si>
    <t>APOYAR TECNICAMENTE A LA DGA EN EL LIDERAZGO DE PROCESOS AMBIENTALES Y EN LA SUSTENTACIÓN TÉCNICA PARA TOMA DE DECISIONES, ESPECIALMENTE EN LO QUE SE REFIERE A COMPENSACIONES POR ENDURECIMIENTO</t>
  </si>
  <si>
    <t>APOYAR TECNICAMENTE A LA DGA EN EL LIDERAZGO DE PROCESOS AMBIENTALES Y EN LA SUSTENTACIÓN TÉCNICA PARA TOMA DE DECISIONES, ESPECIALMENTE EN LO QUE SE REFIERE A LA CONSERVACION Y RESTAURACION DE ECOSISTEMAS</t>
  </si>
  <si>
    <t>COORDINAR EL GRUPO DE RURALIDAD DE LA SDA PARA LA IMPLEMENTACION DE MEJORES PRACTICAS PRODUCTIVAS Y LA GESTIÓN AMBIENTAL</t>
  </si>
  <si>
    <t>LIDERAR LA IMPLEMENTACION DE ACCIONES AMBIENTALES DE ORDENAMIENTO PREDIAL DE LA CUENCA DEL TUNJUELO</t>
  </si>
  <si>
    <t>LIDERAR LA IMPLEMENTACION MEJORES PRACTICAS PECUARIAS PARA EL ORDENAMIENTO DE PREDIOS DE LA CUENCA DEL TUNJUELO</t>
  </si>
  <si>
    <t>LIDERAR LA IMPLEMENTACION MEJORES PRACTICAS AGRICOLAS Y AMBIENTALES PARA EL ORDENAMIENTO DE PREDIOS DE LA CUENCA DEL TUNJUELO</t>
  </si>
  <si>
    <t>LIDERAR LA IMPLEMENTACION MEJORES PRACTICAS AGROPECUARIAS PARA EL ORDENAMIENTO DE PREDIOS DE LA CUENCA DEL RIO BLANCO</t>
  </si>
  <si>
    <t>LIDERAR LA IMPLEMENTACION MEJORES PRACTICAS AMBIENTALES PARA EL ORDENAMIENTO DE PREDIOS DE LA CUENCA DEL RIO BLANCO</t>
  </si>
  <si>
    <t>APOYAR LAS ACCIONES PARA EL DESARROLLO DE LEVANTAMIENTOS TOPOGRÁFICOS QUE SOPORTEN LA GENERACIÓN DE CONCEPTOS TÉCNICOS, RESPUESTA A REQUERIMIENTOS Y TOMA DE DECISIONES</t>
  </si>
  <si>
    <t>APOYAR LAS ACCIONES OPERATIVAS PARA EL DESARROLLO DE LEVANTAMIENTOS TOPOGRÁFICOS</t>
  </si>
  <si>
    <t>APOYAR LA COORDINACIÓN DEL CONVENIO DE VIGIAS DE RIESGO EN SU ETAPA PRECONTRACTUAL Y CONTRACTUAL</t>
  </si>
  <si>
    <t>LIDERAR LAS ACCIONES DE RESTAURACIÓN EN LAS AREAS DE RIESGO NO MITIGABLE OBJETO DE RECUPERACIÓN AMBIENTAL</t>
  </si>
  <si>
    <t>APOYAR LA GESTIÓN DEL PUNTO VVE DIGITAL DEL PARQUE ENTRENUBES</t>
  </si>
  <si>
    <t>CONTRATAR EL SERVICIO DE TRANSPORTE PARA APOYAR LAS ACCIONES AMBIENTALES</t>
  </si>
  <si>
    <t>OBRA DE LIBERACIÓN DE  VERTIMIENTOS EN LA QUEBRADA MORACÍ COMO PARTE DE LA RECUPERACIÓN AMBIENTAL</t>
  </si>
  <si>
    <t>INTERVENTORÍA DE LA OBRA DE LIBERACIÓN DE  VERTIMIENTOS EN LA QUEBRADA MORACÍ COMO PARTE DE LA RECUPERACIÓN AMBIENTAL</t>
  </si>
  <si>
    <t>ADICIÓN CONTRATO DE VIGIAS DE RESTAURACIÓN (CAEM) PARA EL DESARROLLO DE ACCIONES DE RECUPERACIÓN ECOLÓGICA INTEGRAL  Y MANTENIMIENTO A PROCESOS DE RESTAURACIÓN EN SUELO DE PROTECCIÓN</t>
  </si>
  <si>
    <t>ADELANTAR ACCIONES SOCIOAMBIENTALES DE RECUPERACIÓN DE ÁREAS DE RIESGO NO MITIGABLE CON APOYO DE VIGÍAS EN LA LOCALIDAD DE CIUDAD BOLÍVAR</t>
  </si>
  <si>
    <t>ADELANTAR ACCIONES SOCIOAMBIENTALES DE RECUPERACIÓN DE ÁREAS DE RIESGO NO MITIGABLE CON APOYO DE VIGÍAS EN LA LOCALIDAD DE RAFAEL URIBE URIBE</t>
  </si>
  <si>
    <t>ADQUISICIÓN DE PREDIOS (ENAJENACIÓN VOLUNTARIA Y EXPROPIACIÓN)</t>
  </si>
  <si>
    <t>REALIZAR EL LEVANTAMIENTO TOPOGRÁFICO Y ESTUDIOS DE TÍTULOS DEL SECTOR "CERRO LA CONEJERA" (80 PREDIOS) PARA ADELANTAR LOS PROCESOS DE GESTIÓN DE SUELO Y ADQUISICIÓN DE PREDIOS POR MOTIVOS DE UTILIDAD PÚBLICA E INTERÉS GENERAL (177 HA)</t>
  </si>
  <si>
    <t>AVALÚO COMERCIAL DE PREDIOS PRIORITARIOS DE ADQUISICIÓN</t>
  </si>
  <si>
    <t>AVANCE PARA ADQUISICIÓN DE DOCUMENTOS PARA GESTIÓN PREDIAL</t>
  </si>
  <si>
    <t>PROMOTORES AMBIENTALES PARA LAS AULAS</t>
  </si>
  <si>
    <t>ADICIÓN Y PRORROGA NO 2 DEL LA ORDEN DE COMPRA 1677 DE 2015 CUYO OBJETO ES " PRESTAR EL SERVICIO INTEGRAL DE CAFETERIA QUE INCLUYA EL SUMINISTRO DE INSUMOS MAQUINAS Y EQUIPOS ASI COMO EL SERVICIO ESPECIAL DE FUMIGACIÓN</t>
  </si>
  <si>
    <t>CONTRATACIÓN SERVICIO DE ASEO Y CAFETERIA TODAS LAS AULAS ADMINISTRADAS Y ÁREAS DE INTERÉS AMBIENTAL</t>
  </si>
  <si>
    <t>INSUMOS PARA MANTENIMIENTO DE INFRAESTRUCTURA</t>
  </si>
  <si>
    <t>DESARROLLO DE LA FASE III DE IMPLEMENTACIÓN DE INCENTIVOS PARA LA CONSERVACIÓN DEL RECURSO HÍDRICO EN SUELO RURAL CON ÉNFASIS EN LA GESTIÓN Y EJECUCIÓN DE RECURSOS PRIVADOS QUE APOYEN ORGANIZACIONES SOCIALES DE BASE PARA PROTECCIÓN DE ESPACIOS DEL AGUA</t>
  </si>
  <si>
    <t>ADELANTAR ACCIONES DE MITIGACIÓN DE INCENDIOS FORESTALES Y CONTROL DE RETAMO</t>
  </si>
  <si>
    <t>SUMINISTRO DE INSUMOS AGROPECUARIOS PARA CONSOLIDAR EL PROCESO DE RECONVERSIÓN PRODUCTIVA Y CONSERVACIÓN EN LA RURALIDAD</t>
  </si>
  <si>
    <t xml:space="preserve">MATERIALES, ELEMENTOS, HERRAMIENTAS E INSUMOS GENERALES DE DOTACIÓN PARA LA GESTIÓN DE VIVEROS </t>
  </si>
  <si>
    <t>ADICIÓN CONTRATO SERVICIO DE VIGILANCIA DE PARQUES Y AULAS AMBIENTALES</t>
  </si>
  <si>
    <t>ADQUISICIÓN DE ELEMENTOS DE PROTECCIÓN PERSONAL PARA PIRE</t>
  </si>
  <si>
    <t>CAPACITACION AL PERSONAL PIRE</t>
  </si>
  <si>
    <t>ADQUISICIÓN DE MATERIALES DE CAMPO PARA EL GRUPO DE CONCEPTOS TÉCNICOS RELACIONADOS CON HUMEDALES Y ESPACIOS DEL AGUA</t>
  </si>
  <si>
    <t>ADQUISICION HERRAMIENTAS E INSUMOS PARA MONITOREO DE BIODIVERSIDAD EN HUMEDALES</t>
  </si>
  <si>
    <t>LOGISTICA PARA APOYAR LA CAPACITACIÓN EN PIGA PARA LAS 92 ENTIDADES PUBLICAS DEL DISTRITO</t>
  </si>
  <si>
    <t>SERVICIO DE TOMA Y PROCESAMIENTO DE MUESTRAS DE LABORATORIO DE PARÁMETROS FISICOQUÍMICOS DE AGUA</t>
  </si>
  <si>
    <t>APOYAR LA GESTIÓN SOCIAL EN PROCESOS DE RECONVERSIÓN PRODUCTIVA EN ZONAS DE BORDE DE USME Y CIUDAD BOLIVAR</t>
  </si>
  <si>
    <t>SUSPENSIÓN</t>
  </si>
  <si>
    <t>DIRIGIR LAS ESTRATEGIAS DE EDUCACIÓN AMBIENTAL, ADELANTADAS POR LA SECRETARIA DISTRITAL DE AMBIENTE A TRAVÉS DE LA OFICINA DE PARTICIPACIÓN, EDUCACIÓN Y LOCALIDADES – OPEL, EN LAS LOCALIDADES DEL DISTRITO CAPITAL.</t>
  </si>
  <si>
    <t>PRESTAR SUS SERVICIOS PROFESIONALES PARA LA EJECUCIÓN DE ACTIVIDADES DE PLANEACIÓN Y EJECUCIÓN QUE PERMITAN LA IMPLEMENTACIÓN DEL COMPARENDO AMBIENTAL.</t>
  </si>
  <si>
    <t>REALIZAR ACCIONES DE GESTIÓN, DINAMIZACIÓN E IMPLEMENTACIÓN DE LAS ACTIVIDADES REQUERIDAS PARA EL DESARROLLO DE LAS ACCIONES PEDAGÓGICAS Y PROCESOS DE FORMACIÓN AMBIENTAL LIDERADOS POR LA SECRETARÍA DISTRITAL DE AMBIENTE, EN LAS LOCALIDADES DEL D.C.</t>
  </si>
  <si>
    <t>REALIZAR ACCIONES DE APOYO PARA LA EJECUCIÓN DE CAMINATAS ECOLÓGICAS, EN EL MARCO DE LA POLÍTICA PÚBLICA DISTRITAL DE EDUCACIÓN AMBIENTAL</t>
  </si>
  <si>
    <t xml:space="preserve">PRESTAR LOS SERVICIOS PARA LA REALIZACIÓN DE ACCIONES PEDAGÓGICAS Y PROCESOS DE FORMACIÓN QUE PERMITAN LA IMPLEMENTACIÓN DE LAS ESTRATEGIAS DE EDUCACIÓN AMBIENTAL, EN LAS LOCALIDADES DEL D.C., </t>
  </si>
  <si>
    <t>REALIZAR ACTIVIDADES Y ACCIONES PEDAGÓGICAS, PARA EL DESARROLLO DE LAS ESTRATEGIAS DE EDUCACIÓN AMBIENTAL, EN LAS DIFERENTES LOCALIDADES DEL DISTRITO CAPITAL.</t>
  </si>
  <si>
    <t>EJECUTAR ACCIONES DE GESTIÓN AMBIENTAL TERRITORIAL EN LA LOCALIDAD ASIGNADA Y HACER SEGUIMIENTO A LOS PLANES DE ACCIÓN DE LAS ORGANIZACIONES SOCIALES AMBIENTALES VINCULADAS A PROCESOS DE PARTICIPACIÓN Y EDUCACIÓN AMBIENTAL, ARTICULADOS CON EL EQUIPO LOCAL DE LA SDA.</t>
  </si>
  <si>
    <t>REALIZAR EL ENLACE DEL PROCESO DE PARTICIPACIÓN CON LAS DEMÁS DEPENDENCIAS DE LA SDA, PARA APOYAR LAS ACCIONES DE GESTIÓN AMBIENTAL TERRITORIAL EN EL D.C. Y LOS PLANES DE ACCIÓN DE LAS ORGANIZACIONES SOCIALES AMBIENTALES VINCULADAS.</t>
  </si>
  <si>
    <t>REALIZAR LAS ACTIVIDADES DE APOYO A LOS PROCESOS CONTRACTUALES QUE PERMITAN LA EJECUCIÓN DE LAS ACCIONES DE PARTICIPACIÓN Y EDUCACIÓN AMBIENTAL.</t>
  </si>
  <si>
    <t>PRESTAR SUS SERVICIOS PROFESIONALES PARA REALIZAR EL SEGUIMIENTO Y ANÁLISIS A LA 
INFORMACIÓN GENERADA DE LOS PROCESOS DE PARTICIPACIÓN Y EDUCACIÓN AMBIENTAL.</t>
  </si>
  <si>
    <t>REALIZAR LA ARTICULACIÓN INTERINSTITUCIONAL PARA EL SEGUIMIENTO A LAS ACTIVIDADES ASOCIADAS AL PROCESO DE PARTICIPACIÓN CIUDADANA Y EDUCACIÓN AMBIENTAL, QUE SE 
ADELANTAN EN LAS DIFERENTES LOCALIDADES DEL DISTRITO CAPITAL.</t>
  </si>
  <si>
    <t>PRESTAR SUS SERVICIOS PARA LA REALIZACIÓN DE ACTIVIDADES DE APOYO ASOCIADAS CON EL SEGUIMIENTO A LOS PROCESOS DE PLANEACIÓN, REQUERIDAS PARA EL CUMPLIMIENTO DE LOS PROCESOS DE PARTICIPACIÓN Y EDUCACIÓN AMBIENTAL.</t>
  </si>
  <si>
    <t xml:space="preserve">SALDO A COMPREMETER EN EL SEGUNDO SEMESTRE DE 2016 </t>
  </si>
  <si>
    <t>PRESTAR SUS SERVICIOS PROFESIONALES PARA ORIENTAR Y REALIZAR ACOMPAÑAMIENTO JURÍDICO, EN LOS PROCESOS DE EDUCACIÓN AMBIENTAL Y PARTICIPACIÓN.</t>
  </si>
  <si>
    <t xml:space="preserve">PRESTAR SUS SERVICIOS PROFESIONALES PARA DINAMIZAR Y EJECUTAR ACCIONES EN LA ESTRATEGIA DE EDUCACIÓN AMBIENTAL PRAUS, EN CUMPLIMIENTO DE LA META. </t>
  </si>
  <si>
    <t>EJECUTAR ACTIVIDADES LOGISTICAS Y OPERATIVAS QUE SE GENEREN PARA DAR CUMPLIMIENTO A LAS ACTIVIDADES PROGRAMADAS, PARA INVOLUCRAR HABITANTES EN LOS ESPACIOS ADMINISTRADOS POR LA SDA.</t>
  </si>
  <si>
    <t>REALIZAR ACCIONES DE CARÁCTER LOGISTICO Y OPERATIVO, PARA DESARROLLAR LAS ACTIVIDADES QUE PERMITAN INVOLUCRAR HABITANTES EN ESTRATEGIAS DE EDUCACIÓNAMBIENTAL EN LAS DIFERENTES LOCALIDADES DEL D.C.</t>
  </si>
  <si>
    <t>No Proceso</t>
  </si>
  <si>
    <t>ALIX MONTES 
alix.montes@ambientebogota.gov.co
Tel 3778881</t>
  </si>
  <si>
    <t>ALIX MONTES 
alix.montes@ambientebogota.gov.co
Tel 3778836</t>
  </si>
  <si>
    <t>APROBADO $ 18,194,435</t>
  </si>
  <si>
    <t>APROBADO $ 10,481,692</t>
  </si>
  <si>
    <t>PRESTAR LOS SERVICIOS PROFESIONALES PARA APOYAR, ANALIZAR Y PROYECTAR JURÍDICAMENTE LAS ACTUACIONES DE EVALUACIÓN, CONTROL Y SEGUIMIENTO DE LAS ACTIVIDADES GENERADAS POR LAS FUENTES  FIJAS DE EMISIONES ATMOSFERICAS EN LA CIUDAD DE BOGOTA D.C</t>
  </si>
  <si>
    <t>APROBADO $ 12,513,315</t>
  </si>
  <si>
    <t>PRESTAR LOS SERVICIOS PROFESIONALES PARA ANALIZAR Y PROYECTAR JURÍDICAMENTE LAS ACTUACIONES DE EVALUACIÓN, CONTROL Y SEGUIMIENTO DE LAS FUENTES FIJAS DE EMISIONES ATMOSFÉRICAS</t>
  </si>
  <si>
    <t>PRESTAR LOS SERVICIOS PROFESIONALES PARA APOYAR MANTENIMIENTO , CALIBRACIÓN Y VERIFICACIÓN DE LOS ANALIZADORES PARA LA OPERACIÓN DE LOS EQUIPOS QUE CONFORMAN LA RED DE MONITOREO DE CALIDAD DEL AIRE DE BOGOTA D.C</t>
  </si>
  <si>
    <t>APROBADO $ 9,951,242</t>
  </si>
  <si>
    <t>PRESTAR SUS SERVICIOS PROFESIONALES PARA RE ALIZAR ACTIVIDADES PARA LA CORRECTA OPERA CIÓN Y MEJORA DE LOS EQUIPOS QUE CONFORMAN LA RED DE MONITOREO DE CALIDAD DEL AIRE DE BOGOTA D.C</t>
  </si>
  <si>
    <t>APROBADO $ 14,407,022</t>
  </si>
  <si>
    <t>PRESTAR SUS SERVICIOS PROFESIONALES PARA REALIZAR ACTIVIDADES PARA LA CORRECTA OPERACIÓN Y MEJORA DE LOS EQUIPOS QUE CONFORMAN LA RED DE MONITOREO DE CALIDAD DEL AIRE DE BOGOTA D.C</t>
  </si>
  <si>
    <t>PRESTAR SUS SERVICIOS PROFESIONALES PARA  ANÁLISIS LOS DATOS METEOROLOGICOS PROCEDENTES DE LAS ESTACIONES DE LA RED DE MONITOREO DE CALIDAD DEL AIRE DE BOGOTA ( RMCAB)</t>
  </si>
  <si>
    <t>PRESTAR SUS SERVICIOS PROFESIONALES PARA APOYAR MANTENIMIENTO . CALIBRACIÓN Y VERIFICACIÓN DE LOS ANALIZADORES PARA LA OPERACIÓN DE LOS EQUIPOS QUE CONFORMAN LA RED DE MONITOREO DE CALIAD DEL IRE DE BOGOTA D.C</t>
  </si>
  <si>
    <t>PRESTAR SUS SERVICIOS PROFESIONALES PARA REALIZAR EL CONTROL Y  SEGUIMIENTO A LAS ACTIVIDADES SILVICULTURALES AUTORIZADAS DENTRO DE LA JURISDICCIÓN DE LA SECRETARIA DISTRITAL DE AMBIENTE, ASÍ COMO A LAS PODAS EJECUTADAS POR LAS ENTIDADES DESCRITAS EN EL DECRETO 531 DE 2010.</t>
  </si>
  <si>
    <t>APROBADO $ 8,503,114</t>
  </si>
  <si>
    <t xml:space="preserve"> REALIZAR ACCIONES QUE PERMITAN VISIBILIZAR LA DIVERSIDAD ÉTNICA EN LOS PROCESOS DE EDUCACIÓN AMBIENTAL ADELANTADOS EN LOS ESPACIOS Y ESCENARIOS DONDE HACE PRESENCIA LA SDA.</t>
  </si>
  <si>
    <t>APROBADO $ 4,492,911</t>
  </si>
  <si>
    <t>APROBADO $ 5,718,251</t>
  </si>
  <si>
    <t>APROBADO % 7,834,746</t>
  </si>
  <si>
    <t>REALIZAR ACCIONES DE GESTIÓN, DINAMIZACIÓN E IMPLEMENTACIÓN DE LAS ACTIVIDADES REQUERIDAS PARA EL DESARROLLO DE LAS ACCIONES PEDAGÓGICAS Y PROCESOS DE FORMACIÓN AMBIENTAL LIDERADOS POR LA SECRETARIA DISTRITAL DE AMBIENTE EN LAS LOCALIDADES DEL D.C</t>
  </si>
  <si>
    <t>PRESTAR EL SERVICIO DE VIGILANCIA Y SEGURIDAD PRIVADA, PARA LAS SEDES DE LA SECRETARIA DISTRITAL DE AMBIENTE</t>
  </si>
  <si>
    <t>PRESTAR SUS SERVICIOS DE APOYO EN EL TRAMITE , ARCHIVO Y SEGUIMIENTO DE LA INFORMACIÓN Y DESARROLLAR ACTIVIDADES QUE SE REQUIERAN EN EL PROCESO DE GESTIÓN Y SEGUIMIENTO CONTRACTUAL EN EL MARCO DE LA PLANIFICACIÓN TERRITORIAL DE LA ADAPTACIÓN Y MITIGACIÓN FRENTE AL CAMBIO CLIMATICO</t>
  </si>
  <si>
    <t>PRESTAR LOS SREVICIOS PROFESIONALES P{ARA REALIZAR EL SEGUIMIENTO DESDE EL COMPONENTE JURIDICO A LAS ACTIVIDAES RELACIONADAS CON LS PROCESOS DE RECUPERACIÓN , REHABILITACIÓN , RESTAURACIÓN Y/O CONSERVACIÓN DE ZONAS DE RONDA HIDRAULICA Y/O ZMPA DE TRAMOS DE QUEBRADAS</t>
  </si>
  <si>
    <t>Adquirir La Dotación De Los Funcionarios De La Secretaria Distrital De Ambiente</t>
  </si>
  <si>
    <t>acuerdo marco de precios</t>
  </si>
  <si>
    <t>Arrendamiento De Local Para El Funcionamiento Del Archivo De La Secretaria Distrital De Ambiente.</t>
  </si>
  <si>
    <t>directa</t>
  </si>
  <si>
    <t>Contratar El Arrendamiento Del Inmueble Ubicado En La Cll 58</t>
  </si>
  <si>
    <t>Subsidio Educativo Para Los Funcionarios De La Sda</t>
  </si>
  <si>
    <t>Compra De Uniformes Deportivos para los funcionarios de la SDA</t>
  </si>
  <si>
    <t>Contratar Los Servicios Administrativos Y Operativos Necesarios Para La Ejecución De Las Actividades Enmarcados En Los Programas De Bienester,Incentivos 2016, La Rendición De Cuentas Interna Y La Socialización Del Estado De La Implementación Del Sistema Integrado De Gestion</t>
  </si>
  <si>
    <t>Prestar El Servicio De Capacitacion Dirigida A Los Funcionarios De La Sda De Acuerdo Al Pic</t>
  </si>
  <si>
    <t>Prestar El Servicio De Mantenimiento Preventivo Y Correctivo Del Parque Automotor De La Secretaria Distrital De Ambiente</t>
  </si>
  <si>
    <t>subasta</t>
  </si>
  <si>
    <t>Suministrar El Combustible (Gasolina Corriente, Diesel Corriente Y Gas Natural Vehicular) Para El Parque Automotor Y Maquinaria Utilizada Por La Secretaria Distrital De Ambiente Y De Los Que Llegare A Ser Legalmente Responsable Al Servicio De La Entidad.</t>
  </si>
  <si>
    <t>Seleccion Abreviada</t>
  </si>
  <si>
    <t>Adquirir Herramienta Y/O Quipos De Mano Para La Sda</t>
  </si>
  <si>
    <t>minima</t>
  </si>
  <si>
    <t>Adquirir Equipos De Hardware Y Software Que Faciliten El Desarrollo De Los Proyectos De Inversion Y Los Procesos Misionales De La Sda</t>
  </si>
  <si>
    <t>Suministrar Los Elementos De Oficina Y Papeleria Para Las Diferentes Dependencias Y Proyectos De Inversion De La Sda</t>
  </si>
  <si>
    <t>Alquiler De Computadores Para Apoyar El Desarrollo De Los Procesos Misionales Y Fortalecer La Gestión Institucional.</t>
  </si>
  <si>
    <t>Prestar El Servicio De Soporte Técnico, Mantenimiento Preventivo Y Correctivo Incluyendo El Suministro De Repuestos Para Losequipo De Computo, Prefifericos, Y Equipos Activos De La Red Aréa Local(Lan) De La Secretaría Distrital De Ambiente.</t>
  </si>
  <si>
    <t xml:space="preserve"> Realizar El Suministro De Los Insumos De Impresoras, Multifuncionales Y Fax Necesarios Para Los Equipos De Propiedad De La Secretaira Distrital De Ambiente.</t>
  </si>
  <si>
    <t>Soporte Digiturno</t>
  </si>
  <si>
    <t>Realizar El Mantenimiento Preventivo Y Correctivo De La Base De Datos Winisis, Asi Como De Sus Aplicaciones Asociadas (Catalogacion, Inventarios Y Prestamos)</t>
  </si>
  <si>
    <t>Adquirir Los Servicios De Soporte Tecnico Y Mantenimiento Del Software Esri De La Sda</t>
  </si>
  <si>
    <t>Realizar La Renovación Y Actualización Del Soporte Técnico De Las Licencias De Los Productos Oracle Con Que Cuenta La Secretaria Distrital De Ambiente</t>
  </si>
  <si>
    <t>Seguridad Perimetral</t>
  </si>
  <si>
    <t>menor</t>
  </si>
  <si>
    <t>Renovar de garantia de sistema de almacenamiento Ibm</t>
  </si>
  <si>
    <t>Prestar Servicios Integrales En El Mantenimiento Preventivo, Correctivo Y Evolutivo Del Aplicativo Financiero Siasoft, Asi Como El Soporte Tecnico Y Funcional.</t>
  </si>
  <si>
    <t>“Prestar El Servicio De Correo Certificado  Nacional E Internacional, Para La Secretaria Distrital De Ambiente”.</t>
  </si>
  <si>
    <t>Prestar El Servicio De Mensajería Especializada Para La Admisión, Recibo Y Envío A Nivel Urbano Y Nacional, De La Correspondencia Generada Por La Secretaria Distrital De Ambiente En Virtud De Su Gestión</t>
  </si>
  <si>
    <t>Prestar Los Servicios De Tecnologias De Información Y Comunicaciones Relacionados Con: Los Servicios De Tecnologias De Información Y Comunicacionnes Relacionados Con: Conexiones Adsl Para La Rmcab,Red De Ruido, Atención Al Ciudadano; Canal De Internet, Y Colocación Y Alojamiento De Servidores Data Center Alterno Con Los Canales De Conectividad Y Comunicaciones Incluidos, Para La Sda.</t>
  </si>
  <si>
    <t>convenio interacministrativo</t>
  </si>
  <si>
    <t>Prestar El Servicio De Comunicación Inmediata Y Telefonica Con Tecnologia Iden Para La Sda Y Renovar Los Equipos Requeridos</t>
  </si>
  <si>
    <t>Adquirir licenciamiento de buzones de correo electronico para los funcionarios de la SDA.</t>
  </si>
  <si>
    <t>Prestar El Servicio Integral De Fotocopiado Para Cubrir Las Necesidades Operativas De La Secretaria Distrital De Ambiente</t>
  </si>
  <si>
    <t>Adquirir Suscripciones para la SDA</t>
  </si>
  <si>
    <t>Revision Tecnico Mecanica del Parque automotor de la SDA</t>
  </si>
  <si>
    <t>Prestar El Servicio De Vigilancia Y Seguridad Privada, Para Todas Las Sedes De La Secretaria Distrital De Ambiente</t>
  </si>
  <si>
    <t>Contratar Las Repaaraciones Locativas De La Sede Administrativa De La Secretaria Distrital De Ambiente Por El Sistema De Precios Unitarios Fijos Sin Formula  De Reajuste</t>
  </si>
  <si>
    <t>menor cuantia</t>
  </si>
  <si>
    <t>Contratar El Mantenimiento Preventivo Y Correctivo De Los Equipos Electromecanicos Pertenecientes A La Sda.</t>
  </si>
  <si>
    <t>Realizar El Mantenimiento Y Recarga De Los Extintores De La Sda</t>
  </si>
  <si>
    <t>Adquirir Mediante La Modalidad De Suministro Materiales Para El Mantenimiento De La Infraestructura De La Sda. - (Respel Y Mantenimiento De Sillas)</t>
  </si>
  <si>
    <t>Adquirir Los Elementos De Botiquines, Enfermeria Y Salud Ocupacional De La Sda</t>
  </si>
  <si>
    <t xml:space="preserve">Examenes Medicos Ocupacionales (Optometria, Laboratorio, Medico, Especialista Y Otros) Y Profesiograma </t>
  </si>
  <si>
    <t>Adquisición De Elementos De Protección Personal, Elementos De Botiquines Y Sitios De Trabajo</t>
  </si>
  <si>
    <t>Adquisirir  Elementos Ergonomicos para los funcionarios de la SDA</t>
  </si>
  <si>
    <t>Brinda Capacitacion a la  Brigada de la Secretaria Distrital de Ambiente</t>
  </si>
  <si>
    <t>Intervenciones Para Manejar Riesgo Psicosocial</t>
  </si>
  <si>
    <t>Realizar Actividades De Desinfeccion Especializada Para El Control De Microorganismos En Los Depositos De Archivo De La Sda</t>
  </si>
  <si>
    <t>LA SECRETARIA DISTRITAL DE AMBIENTE - SDA REQUIERE CONTRATAR CON UNA O VARIAS COMPAÑÍAS DE SEGUROS LEGALMENTE AUTORIZADAS PARA FUNCIONAR EN EL PAÍS EL PROGRAMA DE SEGUROS REQUERIDO PARA LA ADECUADA PROTECCIÓN DE LOS BIENES E INTERESES PATRIMONIALES DE LA ENTIDAD, ASÍ COMO AQUELLOS POR LOS QUE SEA Ó FUERE LEGALMENTE RESPONSABLE Ó LE CORRESPONDA ASEGURAR EN VIRTUD DE DISPOSICIÓN LEGAL O CONTRACTUAL.</t>
  </si>
  <si>
    <t>Gastos De Funcionamiento Rubro Honorarios</t>
  </si>
  <si>
    <t xml:space="preserve">PRESTAR SUS SERVICIOS PROFESIONALES ESPECIALIZADOS PARA REALIZAR ACTIVIDADES RELACIONADAS CON LA GESTIÓN CONTRACTUAL DE LA ENTIDAD Y ADELANTAR LOS PROCEDIMIENTOS SANCIONATORIOS QUE LE SEAN ASIGNADOS </t>
  </si>
  <si>
    <t>PRESTAR SUS SERVICIOS PROFESIONALES COMO ABOGADA, PARA REALIZAR ACTIVIDADES RELACIONADAS CON LA GESTIÓN CONTRACTUAL DE LA ENTIDAD</t>
  </si>
  <si>
    <t xml:space="preserve">PRESTAR LOS SERVICIOS PROFESIONALES PARA EL MANEJO DE LOS DIFERENTES SISTEMAS DE INFORMACIÓN QUE SOPORTAN LA ACTIVIDAD CONTRACTUAL DE LA SECRETARÍA DISTRITAL DE AMBIENTE </t>
  </si>
  <si>
    <t xml:space="preserve">PRESTAR SUS SERVICIOS PROFESIONALES ESPECIALIZADOS PARA REALIZAR ACTIVIDADES RELACIONADAS CON LA GESTIÓN CONTRACTUAL DE LA ENTIDAD Y ADELANTAR LOS PROCEDIMIENTOS SANCIONATORIOS QUE LE SEAN ASIGNADOS” </t>
  </si>
  <si>
    <t xml:space="preserve">PRESTAR SUS SERVICIOS PROFESIONALES PARA REALIZAR  ACTIVIDADES RELACIONADAS CON LA GESTIÓN CONTRACTUAL DE LA ENTIDAD Y ADELANTAR LOS PROCEDIMIENTOS SANCIONATORIOS QUE LE SEAN ASIGNADOS. </t>
  </si>
  <si>
    <t>BRINDAR APOYO JURÍDICO PARA LA REALIZACIÓN DE ACTIVIDADES RELACIONADAS CON LA GESTIÓN CONTRACTUAL Y DE LIQUIDACIONES DE LA SDA.</t>
  </si>
  <si>
    <t>PRESTAR LOS SERVICIOS PROFESIONALES EN LA SUBDIRECCIÓN FINANCIERA EN MATERIA CONTABLE Y FINANCIERA PRINCIPALMENTE EN LO RELACIONADO CON EL RECONOCIMIENTO CONTABLE DE LAS ORDENES DE PAGO, AVANCES, CAJA MENOR, EJECUCION DE LOS CONVENIOS Y ELABORACION DE INFORMES TRIBUTARIOS.</t>
  </si>
  <si>
    <t>PRESTAR LOS SERVICIOS PROFESIONALES PARA DESARROLLAR ACTIVIDADES DE LA SUBDIRECCIÓN FINANCIERA ESPECIALMENTE EN LO RELACIONADO CON EL TRÁMITE DE PAGOS</t>
  </si>
  <si>
    <t>"PRESTAR LOS SERVICIOS PROFESIONALES A LA DIRECCION LEGAL AMBIENTALY VERIFICAR QUE LA INFORMACION ECONOMICA, FINANCIERA Y PRESUPUESTAL APORTADA POR LAS ENTIDADES SIN ANIMO DE LUCRO A LA SDA CUMPLA CON LAS NORMAS LEGALES."</t>
  </si>
  <si>
    <t xml:space="preserve">“PRESTAR LOS SERVICIOS PROFESIONALES PARA  APOYAR  EN LAS ACTIVIDADES DE ARTICULACIÓN DEL PROCESO DE INSPECCIÓN, VIGILANCIA Y CONTROL  DE LAS ENTIDADES SIN ÁNIMO DE LUCRO DE CARÁCTER AMBIENTAL”. </t>
  </si>
  <si>
    <t>"PRESTAR LOS SERVICIOS PROFESIONALES PARA EJERCER LA REPRESENTACION DE LA SECRETARÍA DISTRITAL DE AMBIENTE EN LOS ASUNTOS JUDICIALES Y EXTRAJUDICIALES, DE LOS PROCESOS QUE SE ASIGNEN, REALIZAR SEGUIMIENTO A ACCIONES POPULARES Y PROCESOS DE ALTO IMPACTO AMBIENTAL PARA LA CIUDAD Y DEMAS ACTIVIDADES CONEXAS".</t>
  </si>
  <si>
    <t>"PRESTAR LOS SERVICIOS PROFESIONALES PARA EJERCER LA REPRESENTACIÓN DE LA SECRETARÍA DISTRITAL DE AMBIENTE EN ESPECIAL, EN LOS PROCESOS PENALES".</t>
  </si>
  <si>
    <t>Prestar los servicios profesionales que requiera la Dirección Legal Ambiental para sustanciar acciones de tutela y dar el impulso jurídico a los trámites que le sean asignados</t>
  </si>
  <si>
    <t>Prestar los servicios profesionales para asesorar, elaborar conceptos, normas y regulaciones ambientales, dar el  apoyo jurídico requerido para el funcionamiento del Comité Técnico-Jurídico y demás asuntos que le sean encomendados".</t>
  </si>
  <si>
    <t>Gastos De Funcionamiento Rubro Remuneracion Servicios Tecnicos</t>
  </si>
  <si>
    <t>PRESTAR LOS SERVICIOS DE APOYO EN LOS TRÁMITES FINANCIEROS DE LOS CONTRATISTAS  DE LA ENTIDAD Y TODO LO RELACIONADO CON EL SISTEMAS DE GESTIÓN DE CALIDAD EN EL PROCESO DE RECURSOS FINANCIEROS DE LA SUBDIRECCIÓN FINANCIERA</t>
  </si>
  <si>
    <t>REALIZAR ACTIVIDADES ASISTENCIALES EN LA SUBDIRECCIÓN FINANCIERA, PRINCIPALMENTE EN LO RELACIONADO CON EL MANEJO DE LA CORRESPONDENCIA DE LA DEPENDENCIA Y ATENCIÓN A LOS USUARIOS DE LA ENTIDAD</t>
  </si>
  <si>
    <t>PRESTAR  SUS SERVICIOS PERSONALES PARA DESARROLLAR LAS ACTIVIDADES DE ORGANIZACIÓN Y CONSERVACIÓN DE LA GESTIÓN DOCUMENTAL, GENERADA EN LA SUBDIRECCIÓN CONTRACTUAL EN LA SDA.</t>
  </si>
  <si>
    <t>Contratar con una compañía de seguros legalmente autorizada para funcionar en el país la compra del Seguro Obligatorio de Accidentes de Tránsito – SOAT para los vehículos de propiedad de la SECRETARÍA DISTRITAL DE AMBIENTE.</t>
  </si>
  <si>
    <t>“PRESTAR LOS SERVICIOS PROFESIONALES PARA ELABORAR CONCEPTOS, NORMAS Y REGULACIONES AMBIENTALES, EN ESPECIAL DE LOS RECURSOS AIRE, EMISIONES  Y ATENDER LOS DEMAS ASUNTOS JURIDICOS QUE LE SEAN ENCOMENDADOS”.</t>
  </si>
  <si>
    <t>"DAR EL APOYO TÉCNICO Y ADMINISTRATIVO QUE REQUIERA  LA DIRECCIÓN LEGAL AMBIENTAL PARA LA PUBLICACIÓN DE LOS ACTOS ADMINISTRATIVOS EN EL BOLETÍN LEGAL AMBIENTAL VIRTUAL DE LA ENTIDAD, ADMINISTRACIÓN DEL SIPEJ, REPORTE DE TRAMITES Y TERMINOS INHERENTES A LA DEFENSA JUDICIAL Y EXTRAJUDICIAL DE LA SDA Y DEMÁS ASUNTOS QUE LE SEAN SOLICITADOS ".</t>
  </si>
  <si>
    <t>BRINDAR ASESORÍA A LA SUBSECRETARIA GENERAL Y DE CONTROL DISCIPLINARIO EN PROCESOS ESTRATÉGICOS DE CONSECUCIÓN DE RESULTADOS, MECANISMOS DE SEGUIMIENTO A EQUIPOS DE TRABAJO, PROCESOS DE SELECCIÓN Y MANEJO DE CONFLICTOS</t>
  </si>
  <si>
    <t>Prestar los servicios técnicos en la Subdirección Financiera  principalmente en las operaciones recíprocas , activos fijos y demás actividades de apoyo a la gestión contable.</t>
  </si>
  <si>
    <t> PRESTAR SUS SERVICIOS PERSONALES  PARA APOYAR ACTIVIDADES DE ORGANIZACIÓN, ACTUALIZACIÓN Y MANEJO   DE LA GESTION  DOCUMENTAL  GENERADA EN LA  DIRECCIÓN DE GESTIÓN CORPORATIVA DE LA SDA</t>
  </si>
  <si>
    <t>Contratar la impermeabilizacion de la terraza del tercero, cuarto y placa superior de los ascensores de sede administrativa de la SDA.</t>
  </si>
  <si>
    <t>PRESTAR SUS SERVICIOS PERSONALES APOYANDO LAS ACTIVIDADES DE APOYO  LOGÍSTICO Y ADMINISTRATIVO QUE LE SEAN REQUERIDAS  EN EL ARCHIVO DE LA DIRECCIÓN DE GESTIÓN CORPORATIVA</t>
  </si>
  <si>
    <t>PRESTAR SUS SERVICIOS PERSONALES PARA APOYAR EN LA ORGANIZACIÓN, ACTUALIZACIÓN DE LOS ARCHIVOS DE GESTION DOCUMENTAL DE LA SECRETARIA DISTRITAL DE AMBIENTE</t>
  </si>
  <si>
    <t>APROBADO $ 12,348,876</t>
  </si>
  <si>
    <t>Descripción</t>
  </si>
  <si>
    <t>Fecha estimada de inicio de proceso de selección</t>
  </si>
  <si>
    <t>Duración estimada del contrato</t>
  </si>
  <si>
    <t>Datos de contacto del responsable</t>
  </si>
  <si>
    <t>Valor Suspensión según Directiva 001 de 2016 de la Secretaria Distrital de Hacienda</t>
  </si>
  <si>
    <t> PRESTAR LOS SERVICIOS TÉCNICOS EN LAS ACTIVIDADES ADMINISTRATIVAS EN EL ÁREA DE RECURSOS FÍSICOS  DE LA DIRECCIÓN DE GESTIÓN CORPORATIVA</t>
  </si>
  <si>
    <t>APROBADO $4,901,358</t>
  </si>
  <si>
    <t xml:space="preserve">PRESTAR LOS SERVICIOS PROFESIONALES PARA ADELANTAR ACTIVIDADES RE LACIONADAS CON LA RECUPERACIÓN Y MANEJO AMBIENTAL DE ZONAS DE LATO RIESGO NO MITIGABLES </t>
  </si>
  <si>
    <t>APROBADO $ 12,513,316</t>
  </si>
  <si>
    <t>PRESTAR LOS SREVICIOS PROFE SIONALES PARA REALIZAR ACTIVIDADES RELACIONADAS CON LA RECUPERACIÓN , PROTECCIÓN , MENJO SOSTENIBLE Y SEGUIMIENTO DE ZONAS ESTRATEGICAS PARA EL ABASTE CIMIENTO DE ACUE DUC TOS VEREDALES EN EL D.C</t>
  </si>
  <si>
    <t>PRESTAR LOS SREVICIOS PROFE SIONALES PARA REALIZAR EL ACOMPAÑAMIENTO Y SEGUIMIENTO A LA GESTIÓN COMUNITARIA E INSTITUCIONAL EN EL MARCO DEL MANEJO INTEGRAL DE LOS PARQUES E COLOGICOS DE HUMEDAL DEL DISTRTO</t>
  </si>
  <si>
    <t>PRESTAR LOS SREVICIOS PROFESIONALES PAREA EL DESARROLLO DE ACCIONMES DE GESTIÓN COMUNITARIA E INSTITUCIONAL PARA LA PLANIFICACIÓN , ACOMPAÑAMIENTO Y SEGUIMIENTO A LA GESTIÓN DE CONSERVACIÓN Y RESTAURACIÓN DE LOS PARQUES ECOLOGICOS DE HUMEDAL ASIGNADOS</t>
  </si>
  <si>
    <t>PRESTAR LOS SERVICIOS PROFESIONALES PARA ORIENTAR Y GESTIONARA LA EJECUCIÓN ARTICULADA DE ACCIONES DE ADMINISTRACIÓN , MANEJO , CONSERVA CIÓN Y USO SOSTENIBLE DE LOS PARQUES ECOLOGICOS DISTRITALES DE HUMEDAL ASIGNADOS</t>
  </si>
  <si>
    <t>APROBADO $ 20,088,141</t>
  </si>
  <si>
    <t>PRESTAR LOS SREVICIOS PROFESIONALES PARA EJECUTAR ACCIONES DE ADMINISTRACIÓN , MANEJO , CONSERVA CIÓN Y USO SOSTENIBLE DEL AULA AMBIENTAL SORATAMA</t>
  </si>
  <si>
    <t>PRESTAR LOS SERVICIOS PARA APOYAR LAS LABORES DE MANTENIMIENTO DE LA INFRAESTRUCTURA DE LAS AREAS PROTEGIDAS Y DE INTERES AMBIENTAL , ADMINISTERADAS POR LA SDA</t>
  </si>
  <si>
    <t>PRESTAR LOS SERVICIOS PROFESIONALES PARA  ANÁLISIS DE LOS DATOS DE CONTAMINANTES PROCEDENTES DE LAS ETSACIONES DE LA RED DE MONITOREO DE CALIDAD DE AIRE DE BOGOTA ( RMCAB)</t>
  </si>
  <si>
    <t>PRESTAR SUS SERVICIOS PROFESIONALES PARA ELABORAR PRONOSTICOS Y ESCENARIOS DE DIAGNOSTICO DE LA CALIDAD DE AIRE , MEDIANTE EL MODELO DE TRASPORTE Y TRANSFORMACIÓN QUIMICA DE CONTAMINNATES CMAQ</t>
  </si>
  <si>
    <t>PRESTAR SUS SERVICIOS PROFESIONALES PARA REALIZAR ACTIVIDADES PARA LA CORRECTA OPERACIÓN Y MEJORA DE LOS EQUIPOS QUE CONFORMANM LA RED DE MONITOREO DE CALIDAD DEL AIRE DE BOGOTA D.C</t>
  </si>
  <si>
    <t>PRESTAR SUS SERVICIOS DE APOYO A LA GESTIÓN PARA REALIZAR EL PROCE SO DE CLASIFICACIÓN , MANEJO Y ADMINISTRACIÓN DE LOS DOCUMENTOS GENERADOS DE LAS ACTUACIONES TECNICAS Y DEMAS ACTIVIDADES RELACIONADAS CON LOS TRAMITES DE PUBLICIDAD EXTERIOR VISUAL</t>
  </si>
  <si>
    <t>APROBADO $ 6,163,829</t>
  </si>
  <si>
    <t>PRESTAR SUS SER VICIOS DE APOYO A LA GESTIÓN PARA REALIZAR EL PROCESO DE CLASIFICACIÓN , MANEJO TRAMITE Y ADMINISTRACIÓN DE LOS DOCUMENTOS GENERADOS DEL GRUPO DE PUBLICIDAD EXTERIOR VISUAL</t>
  </si>
  <si>
    <t>ORIENTAR LA INCLUSIÓN DEL COMPONENTE DE CAMBIO CLIMATICO EN LOS INSTRUMENTOS DE PLANEACIÓN Y ORDENAMIENTO AMBIENTAL REQUERIDOS</t>
  </si>
  <si>
    <t>PRESTAR LOS SERVICIOS PROFESIONALES PARA  GESTIONAR , PROYECTAR Y REALIZAR LA EVALUACIÓN , CONTROL Y SEGUIMIENTO A LOS TRAMITES AMBIENTALES DE LOS PREDIOS AFECTADOS POR LA ACTIVIDAD EXTRACTIVA DE MINERALES EN EL PERIMETRO URBANO DEL DISTRITO CAPITAL</t>
  </si>
  <si>
    <t>PRESTAR LOS SERVICIOS PROFESIONALES PARA APOYAR , ANALIZAR , PROYECTAR Y RE VISAR JURIDICAMENTE LAS ACTUACIONES DE EVALUACIÓN , CONTROL Y SEGUIMIENTO , A QUE ALLA LUGAR POR EL COBRO DE LA TASA RETRIBUTIVA A LA EMPRESA DE ACUEDUCTO , ALCANTARILLADO Y ASEO DE BOGOTA ( EAB-ESP. ) Y DEMAS USUARIOS GENERADORES DE VE RTIMIENTOS PUNTUUALES ASI COMO LAS QUE SE GENEREN DE ACTIVIDADES CONTAMINANTES QUE AFECTAN LA CALIDAD DE LOS RECURSOS HIDRICO Y SUELO EN LE PERIMETRO URBANO DEL DISTRTO CAPITAL</t>
  </si>
  <si>
    <t>APROBADO $ 8,503,113</t>
  </si>
  <si>
    <t>PRESTAR SUS SER VICIOS PARA EJECUTAR ACTIVIDADES DE APOYO A LA GESTIÓN Y SEGUMIENTO PRESUPUESTAL , DERIVADA DE LOS RPOCESOS DE PARTICIPACIÓN Y EDUCACIÓN AMBIENTAL</t>
  </si>
  <si>
    <t>APROBADO $ 7,834,746</t>
  </si>
  <si>
    <t>ORIENTAR LA IMPLEMENTACIÓN DE LA ESTRATEGIA DE MONITOREO AL ESTADO Y PRECIONES SOBRE LA BIODIVERSIDAD Y SER VICIOS ECOSISTEMICOS EN LOS PARQUES ECOLOGICOS DISTRRITALES DE HUMEDAL</t>
  </si>
  <si>
    <t>PRESTAR SUS SERVICIOS PROFESIONALES PARA ORIENTAR , MONITORERAR Y REALIZAR EL REPORTE DE LOS PROCESOS DE PLANEACIÓN Y SEGUIMIENTO FINANCIERO DE LOS RPOCESOS DE EVALUACIÓN , SEGUIMIENTO , CONTROL Y CONSERVA CIÓN DE LA FLORA Y FAUNA SILVESTRE EN EL D.C</t>
  </si>
  <si>
    <t>APROBADO $ 11,102,319</t>
  </si>
  <si>
    <t>PRESTAR LOS SERVICIOS PROFESIONALES PARA REALIZAR  EL SEGUIMIENTO, REPORTE Y TRAMITE A LAS ACTIVIDADES ADMINISTRATIVAS QUE SE DERIVAN EN EL MARCO DEL DIRECCIONAMIENTO ESTRATEGICO EN LA ENTIDAD</t>
  </si>
  <si>
    <t>APROBADO $ 17,218,407</t>
  </si>
  <si>
    <t>APROBADO $ 7,277,774</t>
  </si>
  <si>
    <t>APROBADO $ 4,492,912</t>
  </si>
  <si>
    <t>PRESTAR SUS SERVICIOS PROFESIONALES PARA LIDERAR LA OPERACIÓN DEL PROGRAMA DE GSTIÓN AMBIENTAL EMPRESARIAL Y LA PROMOCIÓN DE LOS PROYECTOS DE MOVILIDAD SOSTENIBLE, HUELLA DE CARBONO Y COMPRAS VERDES, EN EL MARCO DEL NIVEL V - RED DE EMPRESAS AMBIENTALMENTE SOSTENIBLES- RELACIONADAS CON LOS PROCESOS DE AUTOGESTIÓN Y AUTOREGULACIÓN EMPRESARIAL</t>
  </si>
  <si>
    <t>“PRESTAR SUS SERVICIOS PROFESIONALES PARA LIDERAR Y PLANEAR LA OPERACIÓN, DESARROLLO E IMPLEMENTACIÓN DE ACTIVIDADES RELACIONADAS CON LOS PROCESOS DE VINCULACIÓN, DIAGNÓSTICO Y ACOMPAÑAMIENTO A LAS EMPRESAS DEL PROGRAMA GAE - NIVEL I ACERCAR”.</t>
  </si>
  <si>
    <t>PRESTAR SUS SERVICIOS PROFESIONALES PARA LIDERAR LOS PROYECTOS AMBIENTALES DE RESIDUOS CERO, ANÁLISIS DE CILCO DE VIDA, EN EL MARCO DEL NIVEL V - RED DE EMPRESAS - RELACIONADAS CON LOS PROCESOS DE AUTOGESTIÓN Y AUTOREGULACIÓN EMPRESARIAL Y APOYAR LAS ACTIVIDADES EN EL MARCO DE LA SENTECIA RIO BOGOTA COMPETENCIA DE LA SEGAE</t>
  </si>
  <si>
    <t>APROBADO $  15,595,230</t>
  </si>
  <si>
    <t>PRESTAR SUS SERVICIOS PROFESIONALES PARA LIDERAR LA PLANEACIÓN Y OPERACIÓN DEL NIVEL IV PROGRAMA DE EXCELENCIA AMBIENTAL DISTRITAL (PREAD) DEL PROGRAMA GAE PARA CONTRIBUIR A LA AUTOGESTIÓN AMBIENTAL DEL SECTOR EMPRESARIAL</t>
  </si>
  <si>
    <t>APROBADO $ 15,595,230</t>
  </si>
  <si>
    <t>APROBADO $ 9,171,480</t>
  </si>
  <si>
    <t>PRESTAR LOS SERVICIOS PROFESIONALES PARA  BRINDAR SOPORTE A LOS PROCESOS TÉCNICOS Y OPERATIVOS REFERENTES A LA REPROGRAMACIÓN, ACTUALIZACIÓN Y SEGUIMIENTO DE LOS PROYECTOS DE INVERSIÓN , ADEMAS DEL SEGUIMIENTO A LA EJECUCIÓN PRESUPUESTAL Y AL PLAN ANUAL DE ADQUISICIONES QUE EJECUTA LA SECRETARÍA DISTRITAL DE AMBIENTE</t>
  </si>
  <si>
    <t>APROBADO $ 21,536,270</t>
  </si>
  <si>
    <t>APROBADO $ 11,102,308</t>
  </si>
  <si>
    <t>APROBADO $ 11,102,318</t>
  </si>
  <si>
    <t>PRESTAR LOS SERVICIOS PROFESIONALES EN EL DESARROLLO DE LAS ACTIVIDADES RELACIONADAS CON LA FORMULACIÓN, PROGRAMACIÓN, ACTUALIZACIÓN Y SEGUIMIENTO DE LOS INDICADORES  Y GARANTIZAR LA PUBLICACIÓN ACTUALIZADA DEL PLAN DE ACCIÓN DE LA SDA</t>
  </si>
  <si>
    <t>APROBADO $ 6,535,144</t>
  </si>
  <si>
    <t xml:space="preserve">  </t>
  </si>
  <si>
    <t xml:space="preserve">PRESTAR SUS SERVICIOS PROFESIONALES PARA BRINDAR LINEAMIENTOS JURIDICOS EN LA REVISION  Y APROBACIÓN DE LAS ACTUACIONES ADMINISTRATIVAS NECESARIAS PARA EL CUMPLIMIENTO DE LAS REGULACIONES AMBIENTALES DERIVADAS DEL CONTROL DEL DETERIORO AMBIENTAL.  </t>
  </si>
  <si>
    <t>APROBADO $ 9,171,481</t>
  </si>
  <si>
    <t>PRESTAR LOS SREVICIOS PROFESIONALES PARA REALIZAR ACTIVIDADES DE SEGUIMIENTO A LOS PROCEDIMIENTOS RE LACIONADOS CON ARBOLADO URBANO</t>
  </si>
  <si>
    <t>APROBADO $ 21,642,360</t>
  </si>
  <si>
    <t>APOYAR EL FORTALECIMIENTO, SOSTENIBILIDAD Y MEJORA DEL SISTEMA INTEGRADO DE GESTIÓN CONFORMADO POR LA NTCGP 1000, ISO 9001, MECI 1000:2014, ISO 14001:2004 Y LA IMPLEMENTACIÓN, MANTENIMIENTOY  SOSTENIBILIDAD  DE LA NORMA TÉCNICA DISTRITAL NTD-SIG 001-2011 NORMAS OHSAS 18001 , ISO 27001 EN LA SECRETARIA DISTRITAL DE AMBIENTE.</t>
  </si>
  <si>
    <t>APROBADO $ 9,516,273</t>
  </si>
  <si>
    <t>PRESTAR LOS SERVICIOS PROFESIONALES PARA COORDINAR EL MANTENIMIENTO E IMPLEMENTACIÓN DE LAS ACCIONES DE MEJORAMIENTO DEL SISTEMA INTEGRADO DE GESTIÓN DE LA SDA</t>
  </si>
  <si>
    <t>APROBADO $ 4,901,358</t>
  </si>
  <si>
    <t>PRESTAR LOS SERVICIOS PROFESIONALES PARA APOYAR, ANALIZAR Y PROYECTAR  JURIDICAMENTE LAS ACTUACIONES DE EVALUACIÓN, CONTROL Y SEGUIMIENTO DE PUNTOS DE AGUA EN EL DISTRITO CAPITAL</t>
  </si>
  <si>
    <t>APROBADO $ 10,725,699</t>
  </si>
  <si>
    <t>PRESTAR LOS SERVICIOS PROFESIONALES PARA APOYAR ,ANALIZAR Y PROYECTAR JURIDICAMENTE LAS ACTUACIONES DE EVALUACIÓN, CONTROL Y SEGUIMIENTO DE PUNTOS DE AGUA EN EL DISTRITO CAPITAL</t>
  </si>
  <si>
    <t>PRESTAR LOS SERVICIOS PROFESIONALES PARA  GESTIONAR TECNICAMENTE LAS ACTUACIONES DE EVALUACIÓN CONTROL Y SEGUIMIENTO A LAS ACTIVIDADES QUE GENERAN VERTIMIENTOS Y OTRO FACTORES CONTAMINANTES DEL RECURSO HIDRICO Y DEL SUELO EN EL DISTRITO CAPITAL</t>
  </si>
  <si>
    <t>APROBADO $ 7,214,120</t>
  </si>
  <si>
    <t>PRESTAR LOS SERVICIOS PROFESIONALES PARA  REALIZAR LAS ACTIVIDADES DE EVALUA CIÓN CONTROL Y SEGUIMIENTO AMBIENTAL DEL COMPONENTE ECOSISTEMICO DE LA RECONFORMACIÓN MORFOLOGICA Y RECUPERACIÓN O RESTAURACIÓN AMBIENTAL DE LOS PREDIOS AFECTA DOS POR LA ACTIVIDAD EXTRACTIVA DE MINERALES EN EL PERIMETRO URBANO DEL DIST RTO CAPITAL</t>
  </si>
  <si>
    <t>PRESTAR SERVICIOS PROFESIONALES PARA REALIZAR LAS ACTIVIDADES RELACIONADAS CON  LOS PROCESOS CONTRACTUALES Y SEGUIMIENTO A LOS MISMOS</t>
  </si>
  <si>
    <t>PRESTAR LOS SERVICIOS PROFESIONALES PARA EL DESARROLLO DE LAS ACTUACIONES DE EVALUACIÓN, CONTROL Y SEGUIMIENTO AMBIENTAL DEL COMPONENTE GEOLOGICO DE LA RECONFORMACIÓN MORFOLOGICA DE LOS PREDIOS AFECTADOS POR LA ACTIVIDAD EXTRACTIVA DE MINERALES EN EL PERIMETRO URBANO DEL DISTRITO CAPITAL</t>
  </si>
  <si>
    <t>PRESTAR LOS SERVICIOS PROFESIONALES PARA REALIZAR ACTIVIDADES DE CONTROL AMBINETAL A LOS PREDIOS AFECTADOS POR ACTIVIDAD EXTRACTIVA DE MINERALES Y EN EL PERIMETRO URBANO DEL DISTRTO CAPITAL</t>
  </si>
  <si>
    <t>APROBADO $ 8,529,636</t>
  </si>
  <si>
    <t>PRESTAR LOS SERVICIOS DE APOYO EN LAS ACTIVIDADES NECESARIAS PARA REALIZAR LOS LEVANTAMIENTOS TOPOGRAFICOS A LAS AREAS DE LOS PREDIOS AFECTADOS POR A CTIVIDAD EXTRACTIVA DE MINERALES , LAS RECONFORMADAS MORFOLOGICAS Y RECUPERADAS O RESTAURADAS AMBIENTALMENTE EN EL PERIMETRO URBANO DEL DISTRTO CAPITAL</t>
  </si>
  <si>
    <t>APROBADO $ 5,283,282</t>
  </si>
  <si>
    <t>ORIENTAR LOS RPOCESOS DE PLANEACIÓN AMBIENTAL DEL DISTRTIO CAPITAL , EN EL MARCO DEL CICLO DE POLITICAS PUBLICAS Y DE LAS INSTANCIAS AMBIENTALES DE COORDINA CIÓN INTERINSTITUCIONAL</t>
  </si>
  <si>
    <t>APROBADO $ 18,459,660</t>
  </si>
  <si>
    <t>APROBADO $ 7,288,383</t>
  </si>
  <si>
    <t>REALIZAR LAS ACTIVIDADES DE SEGUIMIENTO DE INFORMACIÓN, ARCHIVO Y TRÁMITE, EN APOYO A LA FORMULACIÓN DE POLÍTICAS E INSTRUMENTOS DE PLANEACIÓN AMBIENTAL.</t>
  </si>
  <si>
    <t>APROBADO $ 6,238,092</t>
  </si>
  <si>
    <t>APROBADO $ 7,2777,774</t>
  </si>
  <si>
    <t>APROBADO $ 34,532,295</t>
  </si>
  <si>
    <t>PRESTAR LOS SERVICIOS PROFESIONALES PARA MONITOREAR EL PROCESOS TECNICO EN EL MARCO DEL CUMPLIMIENTO DE LAS REGULACIONES AMBIENTALE SNE EL DISTRITO CAPITAL</t>
  </si>
  <si>
    <t>"PRESTAR SUS SERVICIOS PROFESIONALES PARA REALIZAR EL CONTROL Y SEGUIMIENTO A LAS ACTIVIDADES SILVICULTURALES AUTORIZADAS DENTRO DE LA JURISDICCIÓN DE LA SECRETARIA DISTRITAL DE AMBIENTE, ASÍ COMO A  LAS PLANTACIONES EJECUTADAS POR LAS ENTIDADES DESCRITAS EN EL DECRETO 531 DE 2010."</t>
  </si>
  <si>
    <t>APROBADO $ 13,972,053</t>
  </si>
  <si>
    <t>APROBADO $ 3,391,000</t>
  </si>
  <si>
    <t>APROBADO $ 7,861,269</t>
  </si>
  <si>
    <t>APROABADO $ 13,972,053</t>
  </si>
  <si>
    <t>APROBADO $ 7,958,165</t>
  </si>
  <si>
    <t>DEVOLUJCIÓN</t>
  </si>
  <si>
    <t>APROBADO $ 437,766,870</t>
  </si>
  <si>
    <t>PRESTAR SUS SERVICIOS PROFESIONALES PARA APOYAR EL DESARROLLO DE ACCIONES TENDIENTES A ESTRUCTURAR Y/O E IMPLEMENTAR LAS MEDIDAS PRIORIZADAS Y COMPLEMENTARIAS EN EL LAN DECENAL DE DESCONTAMINACIÓN DEL AIRE PARA BOGOTA - PDDAB , PARA EL FORTALECIMIENTO DEL SEGUIMIENTO Y CONTROL A LAS FUENTES MOVILES</t>
  </si>
  <si>
    <t xml:space="preserve">DESARROLLAR LAS ACTIVIDADES DE AOYO ADMINISTRATIVO Y OPERATIVO PARA LA IMPLEMENTACIÓN DEL PLAN DECENAL DE DESCONTAMINACIÓN DEL AIRE PARA BOGOTA - PDDAB </t>
  </si>
  <si>
    <t>APROBADO $ 5,228,282</t>
  </si>
  <si>
    <t xml:space="preserve">PRESTAR LOS SERVICIOS PROFESIONALES PARA APOYAR EL DESARROLLO DE ACCIONES TENDIENTES A ESTRUCTURARY/ O IMPLEMENTAR LAS MEDIADAS PRIORIZADAS Y COMPLEMENTARIAS EN EL PLAN DECENAL DE DESCONTAMINACIÓN DEL AIRE PARA BOGOTA - PDDAB , PARA EL FORTALECIMIENTO DEL SEGUIMIENTO Y CONTROL A LAS FUENTES MOVILES </t>
  </si>
  <si>
    <t>PRESTAR LOS SERVICIOS PROFESIONALES PARA APOYAR  EL DESARROLLO DE ACCIONES TENDIENTES A ESTRUCTURAR Y/O IMPLEMENTAR MEDIDAS PRIORIZADAS Y COMPLEMENTARIAS EN EL PLAN DECENAL DE DESCONTAMINACIÓN DEL AIRE PARA BOGOTÁ - PDDAB , PARA EL FORTALECIMILENTO DEL SEGUIMIENTO Y CONTROL A LAS FUENTES MOVILES</t>
  </si>
  <si>
    <t>PERSTAR LOS SER VICIOS PROFESIONALES PARA APOYAR EL DESARROLLO DE ACCIONES PARA LA IMPLEMENTACIÓN DE MEDIDADS PRIORIZADAS EN EL PLAN DECENAL DE DESCONTAMINACIÓN DEL AIRE PARA BOGOTA - PDDAB , RELACIONADAS CON LAS FUENTES MOVILES Y EN PARTICULAR  LAS RELACIONADAS CON EL SITP</t>
  </si>
  <si>
    <t>PRESTAR LOS SERVICIOS PROFESIONALES PARA APOYAR  EL DESARROLLO DE ACCIONES TENDIENTES A ESTRUCTURAR Y/O IMPLEMENTAR LAS MEDIDADS PRIORIZADAS Y COMPLEMNETARIAS EN EL PLAN DECENAL DE DESCONTAMINACIÓN DEL AIRE PARA BOGOTÁ - PDDAB , PARA EL FORTALECIMIENTO DEL SEGUIMIENTO A LAS FUENTES DE EMISIÓN Y EN PARTICULAS LAS RELACIONADAS CON LAS FUENTES FIJAS</t>
  </si>
  <si>
    <t>PRESTAR SUS SERVICIOS PROFESIONALES PARA APOYAR EL DESARROLLO DE ACCIONES PARA LA IMPLEMENTACIÓN DE MEDIDADS PRIORIZADAS EN EL PLAN DECENAL DE DESCONTAMINACIÓN DEL AIRE PARA BOGOTÁ - PDDAB , RELACIONADAS CON LAS FUENTES MOVILES Y EN PARTICULAR LAS RELACIONADAS CON TRA SPORTE DE CARGA Y BICICLETAS</t>
  </si>
  <si>
    <t>APROBA DO $ 12,348,876</t>
  </si>
  <si>
    <t>PRESTAR SUS SER VICIOS PROFESIONALES PARA ORIENTAR Y ARTICULAR LOS PROYECTOS RELACIONADOS CON LA CALIDAD DE AIRE DESDE EL PLAN DECENAL DE DESCONTAMINACIÓN DEL AIRE PARA BOGOTÁ</t>
  </si>
  <si>
    <t>PRESTAR LOS SERVICIOS PROFESIONALES PARA ANALIZAR, PROYECTAR Y REVISAR JURÍDICAMENTE LAS ACTUACIONES DE EVALUACIÓN, CONTROL Y SEGUIMIENTO DE LAS ACTIVIDADES GENERADAS POR LAS FUENTES FIJAS DE EMISIONES ATMOSFERICAS</t>
  </si>
  <si>
    <t xml:space="preserve">PRESTAR SUS SERVICIOS PROFESIONALES PARA REGISTRAR Y REPORTAR INFORMACIÓN GENERADA POR LA RMCAB </t>
  </si>
  <si>
    <t>PRESTAR SUS SERVICIOS PROFESIONALES PARA APOYAR LA GESTIÓN INTER E INTRA INSTITUCIONAL Y LA CONSOLIDACIÓN DEL SISTEMA DE ALERATS TEMPRANAS AMBIENTALES DE BOGOTÁ , EN SU COMPONENTE DE CALIDAD DE AIRE</t>
  </si>
  <si>
    <t>PRESTAR SUS SERVICIOS PROFESIONALES PARA ORIENTAR , GESTIONAR Y REALIZAR EL DESARROLLO Y CONSOLIDACIÓN DEL SISTEMA DE ALERTAS TEMPRANAS AMBIENTALES DE BOGOTÁ , EN SU COMPONENTE DE CALIDAD DE AIRE</t>
  </si>
  <si>
    <t>PRESTAR LOS SERVICIOS PROFESIONALES PARA REALIZAR LA EVALUACIÓN, CONTROL, SEGUIMIENTO A LOS TRAMITES RELACIONADOS CON  PUBLICIDAD EXTERIOR VISUAL</t>
  </si>
  <si>
    <t>PRESTAR SUS SERVICIOS DE APOYO A LA GESTIÓN PARA REALIZAR EL IMPULSO PROCESAL A LOS TRÁMITES JURÍDICOS ASIGNADOS AL GRUPO DE PUBLICIDAD EXTERIOR VISUAL</t>
  </si>
  <si>
    <t>PRESTAR SUS SERVICIOS PROFESIONALES PARA ANALIZAR Y REVISAR TECNICAMENTE LOS TRAMITES DE REGISTRO , EVALUACIÓN , CONTROL Y SEGUIMIENTO DE LAS ACTIVIDADES EN MATERIA DE PUBLICIDAD EXTERIOR VISUAL</t>
  </si>
  <si>
    <t>APROBA DO $ 10,725,699</t>
  </si>
  <si>
    <t>PRESTAR LOS SERVICIOS PROFESIONALES PARA ANALIZAR Y REVISAR TECNICAMENTE LOS TRAMITES DE REGISTRO , EVALUYACIÓN , CONTROL Y SEGUIMIENTO ( MANTENIMIENTO PREVENTIVO YE STRUCTURAL DE LAS A CTIVIDADES EN MATERIA DE PUBLICIDAD EXTERIOR VI SUAL</t>
  </si>
  <si>
    <t>PRESTAR LOS SERVICIOS PROFESIONALES PARA GEOREFERENCIAR , ANALIZAR Y REVISAR TECNICAMENTE LOS TRAMIETS DE REGISTRO , EVALUACIÓN , CONTROL Y SEGUIMIENTO DE LAS ACTIVIDADES EN  MATERIA DE PUBLICIDAD EXTERIOR VISUAL</t>
  </si>
  <si>
    <t>APROBADO $ 6,715,497</t>
  </si>
  <si>
    <t>APROBADO $ 6,232,092</t>
  </si>
  <si>
    <t>PRESTAR LOS SERVICIOS PROFESIONALES PARA EL SEGUIMIENTO Y ATENCIÓN INTEGRAL A EQUINOS</t>
  </si>
  <si>
    <t>“PRESTAR SUS SERVICIOS PROFESIONALES PARA REALIZAR LA SISTEMATIZACIÓN , ACTUALIZACIÓN Y CLASIFICACIÓN DE INFORMACIÓN SOBRE EL SEGUIMIENTO A EQUINOS</t>
  </si>
  <si>
    <t>PRESTAR SUS SERVICIOS PROFESIONALES PARA REALIZAR EL CONTROL Y SEGUIMIENTO A LAS AC TIVIDADES SILVICULTURALES AUTORIZADAS DENTRO DE LA JURISDICCIÓN DE LA SECRETARIA DISTRITAL DE AMBIENTE , ASI COMO A LAS PODAS EJECUTADAS POR LAS ENTIDADES DESCRITAS EN EL DECRETO 531 DE 2010</t>
  </si>
  <si>
    <t>PRESTAR SUS SERVICIOS PROFESIONALES PARA LIDERAR A NIVEL DISTRITAL LA ARTICULACIÓN, GESTIÓN , SEGUIMIENTO Y EVALUACIÓN DEL PROCESO DE CONFORMACIÓN Y PUESTA EN MARCHA DEL PARQUE INDUSTRIAL ECOEF ICIENTE DE SAN BENITO ( PIESB) DE ACUERDO CON LAS OBLIGACIONES ESTABLECIDAS EN LA SENTENCIA DEL RIO BOGOTA</t>
  </si>
  <si>
    <t>APROBADO$ 20,051,010</t>
  </si>
  <si>
    <t>PRESTAR LOS SREVICIOS PROFESIONALES PARA REALIZAR EL SEGUIMIENTO PRESUPUESTAL A LOS RPOCESOS Y ACCIONES QUE SE DERIVAN DEL CONTROL A LOS ESTABLECIMIENTOS QUE GENERAN VERTIMIENTOS Y DEMAS FACTORES QUE AFECTAN EL RECUR SO HIDRICO Y SUELO</t>
  </si>
  <si>
    <t>APROBADO $ 20,088,142</t>
  </si>
  <si>
    <t>APROBADO $ 18,348,876</t>
  </si>
  <si>
    <t>APROBADO $ 20,051,010</t>
  </si>
  <si>
    <t>PRESTAR LOS SER VICIOS PROFESIONALES PARA APOYAR LAS AC TIVIDADES TECNICAS RELACIONA DOS CON LA OPERACIÓN DE LA RED DE CALIDAD HIDRICA DE BOGOTÁ Y CON EL MONITOREO DE CALIDAD DEL RECURSO HIDRICO DEL DISTRITO CAPITAL</t>
  </si>
  <si>
    <t>PRESTAR SUS SERVICIOS PROFESIONALES PARA APOYAR LAS ACTIVIDADES TECNICAS RE LACIONADOS CON LA OPERACIÓN DE LA RED DE CALIDAD HIDRICA DE BOGOTÁ Y CON MONITOREO DE CALIDAD DEL RECURSO HIDRICO DEL DISTRITO CAPITAL</t>
  </si>
  <si>
    <t>PRESTAR SUS SERVICIOS TECNICOS PARA APOYAR LA EJECUCIÓN Y ACOMPAÑAMIENTO LA PROGRAMA DE MONITOREO DE LA RED DE CALIDAD HIDRICA  DE BOGOTA</t>
  </si>
  <si>
    <t>APROBACIÓN $ 101,874,921</t>
  </si>
  <si>
    <t>APOYAR LA GESTIÓN EN LA REALIZACIÓN DE LAS DIVERSAS ACTIVIDADES QUE INVOLUCRA EL CONTROL Y SEGUIMIENTO A LOS PROCESOS PRODUCTIVOS QUE ADELANTAN LAS EMPRESAS FORESTALES EN LA JURISDICCIÓN DE LA SECRETARIA DISTRITAL DE AMBIENTE</t>
  </si>
  <si>
    <t>PRESTAR SUS SERVICIOSDE APOYO A LAS ACTIVIDADES DE EVALUA CIÓN TECNICA DE LAS SOLICITUDES DE REGISTRO , CONTROL Y SEGUIMIENTO A LOS ELEMENTOS DE PUBLICIDAD EXTERIOR VISUAL</t>
  </si>
  <si>
    <t>}</t>
  </si>
  <si>
    <t>PRESTAR SUS SERVICIOS DE APOYO A LAS ACTIVIDADES DE EVALUACIÓN TECNICA DE LAS SOLICITUDES DE REGISTRO , CONTROL Y SEGUMIENTO A LOS ELEMENTOS DE PUBLICIDAD EXTERIOR VISUAL</t>
  </si>
  <si>
    <t>PRESTAR SUS SERVICIOS DE APOYO  A LA GESTIÓN PARA REALIZAR EL PROCESO DE CLASIFICACIÓN , MANEJO , TRAMITE Y ADMINISTRACIÓN DE LOS DOCUMENTOS GENERADOS DEL GRUPO DE PUBLICIDAD EXTERIOR VISUAL</t>
  </si>
  <si>
    <t>PRESTAR LOS SERVICIOS PROFESIONALES PARA DAR EL SOPORTE Y FUNDAMENTO JURIDICO REQUERIDO EN ESPECIAL A PROCESOS DE RE GULACIÓN O IMPELMENTACIÓN DE INSTRUMENTOS ECONOMICOS A CARGO DE LA SDA , ENE L MARCO DEL ADECUADO CUMPLIMIENTO DE LAS REGULACIONES AMBIENTALES</t>
  </si>
  <si>
    <t>PRESTAR SUS SERVICIOSDE APOYO A LA GESTIÓN PARA REALIZAR EL PROCESO DE CLASIFICACIÓN , MANEJO Y ADMINISTRACIÓN DE LOS DOCUMENTOS GENERADOS DE LAS ACTUACIONES TECNICAS Y DEMAS ACTIVIDADES RELACIONADAS CON LOS TRAMITES DE PUBLICIDAD EXTER IOR VISUAL</t>
  </si>
  <si>
    <t>PRESTAR SUS SERVICIOS DE APOYO A LA GESTIÓN PARA REALIZAR EL ROCESO DE CLASIFICACIÓN MANEJO Y ADMINISTRACIÓN DE LOS DOCUMENTOS GENERADOS DE LAS ACTUACIOENS TECNICAS Y DEMAS ACTIVIDADES RELACIONADAS CON LOS TRAMITES DE PUBLICIDAD EXTERIOR VISUAL</t>
  </si>
  <si>
    <t>PRESTAR SUS SERVICIOS PROFESIONALES PARA REALIZAR LAS ACTIVIDADES DE EVALUACIÓN TECNICA A LAS SOLICITUDES DE REGISTRO , CONTROL Y SEGUIMIENTO A LOS ELEMENTOS DE PUBLICIDAD EXTERIOR VISUAL</t>
  </si>
  <si>
    <t>PRESTAR SUS SERVICIOS PROFESIONALES PARA REALIZAR LAS ACTIVIDADES DE EVALUACIÓN TECNICA A LAS SOLICITUDES DE REGISTRO CONTROL Y SEGUIMIENTO A LOS ELEMENTOS DE PUBLICIDAD EXTERIOR VISUAL</t>
  </si>
  <si>
    <t>PRESTAR LOS SERVICIOS PROFESIONALES PARA REALIZAR AC TIVIDADES RE LACIONADAS CON LOS PROCESOS DE ADQUISICIÓN DE PREDIOS UBICADOS EN ZONAS DE INTERES AMBIENTAL ,AREAS DE ALTO RIESGO NO MITIGABLE Y/O SUELOS DE PROTECCIÓN DEL DISTRITO CAPITAL</t>
  </si>
  <si>
    <t>PRESTAR LOS SERVICIOS DE APOYO PARA EL MANEJO, CLASIFICACIÓN , ACTUALIZACIÓN DE LOS DOCUMENTOS CONTENIDOS EN LOS EXPEDIENTES Y TODO LO RELACIONADO CON TRAMITES ADMINISTRATIVOS  DE LAS ACTIVIDADES PROPIAS DE LA EJECUCIÓN DE LOS PROGRAMAS DE OPERA CIÓN DE LA RED DE CALIDAD HIDRICA DE BOGOTA</t>
  </si>
  <si>
    <t>APROBADO $ 4,010,202</t>
  </si>
  <si>
    <t>PRESTAR SUS SERVICIOS PROFESIONALES EN EL SEGUIMIENTO DE LA IMPLEMENTACIÓN DE LA NORMATIVIDAD , POLITICAS , PLANES Y PROGRAMAS E INICIATIVAS DE PROYECTOS AMBIENTALES ADOPTADOS POR LA SDA EN EL PROCESO DE GESTIÓN AMBIENTAL Y DESARROLLO RURAL BAJO LOS LINEAMIENTOS DEL SISTEMA INTEGRADO DE EGSTIÓN</t>
  </si>
  <si>
    <t>PRESTAR SUS SERVICIOS PROFESIONALES PARA GENERAR INSUMOS TECNICOS DESDE EL COMPONENTE HIDRAULICO E HIDROLOGICO PARA IMPLEMENTAR LOS INSTRUMENTOS DE GESTIÓN AMBIENTAL EN EL DISTRITO CAPITAL</t>
  </si>
  <si>
    <t xml:space="preserve">PRESTAR LOS SERVICIOS PROFESIONALES PARA APOYAR Y ANALIZAR TÉCNICAMENTE EN LA EJECUCIÓN DE LAS ACTIVIDADES ENCAMINADAS A LA EVALUACIÓN, CONTROL Y SEGUIMIENTO SOBRE EL INADECUADO MANEJO Y DISPOSICIÓN DE LLANTAS USADAS Y RCD, GENERADOS EN EL DISTRITO CAPITAL. </t>
  </si>
  <si>
    <t>PRESTAR APOYO PROFESIONAL PARA LAS ACTIVIDADES DE CONTROL A LA INDEBIDA DISPOSICIÓN DE ESCOMBROS EN LA ESTRUCTURA ECOLOGICA PRINCIPAL PARA EL FORTALECIMIENTO DEL CONTROL A LA GESTIÓN INTEGRAL DE SSCOMBROS EN BOGOTA</t>
  </si>
  <si>
    <t>PRESTAR LOS SERVICIOS PROFESIONALES PARA PROYECTAR Y/O REVISAR LAS ACTUACIONES ADMINISTRATIVAS Y  LOS TRÁMITES SANCIONATORIOS ASIGNADOS PARA EL CONTROL Y SEGUIMIENTO AL INADECUADO MANEJO Y DISPOSICIÓN DE RESIDUOS DE CONSTRUCCIÓN Y DEMOLICIÓN- RCD Y OTROS RESIDUOS GENERADOS EN EL DISTRITO.</t>
  </si>
  <si>
    <t>PRESTAR LOS SERVICIOS PROFESIONALES PARA ADELANTAR ACTIVIDADES DE PLANIFICACIÓN Y SEGUIMIENTO TÉCNICO A LOS PROCESO DE RESTARUACIÓN ECOLÓGICA, RECUPERACION Y/O REHABILITACIÓN AMBIENTAL QUE SE DESARROLLAN EN LOS ECOSITEMAS DE AREAS DE INTERES AMBIENTAL EN LA ZONA RURAL Y URBANA</t>
  </si>
  <si>
    <t>PRESTAR SUS SERVICIOS DE APOYO A LA GESTIÓN PARA REALIZAR EL IMPULSO PROCESAL A LAS ACTIVIDADES GENERADAS POR FUENTES MOVILES</t>
  </si>
  <si>
    <t>PRESTAR LOS SERVICIOS PROFESIONALES PARA ANALIZAR Y PROYECTAR JURÍDICAMENTE LAS ACTUACIONES DE EVALUACIÓN, CONTROL Y SEGUIMIENTO DE FUENTES MOVILES</t>
  </si>
  <si>
    <t>PRESTAR SUS SERVICIOS PROFESIONALES PARA REVISAR CONCEPTOS TECNICOS Y REQUERIMIENTOS RELACIONADOS CON PUBLICIDAD EXTERIOR VISUAL</t>
  </si>
  <si>
    <t>APROBADO$20.051.010</t>
  </si>
  <si>
    <t>APROBADO $13.972.053</t>
  </si>
  <si>
    <t>PRESTAR SUS SERVICIOS PROFESIONALES DE ACOMPAÑAMIENTO , APOYO JURIDICO Y ADMINISTRATIVO EN EL PROCESO CONTRACTUAL PARA EL FORTALECIMIENTO DE LA GESTIÓN AMBIENTAL EN EL MARCO DE LA RESTAURACIÓN , CONSERVACIÓN , MANEJO Y USO SOSTENIBLE EN EL SUELO DE PORTECCIÓN DEL D.C</t>
  </si>
  <si>
    <t>PRESTAR LOS SERVICIOS DE APOYO A LA GESTION PARA EL CONTROL Y SEGUIMIENTO DE FLUJO DE TRAMITES AMBINETALES QUE SE DERTIVEN DE LA EVALUACIÓN , CONTROL Y SEGUIMIENTO DEL ARBOLADO URBANO DEL D.C</t>
  </si>
  <si>
    <t>PRESTAR LOS SERVICIOS DE  APOYO A LA  GESTIÓN PARA EL CONTROL Y SEGUIMIENTO DEL FLUJO DE TRAMITES AMBIENTALE SQUE SE DERIVEN DE LA EVALUACIÓN , CONTROL Y SEGUIMIENTO DEL ARBOLADO URBANO EN EL D.C</t>
  </si>
  <si>
    <t>PRESTAR SUS SERVICIOS PROFESIONALES BRINDANDO APOYO EN EL SEGUIMIENTO DE PROYECTOS DE INVERSIÓN Y FUNCIONAMIENTO DE LA DIRECCIÓN DE GESTIÓN CORPORATIVA DE LA SDA</t>
  </si>
  <si>
    <t>MARIA MARGARITA PALACIO RAMOS
maria.palacio@ambientebogota.gov.co
Tel 3778935</t>
  </si>
  <si>
    <t>PRESTAR LOS SERVICIOS PROFESIONALES PARA ORIENTAR EL MANEJO INTEGRAL , LA CONSERVACIÓN Y EJECUTAR LAS ACCIONES DE ADMINISTRACIÓN DEL PARQUE ECOLOGICO DISTRITAL HUMEDAL SANTA MARIA DEL LAGO</t>
  </si>
  <si>
    <t>PRESTAR LOS SEVICIOS PROFESIONALES PARA APOYAR TECNICAMENTE LOS PROCESOS DE ADQUISICIÓN DE PREDIOS UBICADOS EN AREAS PROTEDIDAS DEL DISTRITO CAPITAL</t>
  </si>
  <si>
    <t>X</t>
  </si>
  <si>
    <t>PRETSAR SUS SERVICIOS PROFESIONALES DE ACOMPAÑAMIENTO Y APOYO JURIDICO EN LA ETAPA PRECONTRACTUAL Y CONTRACTUAL DE CONTRATOS REALIZADOS PARA LA GESTIÓN AMBIENTAL EN EL DISTRITO CAPITAL CON ENFASIS EN LA CONSERVA CIÓN Y MANEJOS SOSTENIBLE MENTE DE LOS,PARQUES ECOLOGICOS DISTRITALES DE MONTAÑA Y AREAS DE INTERES AMBIENTAL DEL DISTRITO CAPITAL</t>
  </si>
  <si>
    <t>PRESTAR SUS SERVICIOS PROFESIONALES PARA APOYAR Y ANALIZAR TECNICAMENTE LOS INFORMES TECNICOS RELACIONADOS CON LA OPERACIÓN DE LA RED DE CALIDAD HIDRICA DE BOGOTA Y CON MONITOREO DE CALIDADDEL RECURSO HIDRICO DEL DISTRITO CAPITAL</t>
  </si>
  <si>
    <t>APROBADO $ 10,290,730</t>
  </si>
  <si>
    <t>PRESTAR SUS SERVICIOS PROFESIONALES PARA REVISAR Y PROYECTAR LOS INFORMES TECNICOS RELACIONADOS CON LA OPERACIÓN DE LA RED DE CALIDAD HIDRICA DE BOGOTÁ Y CON MONITOREO DE CALIDAD RECURSO HIDRICO DEL DISTRITO CAPITAL</t>
  </si>
  <si>
    <t>PRESTAR LOS SERVICIOS PARA AOYAR LA VERIFICACIÓN DEL VOLUMEN EXTRAIDO Y LA PROFUNDIDAD DE LOS NIVELES PIEZOMETRICOS DE LOS PUNTOS DE CAPTACIÓN DE AGUA SUBTERRANEA EN EL PERIMETRO URBANO DEL DISTRITO CAPITAL</t>
  </si>
  <si>
    <t>EJECUTAR ACTIVIDADES PARA LA IMPLEMENTACIÓN DE LA ESTRATEGIA DE PARTICIPACIÓN CIUDADANA , QUE APORTEN A LA FORMULACIÓN DEL PLAN DE DESARROLLO DISTRITAL Y DEMAS INSTRUMENTOS DE PLANEACIÓN</t>
  </si>
  <si>
    <t>PRESTAR LOS SERVICIOS PROFESIONALES PARA REALIZAR LAS ACTIVIDADES DE E VALUACIÓN CONTROL Y SEGUIMIENTO AMBIENTALDEL COMPONENTE GEOTECNICO DE LA RECONFORMACIÓN MORFOLOGICA Y RECUPERACIÓN O RESTAURACIÓN AMBIENTAL DE LOS PREDIOS AFECTADOS POR LA ACTIVIDAD EXTRACTIVADE MINERALES EN EL PERIMETRO URBANO DEL DISTRTO CAPITAL</t>
  </si>
  <si>
    <t>APROBADO $ 16,709,175</t>
  </si>
  <si>
    <t>APROBADO $ 7,108,030</t>
  </si>
  <si>
    <t>PRESTAR LOS SER VICIOS PROFESIONALES PARA REALIZAR ACTIVIDADES RELACIONADAS CON PROCESOS DE RECONVERSIÓN PRODUCTIVA AGROPECUARIA EN PREDIOS DE LA RURALIDAD DEL D.C</t>
  </si>
  <si>
    <t>APROBADO $ 14,348,672</t>
  </si>
  <si>
    <t>APROBADO $ 8,938,082</t>
  </si>
  <si>
    <t>APROBADO $ 6,073,652</t>
  </si>
  <si>
    <t>PRESTAR SUS SERVICIOS PROFESIONALES PARA EL ANALISIS INSTRUMENTAL Y DE INFORMACIÓN DEL MONITOREO AMBIENTAL RELACIONADO CON EL DESARROLLO Y LA CONSOLIDACIÓN DEL SISTEMA DE ALERTAS TEMPRANAS AMBIENTALES  DE BOGOTA , EN SU COMPONENTE DE CALIDAD DE AIRE</t>
  </si>
  <si>
    <t>APROBADO $ 24,395,395</t>
  </si>
  <si>
    <t>“PAIDCIÓN Y PRORROGA No 1 DEL CONTRATO 1284 CUYO OBJETO ES " PRESTAR SUS SERVICIOS DE APOYO A LA GESTIÓN PARA ADELANTAR EL PROCE SO DE ORGANZIACIÓN , MANEJO Y GESTIÓN DE LOS EXPEDIENTES DERIVA DOS DE LAS RESOLUCIONES AMBIENTALES DE LA SECRETARIA DISTRITAL DE AMBIENTE CONFORME A LA RESOLUCIÓN7572 DE LA SDA O AQUELLA QUE LO MODIFIQUE</t>
  </si>
  <si>
    <t>“PAIDCIÓN Y PRORROGA No 1 DEL CONTRATO 1278  CUYO OBJETO ES " PRESTAR SUS SERVICIOS DE APOYO A LA GESTIÓN PARA ADELANTAR EL PROCE SO DE ORGANZIACIÓN , MANEJO Y GESTIÓN DE LOS EXPEDIENTES DERIVA DOS DE LAS RESOLUCIONES AMBIENTALES DE LA SECRETARIA DISTRITAL DE AMBIENTE CONFORME A LA RESOLUCIÓN7572 DE LA SDA O AQUELLA QUE LO MODIFIQUE</t>
  </si>
  <si>
    <t>APROBADO $ 5,596,248</t>
  </si>
  <si>
    <t>PRESTAR LOS SERVICIOS PROFESIONALES PARA  REVISAR Y PROYECTAR TECNICAMENTE LAS ACTUACIONES  DE EVALUACIÓN, CONTROL Y SEGUIMIENTO A  LAS ACTIVIDADES QUE GENERAN VERTIMIENTOS Y OTRASS ACTIVIDADES CONTAMINANTES DEL RECURSO HIDRICO Y EL SUELO EN EL PERIMETRO URBANO DEL D.C</t>
  </si>
  <si>
    <t>RESTAR LOS SERVICIOS PROFESIONALES PARA  REVISAR Y PROYECTAR TECNICAMENTE LAS ACTUACIONES  DE EVALUACIÓN, CONTROL Y SEGUIMIENTO A  LAS ACTIVIDADES QUE GENERAN VERTIMIENTOS Y OTRASS ACTIVIDADES CONTAMINANTES DEL RECURSO HIDRICO Y EL SUELO EN EL PERIMETRO URBANO DEL D.C</t>
  </si>
  <si>
    <t>PRESTAR SUS SERVICIOS PROFESIONALES PARA REALZIAR LAS ACTIVIDADES DE EVALUACIÓN TECNICA A ALAS SOLICITUDES DE REGISTRO , CONTROL Y SEGUIMIENTO A LOS ELEMENTOS DE PUBLICIDAD EXTERIOR VISUAL</t>
  </si>
  <si>
    <t>APROBADO $ 6,551,058</t>
  </si>
  <si>
    <t>PRESTAR SERVICIOS PROFESIONALES PARA ORIENTAR ACTIVIDADES Y REVISAR INFORMACIÓN GENERADA POR LA RED DE MONITOREO DE  CALIADAD DEL AIRE DE BOGOTÁ</t>
  </si>
  <si>
    <t>APROBADO $ 14,348,673</t>
  </si>
  <si>
    <t>PRESTAR SUS SERVICIOS PROFESIONALES PARA APOYAR LA PREPRACIÓN DE INVENTARIOS DE EMISION DE CONTAMINANTES COMO INFORMACIÓN DE ENTRADA AL MODELO DE CALIDAD DE AIRE EN BOGOTÁ</t>
  </si>
  <si>
    <t>APROBADO $ 6,073,653</t>
  </si>
  <si>
    <t xml:space="preserve">PRESTAR SUS SERVICIOS PROFESIONALES PARA VALIDAR Y HACER SEGUIMIENTO A LOS DATOS GENERADOS POR LAS ESTACIONES DE LA RED DE MONITOREO DE CALIDAD DEL AIRE DE BOGOTÁ </t>
  </si>
  <si>
    <t>APROBADO $ 8,938,083</t>
  </si>
  <si>
    <t>APROBADO $ 12,996,025</t>
  </si>
  <si>
    <t>PRESTAR LOS SREVICIOS PROFESIONALES PARA LA ORIENTACIÓN TECNICA DE LOS PLANES, PROGRAMAS  Y PROYECTOS AMBIENTALES ENMARCA DOS EN LE PROCESO DE DIRECCIONAMIENTO ESTRATEGICO DE LA SDA</t>
  </si>
  <si>
    <t>APROBADO $ 4,084,465</t>
  </si>
  <si>
    <t>APROBADO $ 10,415,730</t>
  </si>
  <si>
    <t>GESTIONAR 331,13 HECTÁREAS DE LAS ZONAS DE RONDA HIDRÁULICA Y/O ZONAS DE MANEJO Y PROTECCIÓN AMBIENTAL - ZMPA DE TRAMOS DE  HUMEDALES, PARA SU RECUPERACIÓN, REHABILITACIÓN Y/O RESTAURACIÓN</t>
  </si>
  <si>
    <t>INTERVENIR 120 HECTÁREAS ESTRATÉGICAS ASOCIADAS AL ABASTECIMIENTO DE ACUEDUCTOS VEREDALES CON ACCIONES DE GESTIÓN AMBIENTAL.</t>
  </si>
  <si>
    <t>PRESTAR SUS SERVICIOS PROFESIONALES PARA REVISAR , ANALIZAR Y CONCEPTUAR TECNICAMENTE TRAMITES AMBINETALES RELACIONADOS CON PUBLICIDAD EXTERIOR VISUAL</t>
  </si>
  <si>
    <t>PRESTAR LOS SER VICIOS PROFESIONALES PARA LA IDENTIFICACIÓN  Y ANALISIS DE LOS ASPECTOS GEOSFERICOS REQUERIDOS PARA EL ALINDERAMIENTO, RECUPERACIÓN ,MANEJO Y ADMINISTRACIÓN DE LA ESTRUCTURA ECOLOGICA PRINCIPAL DEL D.C , CON ENFASIS EN CORREDORES ECOLOGICOS DE RONDA Y HUMEDALES</t>
  </si>
  <si>
    <t>EJECUTAR LAS ACTIVIDADES PARA EL FORTALECIMILENTO, SOSTENIBILIDAD Y MEJORA DEL SISTEMA INTEGRADO DE GESTIÓN CONFORMADO POR LA NTCGP1000, ISO 9001, MECI 1000:2004 Y LA IMPLEMENTACIÓN , MENTENIMINETO Y SOSTENIBILIDAD DE LA NORMA TECNICA DISTRITAL NTD-SIG 001-2011 , LAS NORMAS OHSAS 18001 , ISO 27001 EN LA SECRETARIA DISTRITAL DE AMBIENTE.</t>
  </si>
  <si>
    <t>APROBADO $ 11,643,378</t>
  </si>
  <si>
    <t>PRESTAR LO SERVICIOS TECNICOS PARA APOYAR LA EJECUCIÓN Y ACOMPAÑAMIENTO AL PROGRAMA DE MONITOREO DE LA RED DE CALIDAD HIDRICA DE BOGOTA</t>
  </si>
  <si>
    <t>APROBADO $ 8,232,584</t>
  </si>
  <si>
    <t>APROBADO $ 2,567,378</t>
  </si>
  <si>
    <t xml:space="preserve">PRESTAR LOS SERVICIOS DE APOYO PARA EL MANEJO , CLASIFICACIÓN Y A CTUALIZACIÓN DE LA DOCUMENTACIÓN CONTENIDA EN LOS EXPEDIENTES QUE SE EGENERAN POR ACCIONES DE CONTROL Y VIGILANCIA A PUNTOS DE CAPTACIÓND E AGUA , SITIOS….. ESTRUCTURAS Y/O UNIDADES HIDROGEOLOGIVCAS CON SOSPECHA DE CONTAMINACIÓN Y/O CONTAMINADAS CON SUSTANCIAS PELIGROAS EN EL PERIMETRO URBANO DEL DISTRITO CAPITAL </t>
  </si>
  <si>
    <t>APROBADO $ 3,522,108</t>
  </si>
  <si>
    <t>PRESTAR LOS SREVICIOS PROFESIONALES PARA APOYAR LA EJECUCIÓN DEL PROGRAMA DE TASAS RETRIBUTIVAS EN LA JURISDICCION DE LA SECRETRAIA DISTRITAL DE AMBINETE</t>
  </si>
  <si>
    <t>APROBADO $ 11,478,938</t>
  </si>
  <si>
    <t>PRESTAR LOS SERVICIOS PROFESIONALES PARA  ANALIZAR, PROYECTAR Y REVISAR Y ORIENTAR JURÍDICAMENTE LAS ACTUACIONES DE EVALUACIÓN, CONTROL Y SEGUIMIENTO DE LAS ACTIVIDADES EN MATERIA DE PUBLICIDAD EXTERIOR VISUAL</t>
  </si>
  <si>
    <t>PRESTAR LOS SERVICIOS PROFESIONALES PARA ANALIZAR, PROYECTAR Y REVISAR JURÍDICAMENTE LAS ACTUACIONES DE EVALUACIÓN, CONTROL Y SEGUIMIENTO DE LAS ACTIVIDADES GENERADAS POR FUENTES MÓVILES.</t>
  </si>
  <si>
    <t>APROBADO $ 9,314,702</t>
  </si>
  <si>
    <t xml:space="preserve">PRESTAR LOS SERVICIOS DE APOYO PARA EL MANEJO , CLASIFICACIÓN Y A CTUALIZACIÓN DE LA DOCUMENTACIÓN CONTENIDA EN LOS EXPEDIENTES QUE SE EGENERAN POR ACCIONES DE CONTROL Y VIGILANCIA A PUNTOS DE CAPTACIÓND E AGUA , SITIOS CON SUELOS ESTRUCTURAS Y/O UNIDADES HIDROGEOLOGIVCAS CON SOSPECHA DE CONTAMINACIÓN Y/O CONTAMINADAS CON SUSTANCIAS PELIGROAS EN EL PERIMETRO URBANO DEL DISTRITO CAPITAL </t>
  </si>
  <si>
    <t>APROBADO $ 3,267,572</t>
  </si>
  <si>
    <t>Apoyar la evaluación técnica de soporte a la generacion de CECA</t>
  </si>
  <si>
    <t>ADICIÓN Y PRORROGA N° 1 DEL CONTRATO 945 DE 2015 CUYO OBJETO ES: PRESTAR EL SERVICIO DE COMUNICACIÓN INMEDIATA Y TELEFONÍA CON TECNOLOGÍA IDEN PARA LA SECRETARÍA DISTRITAL DE AMBIENTE - SDA Y RENOVAR LOS EQUIPOS REQUERIDOS</t>
  </si>
  <si>
    <t>ADICIÓN NO 3 Y PRÓRROGA NO 3 DE LA ORDEN DE COMPRA NO 1677 DE 2015 SUSCRITA ENTRE SDA Y SERVIASEO SA, CUYO OBJETO ES: PRESTAR EL SERVICIO INTEGRAL DE ASEO Y CAFETERÍA QUE INCLUYA EL SUMINISTRO DE INSUMOS, MÁQUINAS Y EQUIPOS, ASI COMO EL  SERVICIO ESPECIAL DE FUMIGACIÓN.</t>
  </si>
  <si>
    <t>CONTRATAR LA IMPERMEABILIZACIÓN DE LAS TERRAZAS DE LA SEDE ADMINISTRATIVA DE LA SECRETARIA DISTRITAL DE AMBIENTE, UBICADA EN LA AVENIDA CARACAS No 54 - 38</t>
  </si>
  <si>
    <t>APROBADO $ 4,858,922</t>
  </si>
  <si>
    <t>PROYECTADO</t>
  </si>
  <si>
    <t>JANNETH CRISTINA BUITRAGO AMARILLO janeth buitrago@ambientebogota.gov.co  telefono 3778917</t>
  </si>
  <si>
    <t>AREA</t>
  </si>
  <si>
    <t>Dotacion</t>
  </si>
  <si>
    <t>Arrendamiento.</t>
  </si>
  <si>
    <t>Bienestar E Incentivos.</t>
  </si>
  <si>
    <t>Capacitación.</t>
  </si>
  <si>
    <t>Combustible, Lubricantes Y Llantas.</t>
  </si>
  <si>
    <t>Compra De Equipo.</t>
  </si>
  <si>
    <t>Gastos De Computador</t>
  </si>
  <si>
    <t>Gastos De Transportes Y Comunicaciones.</t>
  </si>
  <si>
    <t>Impresos Y Publicaciones.</t>
  </si>
  <si>
    <t>Impuestos, Tasas Y Multas</t>
  </si>
  <si>
    <t>Mantenimiento Entidad.</t>
  </si>
  <si>
    <t>Materiales Y Suministros.</t>
  </si>
  <si>
    <t>Salud Ocupacional.</t>
  </si>
  <si>
    <t>Seguros De Entidad</t>
  </si>
  <si>
    <t>DGC</t>
  </si>
  <si>
    <t>PRESTAR SUS SERVICIOS PROFESIONALES A LA DIRECCIÓN DE GESTIÓN CORPORATIVA PARA REALIZAR ACTIVIDADES DENTRO DEL PROCESO DE ELABORACIÓN DE FICHAS DE TABLAS DE RETENCIÓN DOCUMENTAL Y EN TEMAS RELACIONADOS CON GESTIÓN DOCUMENTAL</t>
  </si>
  <si>
    <t>BRINDAR APOYO JURIDICO A LA DIRECCIÓN DE GESTIÓN CORPORATIVA EN LA ATENCION DE LOS ASUNTOS LABORALES Y ADMINISTRATIVOS DE LA SECRETARIA DISTRITAL DE AMBIENTE ADICIÓN 2015</t>
  </si>
  <si>
    <t>PRESTAR SUS SERVICIOS PROFESIONALES A LA DIRECCIÓN DE GESTIÓN CORPORATIVA EN EL DESARROLLO DE ACTIVIDADES RELACIONADOS CON EL SISTEMA DE GESTIÓN DE LA SEGURIDAD Y SALUD EN EL TRABAJO ADICIÓN CONTRATO 2015</t>
  </si>
  <si>
    <t>APOYAR JURÍDICAMENTE A LA DIRECCIÓN DE GESTIÓN CORPORATIVA ADICIÓN 2015</t>
  </si>
  <si>
    <t>PRESTAR SUS SERVICIOS PROFESIONALES PARA REALIZAR ACTIVIDADES EN MATERIA DE ADMINISTRACIÓN DE PERSONAL Y APROVECHAMIENTO DEL TALENTO HUMANO CON SUJECIÓN A LA NORMATIVIDAD VIGENTE</t>
  </si>
  <si>
    <t>01/072016</t>
  </si>
  <si>
    <t>PRESTAR SUS SERVICIOS PROFESIONALES, APOYANDO TANTO EN ACTIVIDADES DE GESTIÓN ADMINISTRATIVA, COMO EN PROCESOS TRANSVERSALES, DESDE EL PUNTO DE VISTA JURIDICO A LA DIRECCIÓN DE GESTIÓN DE LA CORPORATIVA</t>
  </si>
  <si>
    <t xml:space="preserve">BRINDAR SUS SERVICIOS PROFESIONALES A LA DIRECCIÓN DE GESTION CORPORATIVA EN TEMAS JURIDICOS </t>
  </si>
  <si>
    <t>SDC</t>
  </si>
  <si>
    <t xml:space="preserve">PRESTAR SUS SERVICIOS PROFESIONALES ESPECIALIZADOS PARA REALIZAR ACTIVIDADES RELACIONADAS CON LA GESTIÓN CONTRACTUAL DE LA ENTIDAD Y ADELANTAR LOS PROCEDIMIENTOS SANCIONATORIOS QUE LE SEAN ASIGNADOS ADICION 2015 </t>
  </si>
  <si>
    <t xml:space="preserve">PRESTAR SUS SERVICIOS PROFESIONALES COMO ABOGADA, PARA REALIZAR ACTIVIDADES RELACIONADAS CON LA GESTIÓN CONTRACTUAL DE LA ENTIDAD ADICION 2015 </t>
  </si>
  <si>
    <t>PRESTAR LOS SERVICIOS PROFESIONALES PARA EL MANEJO DE LOS DIFERENTES SISTEMAS DE INFORMACIÓN QUE SOPORTAN LA ACTIVIDAD CONTRACTUAL DE LA SECRETARÍA DISTRITAL DE AMBIENTE ADICION 2015</t>
  </si>
  <si>
    <t>PRESTAR SUS SERVICIOS PROFESIONALES PARA REALIZAR  ACTIVIDADES RELACIONADAS CON LA GESTIÓN CONTRACTUAL DE LA ENTIDAD Y ADELANTAR LOS PROCEDIMIENTOS SANCIONATORIOS QUE LE SEAN ASIGNADOS ADICION 2015</t>
  </si>
  <si>
    <t>BRINDAR APOYO JURÍDICO PARA LA REALIZACIÓN DE ACTIVIDADES RELACIONADAS CON LA GESTIÓN CONTRACTUAL Y DE LIQUIDACIONES DE LA SDA ADICION 2015</t>
  </si>
  <si>
    <t>BINDAR APOYO JURÍDICO EN LA GESTIÓN RELACIONADA CON LA ACTIVIDAD CONTRACTUAL DE LA ENTIDAD</t>
  </si>
  <si>
    <t>BINDAR APOYO JURÍDICO EN LA GESTIÓN RELACIONADA CON LA ACTIVIDAD CONTRACTUAL DE LA ENTIDAD ADICION 2015</t>
  </si>
  <si>
    <t>BRINDAR APOYO JURÍDICO PARA LA REALIZACIÓN DE ACTIVIDADES RELACIONADAS CON LA GESTIÓN CONTRACTUAL Y DE LIQUIDACIONES DE LA SDA</t>
  </si>
  <si>
    <t xml:space="preserve">PRESTAR SUS SERVICIOS JURIDICOS A LA SUBDIRECCION CONTRACTUAL </t>
  </si>
  <si>
    <t>SDF</t>
  </si>
  <si>
    <t>DLA</t>
  </si>
  <si>
    <t>PRESTAR SUS SERVICIOS DE APOYO ADMINISTRATIVO EN LA DIRECCION DE GESTION CORPORATIVA</t>
  </si>
  <si>
    <t>PRESTAR SUS SERVICIOS PARA DESARROLLAR LAS ACTIVIDADES DE ORGANIZACIÓN Y CONSERVACIÓN DE LA GESTIÓN DOCUMENTAL GENERADA POR LA DIRECCIÓN DE GESTIÓN CORPORATIVA DE LA SDA</t>
  </si>
  <si>
    <t>PRESTAR SUS SERVICIOS PERSONALES  PARA APOYAR ACTIVIDADES DE ORGANIZACIÓN, ACTUALIZACIÓN Y MANEJO   DE LA GESTION  DOCUMENTAL  GENERADA EN LA  DIRECCIÓN DE GESTIÓN CORPORATIVA DE LA SDA</t>
  </si>
  <si>
    <t>PRESTAR SUS SERVICIOS TÉCNICOS EN GESTIÓN DOCUMENTAL Y ADMINISTRATIVA,  ÁREA DE TALENTO HUMANO DE LA DIRECCIÓN DE GESTIÓN  CORPORATIVA  DE SECRETARIA DISTRITAL DE AMBIENTE</t>
  </si>
  <si>
    <t>PRESTAR SUS SERVICIOS TÉCNICOS APOYANDO LA EN GESTIÓN DOCUMENTAL Y ADMINISTRATIVA, EN EL ARCHIVO CENTRAL DE LA DIRECCIÓN DE GESTIÓN  CORPORATIVA  DE SECRETARIA DISTRITAL DE AMBIENTE</t>
  </si>
  <si>
    <t xml:space="preserve">PRESTAR LOS SERVICIOS TECNICOS PARA DESARROLLAR LAS LABORES DE APOYO AL MANTENI MIENTO LOCATIVO  EN LA SECRETARIA DISTRITAL DE AMBIENTE </t>
  </si>
  <si>
    <t>SF</t>
  </si>
  <si>
    <t>SC</t>
  </si>
  <si>
    <t>APROBADO $ 599,388043</t>
  </si>
  <si>
    <t>PRESTAR LOS SERVICIOS PROFESIONALES PARA LIDERAR, ORIENTAR Y MONITOREAR LOS PROCESOS TÉCNICOS QUE SE ADELANTEN PARA LA EVALUACIÓN, CONTROL Y SEGUIMIENTO AL INADECUADO MANEJO Y DISPOSICIÓN DE ESCOMBROS Y OTROS RESIDUOS GENERADOS EN EL DISTRITO CAPITAL.</t>
  </si>
  <si>
    <t>APROBADO $ 13,367340</t>
  </si>
  <si>
    <t>PRESTAR LOS SERVICIOS PROFESIONALES PARA  APOYAR DESDE EL COMPONENTE HIDROLOGICO E HIDRAULICO, LAS ACCIONES ENCAMINADAS AL CONTROL INTEGRAL A LA INDEBIDA DISPOSISCIÓN DE RESIDUOS DE CONSTRUCCIÓN Y DEMOLICIÓN ( RCD ) EN LA ESTRUCTURA ECOLOGICA PRINCIPAL EEP DE BOGOTÁ</t>
  </si>
  <si>
    <t>APROBADO $ 10,396,820</t>
  </si>
  <si>
    <t>PRESTAR LOS SERVICIOS PROFESIONALES PARADESARROLLAR ACTIVIDADES DE CONTROL A LA INDEBIDA DISPOSICIÓN DE ESCOMBROS EN LA ESTRUCTURA ECOLOGICA PRINCIPAL PARA EL FORTALECIMIENTO DEL CONTROL A LA GESTIÓN INTEGRAL DE ESCOMBROS EN BOGOTA</t>
  </si>
  <si>
    <t>PRESTAR APOYO PROFESIONAL PARA DESARROLLAR ACTIVIDADES DE CONTROL A LA INDEBIDA DISPOSICIÓN DE ESCOMBROS EN LA ESTRUCTURA ECOLOGICA PRINCIPAL PARA EL FORTALECIMIENTO DEL CONTROL A LA GESTIÓN INTEGRAL DE SSCOMBROS EN BOGOTA</t>
  </si>
  <si>
    <t>PRESTAR LOS SERVICIOS PROFESIONALES PARA LAS ACTIVIDADES DE CONTROL A LA INDEBIDA DISPOSICIÓN DE ESCOMBROS EN LA ESTRUCTURA ECOLOGICA PRINCIPAL PARA EL FORTALECIMIENTO DEL CONTROL A LA GESTIÓN INTEGRAL DE SSCOMBROS EN BOGOTA</t>
  </si>
  <si>
    <t>PROPONER Y DESARROLLAR LINEAMINETOS Y ACCIONES DE COMUNICACIÓN GRAFICA , VISUAL Y DIGITAL RELACIONADAS CON EL DISEÑO Y LA DIAGRAMACIÓN DE PIEZAS O ELEMENTOS DE DIVULGACIÓN QUE REQUIERA LA SECRETARIA DISTRITAL DE AMBIENTE</t>
  </si>
  <si>
    <t>APOYAR LAS ACTIVIDADES DE COMUNICACIÓN INTERNA Y D ENLACE DE COMUNICACIÓN EXTERNA CON LAS ENTIDADES QUE HACEN PARTE DEL SECTOR AMBIENTE , CON EL FIN DE ARTICULAR LAS CCIONES COMUNICATIVAS</t>
  </si>
  <si>
    <t>REALIZAR LA PREPRODUCCIÓN, PRODUCCIÓN Y EDICIÓN AUDIVISUAL DE LA SECRETARIA DISTRITAL DE AMBIENTE REQUERIDO PARA LA IMPLEMENTACIÓN DEL PLAN DE COMUNICACIONES</t>
  </si>
  <si>
    <t>APROBADO $ 5,240,846</t>
  </si>
  <si>
    <t>PRESTAR LOS SERVICIOS TECNICOS PARA APOYAR LA IMPLEMENTACIÓN DE MEDIDAS PRIORIZADAS Y COMPLEMENTARIAS EN EL PLAN DECENAL DE DESCONTAMINACIÓN DEL AIRE PARA BOGOTÁ - PDDAB</t>
  </si>
  <si>
    <t>PRESTAR LOS SERVICIOS PROFESIONALES PARA REALIZAR LAS CONSULTAS Y ANALISIS ESPACIALES REQUERIDOS COMO PARTE DE LOS PROCESOS DE GESTIÓN EN LA ESTRUCTURA ECOLOGICA PRINCIPAL CON ENFASISI EN LE RECURSO HIDRICO , APOYANDO LA ADMINISTRACIÓN Y ACTUALIZACIÓN DE LAS BASES DE DATOS ESPACIALES DE LA SDA</t>
  </si>
  <si>
    <t>APROBADO $ 6,344,182</t>
  </si>
  <si>
    <t xml:space="preserve">PRESTAR LOS SREVICIOS PROFESIONALES DE APOYO TECNICO, PARA LA FORMULACIÓN DE RPOYECTOS Y NORMATIVAS A CARGO DEL EQUIPO DE RESTAURACIÓN ECOLOGICA DE LA SUBDIRECCIÓN DE ECOSISTEMAS Y RURALIDAD </t>
  </si>
  <si>
    <t>PRESTAR LOS SREVICIOS PROFESIONALES PARA LA IDENTIFICACIÓN Y ANALISIS DE LOS ASPECTOS GEOGRAFICOS REQUERIDOS PARA EL ALINDERAMIENTO, RE CUPERA CIÓN , MANEJO Y ADMINISTRACIÓN DEL SISTEMA HIDRICO ENE L SUELO DE PROTECCIÓN DEL D.C</t>
  </si>
  <si>
    <t>APROBADO $ 3,851,067</t>
  </si>
  <si>
    <t>APROBADO $ 7,930,225</t>
  </si>
  <si>
    <t>PRESTAR LOS SERVICIOS PROFESIONALES PARA ADELANTAR LA GESTIÓN SOCIOAMBIENTAL NECESARIA PARA FACILITAR LOS PROCESOS DE DISEÑO E IMPLEMENTACIÓN DE ACCIONES PARA LA RECUPERACIÓN INTEGRAL DE QUEBRADAS PRIORIZADAS</t>
  </si>
  <si>
    <t>PRESTAR LOS SERVICIOS PROFESIONALES PARA APOYAR, ANALIZAR , PROYECTAR Y REVISAR JURIDICAMENTE LAS ACTUACIONES DE EVALUACIÓN, CONTROL Y SEGUIMIENTO  DE LOS PREDIOS MINEROS Y DE LAS AREAS DE RE CUPERACIÓN AMBIENTAL EN EL PERIMETRO URBANO DEL DISTRITO CAPITAL</t>
  </si>
  <si>
    <t>APROBADO $  8,232,584</t>
  </si>
  <si>
    <t>PRESTAR SUS SERVICIOS PROFESIONALES PARA DAR RESPUESTA A LOS DERECHOS DE PETICIÓN Y SUSTANCIAR LOS PROCESOS DE CARÁCTER SANCIONATORIO Y PERMISIVO , QUE LE SEAN ASIGNADOS EN MATERIA DE EVALUACIÓN CONTROL , SEGUIMIENTO Y CONSERVACIÓN DEL ARBOLADO URBANO</t>
  </si>
  <si>
    <t>PRESTAR LOS SERVICIOS PROFESIONALES PARA LLEVAR A CABO LA SIMULACIÓN ATMOSFERICA CON EL MODELO METEREOLOGICO WRF Y EL MODULO MCIP COMO INFORMACIÓN DE ENTRADA AL MODELO DE CALIDAD DE IARE DE BOGOTÁ</t>
  </si>
  <si>
    <t>APROBADO $ 3,209,222</t>
  </si>
  <si>
    <t>PRESTAR SUS SERVICIOS PROFESIONALESPARA REALIZAR ACTIVIDADES RE LACIONADAS CON LA EVALUACIÓN, CONTROL Y SEGUIMIENTO AL MANEJO SILVICULTURAL DEL ARBOLADO URBANO DENTRO DE LA JURISDICCIÓN DE LA SECRETARIA DISTRITAL DE AMBIENTE PARA DAR RESPUESTA A LOS DERE CHOS DE PETICIÓN.</t>
  </si>
  <si>
    <t>,</t>
  </si>
  <si>
    <t>APROBADO $12,348,876</t>
  </si>
  <si>
    <t>APROBADO $ 7,150,466</t>
  </si>
  <si>
    <t>APROBADO $ 4,158,,728</t>
  </si>
  <si>
    <t>APROBADO $ 9,1314,702</t>
  </si>
  <si>
    <t xml:space="preserve">PRESTAR SUS SERVICIOS PROFESIONALES   PARA REALIZAR  SEGUIMIENTO A LAS ACTUACIONES TECNICAS SOBRE FUENTES FIJAS GENERADORAS DE RUIDO </t>
  </si>
  <si>
    <t>APROBADO $ 84,858,922</t>
  </si>
  <si>
    <t>PRESTAR SUS SERVICIOS PROFESIONALES PARAREALIZAR SEGUIMIENTO A LAS AC TUACIONES TECNICAS SOBRE FUENTES FIJAS GENERADORAS DE RUIDO</t>
  </si>
  <si>
    <t>APROBADO $  4,858,,922</t>
  </si>
  <si>
    <t>PRESTAR SERVICIOS PROFESIONALES PARA REALIZAR SEGUIMIENTO A LAS ACTUACIONES TECNICAS DE LAS FUENTES FIJAS DE CONTAMNACIÓN ATMOSFERICA</t>
  </si>
  <si>
    <t>PRESTAR SUS SERVICIOS PROFESIONALES PARA REALIZAR SEGUIMEINTO A LAS AC TUACIONES TECNICA A LAS SOLICITUDES DE REGISTRO , CONTROL Y SEGUIMIENTO A LOS ELEMENTOS DE PUBLICIDAD EXTERIOR VISUAL</t>
  </si>
  <si>
    <t>REALIZAR LAS ACTIVIDADES DE APOYO EN EL TRAMITE Y SEGUIMIENTO DE LA INFORMACIÓN QUE SE DERIVA DE LA IMPLEMENTACIÓN DEL PLAN DE COMUNICACIONES DE LA SECRETARIA  DISTRITAL DE AMBIENTE</t>
  </si>
  <si>
    <t>APROBADO $ 3,267,575</t>
  </si>
  <si>
    <t>PRESTAR LOS SERVICIOS PROFESIONALESPARA APOYAR TECNICAMENTE LAS ACTUACIONES DE EVALUACIÓN, CONTROL Y SEGUIMIENTO A ACTIVIDADES IMPACTANTES Y OTROS FACTORES CONTAMINANTES DEL RECURSO HIDRICO SUBTERRANEO Y PUNTOS DE AGUA EN LE PERIMETRO URBANO DEL DISTRITO CAPITAL</t>
  </si>
  <si>
    <t>REALIZAR LOS APORTES DE LA ASEGURADORA DE RIESGOS PROFESIONALES PARA CINCO PASANTES VINCULADOS A TRAVÉS DE RESOLUCIÓN.</t>
  </si>
  <si>
    <t>REALIZAR LOS APORTES DE LA ASEGURADORA DE RIESGOS PROFESIONALES PARA CUATRO PASANTES VINCULADOS A TRAVÉS DE RESOLUCIÓN.</t>
  </si>
  <si>
    <t>PRESUPUESTO PROGRAMADO 2DO SEMETRE 2016</t>
  </si>
  <si>
    <t>PRESTAR LOS SERVICIOS PORFESIONALES  PARA  EL DESARROLLO  Y SEGUIMIENTO DE LAS ACTIVIDADES RELACIONADAS CON EL PROCEDIMIENTO DE QUEJAS Y RECLAMOS EN EL MARCO DE PROBIDAD Y TRANSPARENCIA".</t>
  </si>
  <si>
    <t xml:space="preserve">“PRESTAR SUS SERVICIOS DE APOYO TÉCNICO PARA EL MANEJO, TRAMITE  Y CONTROL A LOS EXPEDIENTES AMBIENTALES Y DEMAS DOCUMENTOS EN EL PROCESO DE LA ORGANIZACIÓN ARCHIVISTICA DE LA SDA </t>
  </si>
  <si>
    <t>PRESTAR LOS SERVICIOS PROFESIONALES EN LA COORDINACIÓN INTERINSTITUCIONAL E INTERSECTORIAL NECESARIA PARA LA IMPLEMENTACIÓN DEL PLAN DE ACCIÓN DE LA POLÍTICA PÚBLICA DISTRITAL DE PROTECCIÓN Y BIENESTAR ANIMAL</t>
  </si>
  <si>
    <t>PRESTAR LOS SERVICIOS PROFESIONALES PARA REALIZAR ACCIONES ENCAMINAS A LA PROTECCIÓN Y BIENESTAR DE LA FAUNA DOMESTICA EN EL DISTRITO CAPITAL.</t>
  </si>
  <si>
    <t>PRESTAR LOS SREVICIOS PROFESIONALES PARA EL DESARROLLO Y SEGUIMIENTO DE LAS AC TIVIDADES RELACIONADAS CON EL PROCEDIMIENTODE QUEJAS Y RECLAMOS EN EL MARCO DE PROBIDAD Y TRASPARENCIA</t>
  </si>
  <si>
    <t>“PRESTAR SUS SERVICIOS DE APOYO TÉCNICO PARA EL MANEJO TRAMITE Y CONTROL A LOS EXPEDIENTES AMBIENTALES Y DEMAS DOCUMENTOS EN EL PROCESO DE LA ORGANIZACIÓN ARCHIVISTICA DE LA SDA</t>
  </si>
  <si>
    <t>PRESTAR SUS SERVICIOS PROFE SIONALES PARA REALIZAR EL ACOMPAÑAMIENTO TECNICO EN LA PLANEACIÓN Y ESTRUCTURACIÓN DE LA ETAPAPRECONTRACTUAL DE LOS RPOCESOS RE LACIONADOS CON LAS OBRAS DE CONSTRUCCIÓN DEL CENTRO DE RECEPCIÓN Y REHABILITACIÓN DE FLORA Y FAUNA SILVESTRE Y DE LA CASA ECOLOGICA DE LOS ANIMALES</t>
  </si>
  <si>
    <t>APROBA DO $ 5,739,469</t>
  </si>
  <si>
    <t>APROBADO $ 5,739,469</t>
  </si>
  <si>
    <t>PRESTAR LOS SERVICIOS PROFESIONALES PARA  ORIENTAR, REVISAR Y MONITOREAR LOS PROCESOS TÉCNICOS NECESARIOS PARA DAR CUMPLIMIENTO DE LAS REGULACIONES AMBIENTALES EN LA CIUDAD DE BOGOTÁ</t>
  </si>
  <si>
    <t>APROBADO $ 8,232,580</t>
  </si>
  <si>
    <t>PRESTAR LOS SREVICIOS PROFESIONALES EN LA ORIENTACIÓN DE LA PLANEACIÓN,GESTIÓN,SEGUIMIENTO Y EVALUACIÓN DE LAS ACCIONES PARA LA CONSERVACIÓN Y MANEJO DE LOS PARQUES ECOLOGICOS DISTRITALES DE HUMEDAL</t>
  </si>
  <si>
    <t>PRESTAR LOS SREVICIOS PROFESIONALES PARA REALIZAR ACCIONES DE LA IMPLEMENTACIÓN DEL PLAN DE ACCIÓN DE LA POLITICA PUBLICA DISTRITAL DE PROTECCIÓN Y BIENETAR ANIMAL</t>
  </si>
  <si>
    <t>PAGO  GASTOS REEMBOLSABLES DE LOS INMUEBLES QUE STAN A CARGO DE LA SECRETARIA BAJO LA FIGURA DE COMODATO- CONTRATO No 50 DEL 23 DE DICIEMBRE DE 2011, SUSCRITO ENTRE OTCA SAS Y LA SECRETARAIA DISTRITAL DE AMBIENTE</t>
  </si>
  <si>
    <t>APROBADO $ 8,975,241</t>
  </si>
  <si>
    <t>ADICIÓN Y PRÓRROGA No. 01 AL CONTRATO 357 DE 2016 PRESTAR LOS SERVICIOS PROFESIONALES DE APOYO ADMIISTRATIVO PARA EL TRÁMITE Y SEGUIMIENTO A LA GESTIÓN DOCUMENTAL SOPOROTE DE LOS CONTTRATOS Y/O CONVENIOS QUE SE DERIVEN DE LOS PROCESOS DE RECUPERACIÓN, REHABILITACIÓN, RESTAURACIÓN O CONSERVACIÓN PAA EL CUMPLIMIENTO DE LA META EN EL SUELO DE PROTECCIÓN DEL D.C.</t>
  </si>
  <si>
    <t>PRESTAR LOS SERVICIOS PROFESIONALES PARA REALIZAR ACTIVIDADES DE SEGUIMIENTO, ARTICULACIÓN Y ARMONIZACIÓN EN EL COMPONENTE BIOFÍSICO EN ZONAS ESTRATÉGICAS DEL SUELO DE PROTECCIÓN DEL D.C</t>
  </si>
  <si>
    <r>
      <t xml:space="preserve">Fecha estimada inicio proceso de selección
</t>
    </r>
    <r>
      <rPr>
        <sz val="12"/>
        <color theme="0"/>
        <rFont val="Arial"/>
        <family val="2"/>
      </rPr>
      <t>(Mes y año)</t>
    </r>
  </si>
  <si>
    <r>
      <t xml:space="preserve">Duración estimada del contrato
</t>
    </r>
    <r>
      <rPr>
        <sz val="12"/>
        <color theme="0"/>
        <rFont val="Arial"/>
        <family val="2"/>
      </rPr>
      <t>(Meses)</t>
    </r>
  </si>
  <si>
    <r>
      <t xml:space="preserve">Datos de contacto del responsable
</t>
    </r>
    <r>
      <rPr>
        <sz val="12"/>
        <color theme="0"/>
        <rFont val="Arial"/>
        <family val="2"/>
      </rPr>
      <t>(Gerente de proyecto o Jefe de dependencia)</t>
    </r>
  </si>
  <si>
    <t>EDUARDO ANTONIO GUERRERO FORERO
eduardo.guerrero@ambientebogota.gov.co
tel 3778914</t>
  </si>
  <si>
    <r>
      <t xml:space="preserve">Plazo estimado del Contrato 
</t>
    </r>
    <r>
      <rPr>
        <sz val="12"/>
        <color theme="0"/>
        <rFont val="Arial"/>
        <family val="2"/>
      </rPr>
      <t>(Meses)</t>
    </r>
  </si>
  <si>
    <r>
      <t xml:space="preserve">Fecha estimada inicio proceso de selección
</t>
    </r>
    <r>
      <rPr>
        <sz val="12"/>
        <color theme="1"/>
        <rFont val="Arial"/>
        <family val="2"/>
      </rPr>
      <t>(Mes y año)</t>
    </r>
  </si>
  <si>
    <r>
      <t xml:space="preserve">Duración estimada del contrato
</t>
    </r>
    <r>
      <rPr>
        <sz val="12"/>
        <color theme="1"/>
        <rFont val="Arial"/>
        <family val="2"/>
      </rPr>
      <t>(Meses)</t>
    </r>
  </si>
  <si>
    <r>
      <t xml:space="preserve">Datos de contacto del responsable
</t>
    </r>
    <r>
      <rPr>
        <sz val="12"/>
        <color theme="1"/>
        <rFont val="Arial"/>
        <family val="2"/>
      </rPr>
      <t>(Gerente de proyecto o Jefe de dependencia)</t>
    </r>
  </si>
  <si>
    <t>Renovacion de la licencia antivirus y el servicio de soporte tecnico del mismo instalado en los computadores de la SDA.</t>
  </si>
  <si>
    <t>Prestar El Servicio Integral De Aseo Y Cafeteria Para La Sede Administrativa Y Las Aulas Ambientales De La Entidad</t>
  </si>
  <si>
    <t>Renovar el soporte de la licencia del software de control de impresión “paper cut” de la Secretaría Distrital de Ambiente</t>
  </si>
  <si>
    <t>PRESTAR SUS SERVICIOS PROFESIONALES BRINDANDO APOYO EN EL SEGUIMIENTO DE PROYECTOS DE INVERSIÓN Y FUNCIONAMIENTO DE LA DIRECCION DE GESTION CORPORATIVA DE LA SDA</t>
  </si>
  <si>
    <t>BRINDAR APOYO JURIDICO A LA DIRECCIÓN DE GESTIÓN CORPORATIVA EN LA ATENCION DE LOS ASUNTOS LABORALES  DE LA SECRETARIA DISTRITAL DE AMBIENTE</t>
  </si>
  <si>
    <t>PRESTAR SUS SERVICIOS PROFESIONALES APOYANDO TEMAS DEL SISTEMA INTEGRADO DE GESTION SIG, PLANES DE MEJORAMIENTO CALIDAD DE INDICADORES EN LA DIRECCION DE GESTION CORPORATIVA</t>
  </si>
  <si>
    <t xml:space="preserve">PRESTAR LOS SERVICIOS PROFESIONALES COMO APOYO EN EL SEGUIMIENTO DE LAS ACTIVIDADES QUE EN MATERIA CONTABLE, FINANCIERA Y TRIBUTARIA, SE ADELANTEN POR LA SUBDIRECCION FINANCIERA DE LA SECRETARIA DISTRITAL DE AMBIENTE </t>
  </si>
  <si>
    <t xml:space="preserve">PRESTAR LOS SERVICIOS PROFESIONALES PARA EL APOYO EN LA SUBDIRECCION FINANCIERA EN MATERIA CONTABLE Y FINANCIERA </t>
  </si>
  <si>
    <t>PRESTAR LOS SERVICIOS PROFESIONALES PARA EL APOYO EN LA SUBDIRECCIÓN FINANCIERA EN MATERIA CONTABLE Y FINANCIERA</t>
  </si>
  <si>
    <t>PRESTAR LOS SERVICIOS PROFESIONALES A LA SUBDIRECCION FINANCIERA PARA DESARROLLAR ACTIVIDADES  RELACIONADAS CON  LOS PAGOS POR LOS COMPROMISOS ADQUIRIDOS POR LA SECRETARIA DISTRITAL DE AMBIENTE .</t>
  </si>
  <si>
    <t>PRESTAR LOS SERVICIOS PROFESIONALES EN LA SUBDIRECCION FINANCIERA PARA EL ANALISIS ECONOMICO Y FINANCIERO, RESPECTO A LAS ACTIVIDADES QUE DESARROLLA EL AREA</t>
  </si>
  <si>
    <t>PRESTAR LOS SERVICIOS PROFESIONALES EN LA SUBDIRECCION FINANCIERA</t>
  </si>
  <si>
    <t>"PRESTAR LOS SERVICIOS PROFESIONALES QUE REQUIERA LA DIRECCION LEGAL AMBIENTAL PARA SUSTACIAR ACCIONES DE TUTELA EFECTUAR SEGUIMIENTO A LOS DIFERENTES TRAMITES Y TERMINOS INHERENTES A LA DEFENSA JUDICIAL Y EXTRAJUDICIAL DE LA SDA Y DAR EL IMPULSO JURIDICO A LOS TRAMITES QUE LE SEAN ASIGNADOS.</t>
  </si>
  <si>
    <t xml:space="preserve">PRESTAR LOS SERVICIOS PROFESIONALES A LA DIRECCION LEGAL AMBIENTAL PARA APOYAR EL PROCESO DE INSPECCIÓN, VIGILANCIA Y CONTROL DE LAS ENTIDADES SIN ANIMO DE LUCRO DE COMPETENCIA DE LA SDA    </t>
  </si>
  <si>
    <t xml:space="preserve">PRESTAR LOS SERVICIOS TECNICOS EN LAS ACTIVIDADES ADMINISTRATIVAS EN EL AREA DE RECURSOS FISICOS DE LA DIRECCION DE GESTION CORPORATIVA </t>
  </si>
  <si>
    <t xml:space="preserve">APOYO TECNICO ADMINISTRATIVO EN LA VALORACION DE TRD, ASI COMO AL DIRECTOR DE GESTION CORPORATIVA EN LA COMISION DE PERSONAL Y LOS DEMAS COMITES DE LOS QUE HACE PARTE </t>
  </si>
  <si>
    <t>PRESTAR SUS SERVICIOS DE APOYO PARA DESARROLLAR LAS ACTIVIDADES DE ORGANIZACIÓN,Y CONSERVACION DE LA GESTION DOCUMENTAL GENERADA EN LA DIRECCION DE GESTION CORPORATIVA DE LA SECRETARIA DISTRITAL DE AMBIENTE.</t>
  </si>
  <si>
    <t xml:space="preserve">PRESTAR SUS SERVICIOS TÉCNICOS A LA DIRECCIÓN DE GESTIÓN CORPORATIVA EN EL MANTENIMIENTO LOCATIVO DE LOS DIFERENTES BIENES DE LA SECRETARIA DISTRITAL DE AMBIENTE </t>
  </si>
  <si>
    <t xml:space="preserve">PRESTAR SUS SERVICIOS TECNICOS APOYANDO LA GESTION DOCUMENTAL Y ADMINISTRATIVA EN EL CENTRO DE DOCUMENTACION DE LA SECRETARIA DISTRITAL DE AMBIENTE </t>
  </si>
  <si>
    <t>PRESTAR LOS SERVICIOS TECNICOS PARA EL APOYO EN LA SUBDIRECCION FINANCIERA EN MATERIA CONTRABLE Y FINANCIERA</t>
  </si>
  <si>
    <t>PRESTAR LOS SERVICIOS DE APOYO AL SEGUIMIENTO Y CONTROL A LAS ACTIVIDADES DESARROLLADAS PARA LA ORGANIZACION Y CONSERVACION DE LA GESTION DOCUMENTAL GENERADA EN LA SUBDIRECCION CONTRACTUAL DE LA SECRETARIA DISTRITAL DE AMBIENTE.</t>
  </si>
  <si>
    <t>PRESTAR LOS SERVICIOS DE APOYO ADMIISTRATIVO EN LA SUBDIRECCION CONTRACTUAL EN TEMAS RELACIONADOS CON LA PUBLICACION Y SEGUIMIENTO DE LA INFORMACION Y DOCUMENTOS CONTRACTUALES EN LOS SISTEMAS DE INFORMACION  DE CONTRATACION Y AL DESARROLLO DE LOS COMITES DE CONTRATACION QUE ADELANTE LA SDA.</t>
  </si>
  <si>
    <t>PRESTAR LOS SERVICIOS PERSONALES PARA DAR EL IMPULSO A LOS TRAMITES DE COMPETECIA DE LA DIRECCION LEGAL AMBIENTAL QUE SE LE ASIGNE.</t>
  </si>
  <si>
    <t>REALIZAR EL PROCESO DE GESTION DOCUMENTAL, CUSTODIA DE LOS EXPEDIENTES Y DOCUMENTOS DE PROCESOS JUDICIALES Y EXTRAJUDICIALES Y DIGITALIZACION DE IFORMACION Y DEMAS ACTIVIDADES CONEXAS.</t>
  </si>
  <si>
    <t>REALIZAR EL PROCESO DE GESTION DOCUMENTAL, CUSTODIA DE LOS EXPEDIENTES Y DOCUMENTOS DE PROCESOS DE INSPECCION, VIGILANCIA Y CONTROL DE ENTIDADES SIN ANIMO DE LUCRO DE CARACTER AMBIENTAL Y DIGITALIZACION DE INFORMACION Y DEMAS ACTIVIDADES CONEXAS.</t>
  </si>
  <si>
    <t>PRESTAR EL APOYO TECNICO Y ADMINISTRATIVO QUE REQUIERA LA DIRECCION LEGAL AMBIENTAL, EN ESPECIAL LO RELACIONADO CON EL TRAMITE INFORMES IAAP, APOYO  A LA ELABORACION DE ESTUDIOS PREVIOS Y CONTRATACION Y DEMAS ACTIVIDADES CONEXAS.</t>
  </si>
  <si>
    <t>DES</t>
  </si>
  <si>
    <t>FERNEY VICENTE ARBOLEDA SALAZAR  - ferney.arboleda@ambientebogota.gov.co - 3778957</t>
  </si>
  <si>
    <t>OSCAR FERNEY LOPEZ
oscar.lopez@ambientebogota.gov.co
TEL 377</t>
  </si>
  <si>
    <t>OSCAR DUCUARA
oscar.ducuara@ambientebogota.gov.co - 3778916</t>
  </si>
  <si>
    <t>PATRICIA MARÍA GONZALEZ RAMIREZ 
maria.gonzalez@ambientebogota.gov.co
TELÉFONO: 3778891</t>
  </si>
  <si>
    <t>DOTACION</t>
  </si>
  <si>
    <t>ARRENDAMIENTO.</t>
  </si>
  <si>
    <t>BIENESTAR E INCENTIVOS.</t>
  </si>
  <si>
    <t>CAPACITACIÓN.</t>
  </si>
  <si>
    <t>COMBUSTIBLE, LUBRICANTES Y LLANTAS.</t>
  </si>
  <si>
    <t>COMPRA DE EQUIPO.</t>
  </si>
  <si>
    <t>GASTOS DE COMPUTADOR</t>
  </si>
  <si>
    <t>GASTOS DE TRANSPORTES Y COMUNICACIONES.</t>
  </si>
  <si>
    <t>IMPRESOS Y PUBLICACIONES.</t>
  </si>
  <si>
    <t>IMPUESTOS, TASAS Y MULTAS</t>
  </si>
  <si>
    <t>MANTENIMIENTO ENTIDAD.</t>
  </si>
  <si>
    <t>MATERIALES Y SUMINISTROS.</t>
  </si>
  <si>
    <t>SALUD OCUPACIONAL.</t>
  </si>
  <si>
    <t>SEGUROS DE ENTIDAD</t>
  </si>
  <si>
    <t>GASTOS DE FUNCIONAMIENTO RUBRO HONORARIOS</t>
  </si>
  <si>
    <t>GASTOS DE FUNCIONAMIENTO RUBRO REMUNERACION SERVICIOS TECNICOS</t>
  </si>
  <si>
    <t>LICITACIÓN DE OBRA</t>
  </si>
  <si>
    <t>ACUERDO MARCO DE PRECIOS</t>
  </si>
  <si>
    <t>DIRECTA</t>
  </si>
  <si>
    <t>SUBASTA</t>
  </si>
  <si>
    <t>SELECCION ABREVIADA</t>
  </si>
  <si>
    <t>MINIMA</t>
  </si>
  <si>
    <t>MENOR</t>
  </si>
  <si>
    <t>CONVENIO INTERACMINISTRATIVO</t>
  </si>
  <si>
    <t>MENOR CUANTIA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</si>
</sst>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quot;$&quot;\ * #,##0.00_);_(&quot;$&quot;\ * \(#,##0.00\);_(&quot;$&quot;\ * &quot;-&quot;??_);_(@_)"/>
    <numFmt numFmtId="165" formatCode="_(* #,##0.00_);_(* \(#,##0.00\);_(* &quot;-&quot;??_);_(@_)"/>
    <numFmt numFmtId="166" formatCode="_(* #,##0_);_(* \(#,##0\);_(* &quot;-&quot;??_);_(@_)"/>
    <numFmt numFmtId="167" formatCode="&quot;$&quot;\ #,##0.00"/>
    <numFmt numFmtId="168" formatCode="_(&quot;$&quot;\ * #,##0_);_(&quot;$&quot;\ * \(#,##0\);_(&quot;$&quot;\ * &quot;-&quot;??_);_(@_)"/>
    <numFmt numFmtId="169" formatCode="&quot;$&quot;\ #,##0.0"/>
    <numFmt numFmtId="170" formatCode="&quot;$&quot;\ #,##0"/>
    <numFmt numFmtId="171" formatCode="0.0"/>
    <numFmt numFmtId="172" formatCode="dd/mm/yyyy;@"/>
    <numFmt numFmtId="173" formatCode="_(* #,##0.0_);_(* \(#,##0.0\);_(* &quot;-&quot;??_);_(@_)"/>
    <numFmt numFmtId="174" formatCode="0_);\(0\)"/>
    <numFmt numFmtId="175" formatCode="&quot;$&quot;\ #,##0.0000"/>
    <numFmt numFmtId="176" formatCode="_(&quot;$&quot;\ * #,##0.0_);_(&quot;$&quot;\ * \(#,##0.0\);_(&quot;$&quot;\ * &quot;-&quot;??_);_(@_)"/>
    <numFmt numFmtId="177" formatCode="#,##0.0"/>
  </numFmts>
  <fonts count="37"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sz val="12"/>
      <name val="Arial"/>
      <family val="2"/>
    </font>
    <font>
      <sz val="12"/>
      <color theme="1"/>
      <name val="Arial"/>
      <family val="2"/>
    </font>
    <font>
      <b/>
      <sz val="9"/>
      <color indexed="81"/>
      <name val="Tahoma"/>
      <family val="2"/>
    </font>
    <font>
      <sz val="9"/>
      <color indexed="81"/>
      <name val="Tahoma"/>
      <family val="2"/>
    </font>
    <font>
      <sz val="11"/>
      <color indexed="8"/>
      <name val="Calibri"/>
      <family val="2"/>
    </font>
    <font>
      <b/>
      <sz val="11"/>
      <color indexed="8"/>
      <name val="Arial"/>
      <family val="2"/>
    </font>
    <font>
      <b/>
      <sz val="36"/>
      <color indexed="8"/>
      <name val="Calibri"/>
      <family val="2"/>
      <scheme val="minor"/>
    </font>
    <font>
      <b/>
      <sz val="26"/>
      <color indexed="8"/>
      <name val="Calibri"/>
      <family val="2"/>
      <scheme val="minor"/>
    </font>
    <font>
      <b/>
      <sz val="22"/>
      <color indexed="8"/>
      <name val="Calibri"/>
      <family val="2"/>
      <scheme val="minor"/>
    </font>
    <font>
      <sz val="11"/>
      <color rgb="FF000000"/>
      <name val="Calibri"/>
      <family val="2"/>
    </font>
    <font>
      <b/>
      <i/>
      <sz val="16"/>
      <color theme="1"/>
      <name val="Arial Narrow"/>
      <family val="2"/>
    </font>
    <font>
      <i/>
      <sz val="16"/>
      <color theme="1"/>
      <name val="Arial Narrow"/>
      <family val="2"/>
    </font>
    <font>
      <i/>
      <sz val="12"/>
      <color indexed="8"/>
      <name val="Arial Narrow"/>
      <family val="2"/>
    </font>
    <font>
      <b/>
      <i/>
      <sz val="12"/>
      <color indexed="8"/>
      <name val="Arial Narrow"/>
      <family val="2"/>
    </font>
    <font>
      <i/>
      <sz val="11"/>
      <color theme="1"/>
      <name val="Arial Narrow"/>
      <family val="2"/>
    </font>
    <font>
      <b/>
      <i/>
      <sz val="16"/>
      <color indexed="8"/>
      <name val="Arial Narrow"/>
      <family val="2"/>
    </font>
    <font>
      <b/>
      <sz val="20"/>
      <color theme="1"/>
      <name val="Arial Narrow"/>
      <family val="2"/>
    </font>
    <font>
      <b/>
      <sz val="12"/>
      <color theme="1"/>
      <name val="Arial Narrow"/>
      <family val="2"/>
    </font>
    <font>
      <b/>
      <sz val="12"/>
      <color theme="0"/>
      <name val="Arial"/>
      <family val="2"/>
    </font>
    <font>
      <i/>
      <sz val="12"/>
      <name val="Arial"/>
      <family val="2"/>
    </font>
    <font>
      <i/>
      <sz val="12"/>
      <color theme="1"/>
      <name val="Arial"/>
      <family val="2"/>
    </font>
    <font>
      <b/>
      <sz val="12"/>
      <color theme="1"/>
      <name val="Arial"/>
      <family val="2"/>
    </font>
    <font>
      <sz val="12"/>
      <color theme="0"/>
      <name val="Arial"/>
      <family val="2"/>
    </font>
    <font>
      <i/>
      <sz val="12"/>
      <color rgb="FF000000"/>
      <name val="Arial"/>
      <family val="2"/>
    </font>
    <font>
      <sz val="12"/>
      <color rgb="FF000000"/>
      <name val="Arial"/>
      <family val="2"/>
    </font>
    <font>
      <b/>
      <i/>
      <sz val="12"/>
      <color rgb="FF000000"/>
      <name val="Arial"/>
      <family val="2"/>
    </font>
    <font>
      <b/>
      <sz val="12"/>
      <name val="Arial"/>
      <family val="2"/>
    </font>
    <font>
      <b/>
      <sz val="12"/>
      <color rgb="FF000000"/>
      <name val="Arial"/>
      <family val="2"/>
    </font>
    <font>
      <i/>
      <sz val="12"/>
      <color indexed="8"/>
      <name val="Arial"/>
      <family val="2"/>
    </font>
    <font>
      <sz val="12"/>
      <color indexed="8"/>
      <name val="Arial"/>
      <family val="2"/>
    </font>
    <font>
      <i/>
      <sz val="12"/>
      <color theme="0"/>
      <name val="Arial"/>
      <family val="2"/>
    </font>
    <font>
      <i/>
      <sz val="12"/>
      <color rgb="FFFF0000"/>
      <name val="Arial"/>
      <family val="2"/>
    </font>
    <font>
      <b/>
      <sz val="12"/>
      <color rgb="FFFFFFFF"/>
      <name val="Arial"/>
      <family val="2"/>
    </font>
  </fonts>
  <fills count="11">
    <fill>
      <patternFill patternType="none"/>
    </fill>
    <fill>
      <patternFill patternType="gray125"/>
    </fill>
    <fill>
      <patternFill patternType="solid">
        <fgColor theme="4"/>
      </patternFill>
    </fill>
    <fill>
      <patternFill patternType="solid">
        <fgColor theme="0"/>
        <bgColor indexed="64"/>
      </patternFill>
    </fill>
    <fill>
      <patternFill patternType="solid">
        <fgColor rgb="FF00B0F0"/>
        <bgColor indexed="64"/>
      </patternFill>
    </fill>
    <fill>
      <patternFill patternType="solid">
        <fgColor rgb="FF00B050"/>
        <bgColor indexed="64"/>
      </patternFill>
    </fill>
    <fill>
      <patternFill patternType="solid">
        <fgColor rgb="FFFFFFFF"/>
        <bgColor rgb="FFFFFFFF"/>
      </patternFill>
    </fill>
    <fill>
      <patternFill patternType="solid">
        <fgColor rgb="FFB8CCE4"/>
        <bgColor rgb="FFB8CCE4"/>
      </patternFill>
    </fill>
    <fill>
      <patternFill patternType="solid">
        <fgColor rgb="FF5B9BD5"/>
        <bgColor rgb="FF5B9BD5"/>
      </patternFill>
    </fill>
    <fill>
      <patternFill patternType="solid">
        <fgColor rgb="FFFFFF00"/>
        <bgColor rgb="FFFFFF00"/>
      </patternFill>
    </fill>
    <fill>
      <patternFill patternType="solid">
        <fgColor rgb="FF9CC2E5"/>
        <bgColor rgb="FF9CC2E5"/>
      </patternFill>
    </fill>
  </fills>
  <borders count="42">
    <border>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rgb="FFABABAB"/>
      </left>
      <right style="thin">
        <color rgb="FFABABAB"/>
      </right>
      <top style="thin">
        <color rgb="FFABABAB"/>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s>
  <cellStyleXfs count="16">
    <xf numFmtId="0" fontId="0" fillId="0" borderId="0"/>
    <xf numFmtId="165" fontId="1" fillId="0" borderId="0" applyFont="0" applyFill="0" applyBorder="0" applyAlignment="0" applyProtection="0"/>
    <xf numFmtId="164" fontId="1" fillId="0" borderId="0" applyFont="0" applyFill="0" applyBorder="0" applyAlignment="0" applyProtection="0"/>
    <xf numFmtId="0" fontId="2" fillId="2" borderId="0" applyNumberFormat="0" applyBorder="0" applyAlignment="0" applyProtection="0"/>
    <xf numFmtId="0" fontId="3" fillId="0" borderId="0"/>
    <xf numFmtId="0" fontId="3" fillId="0" borderId="0"/>
    <xf numFmtId="0" fontId="3" fillId="0" borderId="0"/>
    <xf numFmtId="0" fontId="3" fillId="0" borderId="0"/>
    <xf numFmtId="165" fontId="1" fillId="0" borderId="0" applyFont="0" applyFill="0" applyBorder="0" applyAlignment="0" applyProtection="0"/>
    <xf numFmtId="164" fontId="8" fillId="0" borderId="0" applyFont="0" applyFill="0" applyBorder="0" applyAlignment="0" applyProtection="0"/>
    <xf numFmtId="9" fontId="8" fillId="0" borderId="0" applyFont="0" applyFill="0" applyBorder="0" applyAlignment="0" applyProtection="0"/>
    <xf numFmtId="0" fontId="1" fillId="0" borderId="0"/>
    <xf numFmtId="164" fontId="1" fillId="0" borderId="0" applyFont="0" applyFill="0" applyBorder="0" applyAlignment="0" applyProtection="0"/>
    <xf numFmtId="0" fontId="13" fillId="0" borderId="0"/>
    <xf numFmtId="165" fontId="13" fillId="0" borderId="0" applyFont="0" applyFill="0" applyBorder="0" applyAlignment="0" applyProtection="0"/>
    <xf numFmtId="0" fontId="3" fillId="0" borderId="0"/>
  </cellStyleXfs>
  <cellXfs count="366">
    <xf numFmtId="0" fontId="0" fillId="0" borderId="0" xfId="0"/>
    <xf numFmtId="0" fontId="5" fillId="0" borderId="0" xfId="0" applyFont="1" applyFill="1" applyAlignment="1">
      <alignment horizontal="left" vertical="top"/>
    </xf>
    <xf numFmtId="4" fontId="5" fillId="0" borderId="3" xfId="0" applyNumberFormat="1" applyFont="1" applyFill="1" applyBorder="1" applyAlignment="1">
      <alignment horizontal="left" vertical="top"/>
    </xf>
    <xf numFmtId="0" fontId="5" fillId="0" borderId="0" xfId="0" applyFont="1" applyAlignment="1">
      <alignment wrapText="1"/>
    </xf>
    <xf numFmtId="0" fontId="4" fillId="0" borderId="0" xfId="0" applyFont="1" applyAlignment="1">
      <alignment wrapText="1"/>
    </xf>
    <xf numFmtId="0" fontId="9" fillId="3" borderId="18" xfId="4" applyFont="1" applyFill="1" applyBorder="1" applyAlignment="1">
      <alignment horizontal="center" vertical="center" wrapText="1"/>
    </xf>
    <xf numFmtId="0" fontId="9" fillId="3" borderId="0" xfId="4" applyFont="1" applyFill="1" applyBorder="1" applyAlignment="1">
      <alignment horizontal="center" vertical="center" wrapText="1"/>
    </xf>
    <xf numFmtId="0" fontId="9" fillId="3" borderId="23" xfId="4" applyFont="1" applyFill="1" applyBorder="1" applyAlignment="1">
      <alignment horizontal="center" vertical="center" wrapText="1"/>
    </xf>
    <xf numFmtId="0" fontId="0" fillId="0" borderId="0" xfId="0" applyAlignment="1">
      <alignment wrapText="1"/>
    </xf>
    <xf numFmtId="0" fontId="0" fillId="0" borderId="24" xfId="0" applyBorder="1" applyAlignment="1">
      <alignment wrapText="1"/>
    </xf>
    <xf numFmtId="0" fontId="0" fillId="0" borderId="18" xfId="0" applyBorder="1" applyAlignment="1">
      <alignment wrapText="1"/>
    </xf>
    <xf numFmtId="166" fontId="4" fillId="0" borderId="0" xfId="0" applyNumberFormat="1" applyFont="1" applyAlignment="1">
      <alignment wrapText="1"/>
    </xf>
    <xf numFmtId="166" fontId="4" fillId="0" borderId="0" xfId="1" applyNumberFormat="1" applyFont="1" applyAlignment="1">
      <alignment wrapText="1"/>
    </xf>
    <xf numFmtId="0" fontId="15" fillId="0" borderId="0" xfId="0" applyFont="1" applyBorder="1" applyAlignment="1">
      <alignment vertical="center" wrapText="1"/>
    </xf>
    <xf numFmtId="0" fontId="15" fillId="0" borderId="19" xfId="0" applyFont="1" applyBorder="1" applyAlignment="1">
      <alignment vertical="center" wrapText="1"/>
    </xf>
    <xf numFmtId="0" fontId="18" fillId="0" borderId="0" xfId="0" applyFont="1" applyBorder="1" applyAlignment="1">
      <alignment wrapText="1"/>
    </xf>
    <xf numFmtId="0" fontId="18" fillId="0" borderId="20" xfId="0" applyFont="1" applyBorder="1" applyAlignment="1">
      <alignment wrapText="1"/>
    </xf>
    <xf numFmtId="0" fontId="22" fillId="0" borderId="0" xfId="0" applyFont="1" applyAlignment="1">
      <alignment horizontal="center" vertical="center" wrapText="1"/>
    </xf>
    <xf numFmtId="0" fontId="22" fillId="5" borderId="3" xfId="3" applyFont="1" applyFill="1" applyBorder="1" applyAlignment="1">
      <alignment horizontal="center" vertical="center" wrapText="1"/>
    </xf>
    <xf numFmtId="0" fontId="22" fillId="4" borderId="11" xfId="3" applyFont="1" applyFill="1" applyBorder="1" applyAlignment="1">
      <alignment horizontal="center" vertical="center" wrapText="1"/>
    </xf>
    <xf numFmtId="0" fontId="22" fillId="0" borderId="0" xfId="0" applyFont="1" applyFill="1" applyAlignment="1">
      <alignment horizontal="center" vertical="top" wrapText="1"/>
    </xf>
    <xf numFmtId="0" fontId="23" fillId="0" borderId="3" xfId="0" applyFont="1" applyFill="1" applyBorder="1" applyAlignment="1">
      <alignment horizontal="center" vertical="center" wrapText="1"/>
    </xf>
    <xf numFmtId="0" fontId="23" fillId="0" borderId="3" xfId="6" applyFont="1" applyFill="1" applyBorder="1" applyAlignment="1">
      <alignment horizontal="center" vertical="center" wrapText="1"/>
    </xf>
    <xf numFmtId="0" fontId="24" fillId="0" borderId="3" xfId="0" applyFont="1" applyFill="1" applyBorder="1" applyAlignment="1">
      <alignment horizontal="center" vertical="center" wrapText="1"/>
    </xf>
    <xf numFmtId="17" fontId="24" fillId="0" borderId="3" xfId="0" applyNumberFormat="1" applyFont="1" applyFill="1" applyBorder="1" applyAlignment="1">
      <alignment horizontal="center" vertical="center" wrapText="1"/>
    </xf>
    <xf numFmtId="3" fontId="24" fillId="0" borderId="3" xfId="0" applyNumberFormat="1" applyFont="1" applyFill="1" applyBorder="1" applyAlignment="1">
      <alignment horizontal="right" vertical="center" wrapText="1"/>
    </xf>
    <xf numFmtId="166" fontId="24" fillId="0" borderId="3" xfId="0" applyNumberFormat="1" applyFont="1" applyFill="1" applyBorder="1" applyAlignment="1">
      <alignment horizontal="center" vertical="center" wrapText="1"/>
    </xf>
    <xf numFmtId="166" fontId="23" fillId="0" borderId="3" xfId="0" applyNumberFormat="1" applyFont="1" applyFill="1" applyBorder="1" applyAlignment="1">
      <alignment horizontal="center" vertical="center" wrapText="1"/>
    </xf>
    <xf numFmtId="166" fontId="23" fillId="0" borderId="3" xfId="1" applyNumberFormat="1" applyFont="1" applyFill="1" applyBorder="1" applyAlignment="1">
      <alignment horizontal="center" vertical="center" wrapText="1"/>
    </xf>
    <xf numFmtId="0" fontId="5" fillId="0" borderId="0" xfId="0" applyFont="1" applyFill="1" applyAlignment="1">
      <alignment horizontal="left" vertical="top" wrapText="1"/>
    </xf>
    <xf numFmtId="49" fontId="23" fillId="0" borderId="3" xfId="0" applyNumberFormat="1" applyFont="1" applyFill="1" applyBorder="1" applyAlignment="1">
      <alignment horizontal="center" vertical="center" wrapText="1"/>
    </xf>
    <xf numFmtId="173" fontId="23" fillId="0" borderId="3" xfId="1" applyNumberFormat="1" applyFont="1" applyFill="1" applyBorder="1" applyAlignment="1">
      <alignment horizontal="center" vertical="center" wrapText="1"/>
    </xf>
    <xf numFmtId="0" fontId="25" fillId="0" borderId="0" xfId="0" applyFont="1" applyFill="1" applyAlignment="1">
      <alignment horizontal="left" vertical="top" wrapText="1"/>
    </xf>
    <xf numFmtId="166" fontId="23" fillId="0" borderId="15" xfId="0" applyNumberFormat="1" applyFont="1" applyFill="1" applyBorder="1" applyAlignment="1">
      <alignment horizontal="center" vertical="center" wrapText="1"/>
    </xf>
    <xf numFmtId="166" fontId="4" fillId="0" borderId="3" xfId="1" applyNumberFormat="1" applyFont="1" applyFill="1" applyBorder="1" applyAlignment="1">
      <alignment horizontal="center" vertical="center" wrapText="1"/>
    </xf>
    <xf numFmtId="4" fontId="2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6"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7" fontId="5" fillId="0" borderId="3" xfId="0" applyNumberFormat="1" applyFont="1" applyFill="1" applyBorder="1" applyAlignment="1">
      <alignment horizontal="center" vertical="center" wrapText="1"/>
    </xf>
    <xf numFmtId="3" fontId="5" fillId="0" borderId="3" xfId="0" applyNumberFormat="1" applyFont="1" applyFill="1" applyBorder="1" applyAlignment="1">
      <alignment horizontal="right" vertical="center" wrapText="1"/>
    </xf>
    <xf numFmtId="166" fontId="5" fillId="0" borderId="3" xfId="0" applyNumberFormat="1" applyFont="1" applyFill="1" applyBorder="1" applyAlignment="1">
      <alignment horizontal="center" vertical="center" wrapText="1"/>
    </xf>
    <xf numFmtId="166" fontId="4" fillId="0" borderId="3" xfId="0" applyNumberFormat="1" applyFont="1" applyFill="1" applyBorder="1" applyAlignment="1">
      <alignment horizontal="center" vertical="center" wrapText="1"/>
    </xf>
    <xf numFmtId="166" fontId="4" fillId="0" borderId="15" xfId="1" applyNumberFormat="1" applyFont="1" applyFill="1" applyBorder="1" applyAlignment="1">
      <alignment horizontal="center" vertical="center" wrapText="1"/>
    </xf>
    <xf numFmtId="0" fontId="4" fillId="0" borderId="0" xfId="0" applyFont="1" applyFill="1" applyAlignment="1">
      <alignment horizontal="left" vertical="top" wrapText="1"/>
    </xf>
    <xf numFmtId="165" fontId="5" fillId="0" borderId="3" xfId="1" applyFont="1" applyFill="1" applyBorder="1" applyAlignment="1">
      <alignment horizontal="center" vertical="center" wrapText="1"/>
    </xf>
    <xf numFmtId="166" fontId="4" fillId="0" borderId="15"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0" fontId="5" fillId="0" borderId="0" xfId="0" applyFont="1" applyFill="1" applyAlignment="1">
      <alignment vertical="top" wrapText="1"/>
    </xf>
    <xf numFmtId="3" fontId="4" fillId="0" borderId="3" xfId="0" applyNumberFormat="1" applyFont="1" applyFill="1" applyBorder="1" applyAlignment="1">
      <alignment horizontal="right" vertical="center" wrapText="1"/>
    </xf>
    <xf numFmtId="173" fontId="4" fillId="0" borderId="3" xfId="1" applyNumberFormat="1" applyFont="1" applyFill="1" applyBorder="1" applyAlignment="1">
      <alignment horizontal="center" vertical="center" wrapText="1"/>
    </xf>
    <xf numFmtId="0" fontId="5" fillId="0" borderId="0" xfId="0" applyFont="1" applyFill="1" applyAlignment="1">
      <alignment horizontal="center" vertical="top" wrapText="1"/>
    </xf>
    <xf numFmtId="0" fontId="5" fillId="0" borderId="0" xfId="0" applyFont="1" applyFill="1" applyAlignment="1">
      <alignment horizontal="center" vertical="center" wrapText="1"/>
    </xf>
    <xf numFmtId="165" fontId="5" fillId="0" borderId="0" xfId="1" applyFont="1" applyFill="1" applyAlignment="1">
      <alignment wrapText="1"/>
    </xf>
    <xf numFmtId="172" fontId="5" fillId="0" borderId="0" xfId="1" applyNumberFormat="1" applyFont="1" applyFill="1" applyAlignment="1">
      <alignment horizontal="center" vertical="center" wrapText="1"/>
    </xf>
    <xf numFmtId="165" fontId="5" fillId="0" borderId="0" xfId="1" applyFont="1" applyFill="1" applyAlignment="1">
      <alignment horizontal="center" vertical="center" wrapText="1"/>
    </xf>
    <xf numFmtId="177" fontId="5" fillId="0" borderId="0" xfId="1" applyNumberFormat="1" applyFont="1" applyFill="1" applyAlignment="1">
      <alignment horizontal="center" vertical="center" wrapText="1"/>
    </xf>
    <xf numFmtId="0" fontId="5" fillId="0" borderId="0" xfId="0" applyFont="1" applyFill="1" applyBorder="1" applyAlignment="1">
      <alignment vertical="top" wrapText="1"/>
    </xf>
    <xf numFmtId="0" fontId="5" fillId="0" borderId="0" xfId="0" applyFont="1" applyFill="1" applyAlignment="1">
      <alignment wrapText="1"/>
    </xf>
    <xf numFmtId="165" fontId="5" fillId="0" borderId="0" xfId="1" applyFont="1" applyFill="1" applyAlignment="1">
      <alignment horizontal="left" vertical="top" wrapText="1"/>
    </xf>
    <xf numFmtId="172" fontId="5" fillId="0" borderId="0" xfId="0" applyNumberFormat="1" applyFont="1" applyFill="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0" xfId="0" applyNumberFormat="1" applyFont="1" applyFill="1" applyBorder="1" applyAlignment="1">
      <alignment vertical="top" wrapText="1"/>
    </xf>
    <xf numFmtId="166" fontId="5" fillId="0" borderId="0" xfId="0" applyNumberFormat="1" applyFont="1" applyFill="1" applyAlignment="1">
      <alignment wrapText="1"/>
    </xf>
    <xf numFmtId="177" fontId="5" fillId="0" borderId="0" xfId="0" applyNumberFormat="1" applyFont="1" applyFill="1" applyAlignment="1">
      <alignment horizontal="center" vertical="center" wrapText="1"/>
    </xf>
    <xf numFmtId="0" fontId="22" fillId="4" borderId="3" xfId="3" applyFont="1" applyFill="1" applyBorder="1" applyAlignment="1">
      <alignment horizontal="center" vertical="center" wrapText="1"/>
    </xf>
    <xf numFmtId="166" fontId="22" fillId="5" borderId="3" xfId="1" applyNumberFormat="1" applyFont="1" applyFill="1" applyBorder="1" applyAlignment="1">
      <alignment horizontal="center" vertical="center" wrapText="1"/>
    </xf>
    <xf numFmtId="0" fontId="22" fillId="0" borderId="0" xfId="0" applyFont="1" applyFill="1" applyAlignment="1">
      <alignment horizontal="center" vertical="center" wrapText="1"/>
    </xf>
    <xf numFmtId="17" fontId="23" fillId="0" borderId="3" xfId="0" applyNumberFormat="1" applyFont="1" applyFill="1" applyBorder="1" applyAlignment="1">
      <alignment horizontal="center" vertical="center" wrapText="1"/>
    </xf>
    <xf numFmtId="170" fontId="23" fillId="0" borderId="3" xfId="2" applyNumberFormat="1" applyFont="1" applyFill="1" applyBorder="1" applyAlignment="1">
      <alignment horizontal="center" vertical="center" wrapText="1"/>
    </xf>
    <xf numFmtId="170" fontId="5" fillId="0" borderId="0" xfId="0" applyNumberFormat="1" applyFont="1" applyFill="1" applyAlignment="1">
      <alignment horizontal="center" vertical="center" wrapText="1"/>
    </xf>
    <xf numFmtId="167" fontId="23" fillId="0" borderId="3" xfId="2" applyNumberFormat="1" applyFont="1" applyFill="1" applyBorder="1" applyAlignment="1">
      <alignment horizontal="center" vertical="center" wrapText="1"/>
    </xf>
    <xf numFmtId="0" fontId="24" fillId="0" borderId="0" xfId="0" applyFont="1" applyFill="1" applyAlignment="1">
      <alignment horizontal="center" vertical="center" wrapText="1"/>
    </xf>
    <xf numFmtId="170" fontId="23" fillId="0" borderId="3" xfId="1" applyNumberFormat="1" applyFont="1" applyFill="1" applyBorder="1" applyAlignment="1">
      <alignment horizontal="center" vertical="center" wrapText="1"/>
    </xf>
    <xf numFmtId="170" fontId="23" fillId="0" borderId="3" xfId="0" applyNumberFormat="1" applyFont="1" applyFill="1" applyBorder="1" applyAlignment="1">
      <alignment horizontal="center" vertical="center" wrapText="1"/>
    </xf>
    <xf numFmtId="169" fontId="23" fillId="0" borderId="3" xfId="2" applyNumberFormat="1" applyFont="1" applyFill="1" applyBorder="1" applyAlignment="1">
      <alignment horizontal="center" vertical="center" wrapText="1"/>
    </xf>
    <xf numFmtId="0" fontId="5" fillId="0" borderId="0" xfId="0" applyFont="1" applyFill="1"/>
    <xf numFmtId="0" fontId="22" fillId="5" borderId="2" xfId="3" applyFont="1" applyFill="1" applyBorder="1" applyAlignment="1">
      <alignment horizontal="center" vertical="center" wrapText="1"/>
    </xf>
    <xf numFmtId="0" fontId="22" fillId="5" borderId="1" xfId="3" applyFont="1" applyFill="1" applyBorder="1" applyAlignment="1">
      <alignment horizontal="center" vertical="center" wrapText="1"/>
    </xf>
    <xf numFmtId="0" fontId="22" fillId="4" borderId="1" xfId="3" applyFont="1" applyFill="1" applyBorder="1" applyAlignment="1">
      <alignment horizontal="center" vertical="center" wrapText="1"/>
    </xf>
    <xf numFmtId="0" fontId="26" fillId="0" borderId="0" xfId="0" applyFont="1" applyAlignment="1">
      <alignment horizontal="center" vertical="center" wrapText="1"/>
    </xf>
    <xf numFmtId="164" fontId="24" fillId="0" borderId="3" xfId="2" applyNumberFormat="1" applyFont="1" applyFill="1" applyBorder="1" applyAlignment="1">
      <alignment horizontal="center" vertical="center" wrapText="1"/>
    </xf>
    <xf numFmtId="168" fontId="24" fillId="0" borderId="3" xfId="2" applyNumberFormat="1" applyFont="1" applyFill="1" applyBorder="1" applyAlignment="1">
      <alignment horizontal="center" vertical="center" wrapText="1"/>
    </xf>
    <xf numFmtId="0" fontId="24" fillId="0" borderId="3" xfId="0" applyFont="1" applyBorder="1" applyAlignment="1">
      <alignment horizontal="center" vertical="center" wrapText="1"/>
    </xf>
    <xf numFmtId="0" fontId="5" fillId="0" borderId="0" xfId="0" applyFont="1" applyAlignment="1">
      <alignment horizontal="center" vertical="center" wrapText="1"/>
    </xf>
    <xf numFmtId="166" fontId="24" fillId="0" borderId="3" xfId="1" applyNumberFormat="1" applyFont="1" applyFill="1" applyBorder="1" applyAlignment="1">
      <alignment horizontal="center" vertical="center" wrapText="1"/>
    </xf>
    <xf numFmtId="164" fontId="24" fillId="0" borderId="3" xfId="0" applyNumberFormat="1" applyFont="1" applyFill="1" applyBorder="1" applyAlignment="1">
      <alignment horizontal="center" vertical="center" wrapText="1"/>
    </xf>
    <xf numFmtId="0" fontId="23" fillId="3" borderId="3" xfId="15" applyFont="1" applyFill="1" applyBorder="1" applyAlignment="1">
      <alignment horizontal="left" vertical="center" wrapText="1"/>
    </xf>
    <xf numFmtId="0" fontId="5" fillId="0" borderId="0" xfId="0" applyFont="1"/>
    <xf numFmtId="1" fontId="22" fillId="4" borderId="3" xfId="3" applyNumberFormat="1" applyFont="1" applyFill="1" applyBorder="1" applyAlignment="1">
      <alignment horizontal="center" vertical="center" wrapText="1"/>
    </xf>
    <xf numFmtId="0" fontId="22" fillId="5" borderId="3" xfId="0" applyFont="1" applyFill="1" applyBorder="1" applyAlignment="1">
      <alignment horizontal="center" vertical="center" wrapText="1"/>
    </xf>
    <xf numFmtId="0" fontId="23" fillId="0" borderId="3" xfId="0" applyFont="1" applyFill="1" applyBorder="1" applyAlignment="1" applyProtection="1">
      <alignment horizontal="center" vertical="center" wrapText="1"/>
      <protection locked="0"/>
    </xf>
    <xf numFmtId="0" fontId="23" fillId="0" borderId="3" xfId="5" applyFont="1" applyFill="1" applyBorder="1" applyAlignment="1">
      <alignment horizontal="center" vertical="center" wrapText="1"/>
    </xf>
    <xf numFmtId="0" fontId="23" fillId="0" borderId="3" xfId="5" applyNumberFormat="1" applyFont="1" applyFill="1" applyBorder="1" applyAlignment="1">
      <alignment horizontal="center" vertical="center" wrapText="1"/>
    </xf>
    <xf numFmtId="0" fontId="23" fillId="0" borderId="3" xfId="5" applyNumberFormat="1" applyFont="1" applyFill="1" applyBorder="1" applyAlignment="1" applyProtection="1">
      <alignment horizontal="center" vertical="center" wrapText="1"/>
      <protection locked="0"/>
    </xf>
    <xf numFmtId="1" fontId="23" fillId="0" borderId="3" xfId="0" applyNumberFormat="1" applyFont="1" applyFill="1" applyBorder="1" applyAlignment="1">
      <alignment horizontal="center" vertical="center" wrapText="1"/>
    </xf>
    <xf numFmtId="0" fontId="4" fillId="0" borderId="0" xfId="0" applyFont="1" applyAlignment="1">
      <alignment horizontal="justify" vertical="center" wrapText="1"/>
    </xf>
    <xf numFmtId="0" fontId="4" fillId="0" borderId="0" xfId="0" applyFont="1" applyFill="1" applyAlignment="1">
      <alignment wrapText="1"/>
    </xf>
    <xf numFmtId="0" fontId="4" fillId="0" borderId="0" xfId="0" applyFont="1" applyFill="1" applyAlignment="1">
      <alignment horizontal="justify" vertical="center" wrapText="1"/>
    </xf>
    <xf numFmtId="0" fontId="24" fillId="0" borderId="3" xfId="0" applyFont="1" applyFill="1" applyBorder="1" applyAlignment="1" applyProtection="1">
      <alignment horizontal="center" vertical="center" wrapText="1"/>
      <protection locked="0"/>
    </xf>
    <xf numFmtId="1" fontId="4" fillId="0" borderId="0" xfId="0" applyNumberFormat="1" applyFont="1" applyAlignment="1">
      <alignment wrapText="1"/>
    </xf>
    <xf numFmtId="0" fontId="4" fillId="0" borderId="0" xfId="0" applyFont="1" applyAlignment="1">
      <alignment horizontal="left" vertical="top" wrapText="1"/>
    </xf>
    <xf numFmtId="0" fontId="4" fillId="0" borderId="0" xfId="0" applyFont="1" applyAlignment="1">
      <alignment horizontal="left" vertical="center" wrapText="1"/>
    </xf>
    <xf numFmtId="0" fontId="4" fillId="0" borderId="0" xfId="0" applyFont="1" applyAlignment="1">
      <alignment vertical="center" wrapText="1"/>
    </xf>
    <xf numFmtId="165" fontId="4" fillId="0" borderId="0" xfId="1" applyFont="1" applyAlignment="1">
      <alignment wrapText="1"/>
    </xf>
    <xf numFmtId="165" fontId="4" fillId="0" borderId="0" xfId="0" applyNumberFormat="1" applyFont="1" applyAlignment="1">
      <alignment wrapText="1"/>
    </xf>
    <xf numFmtId="0" fontId="26" fillId="0" borderId="0" xfId="13" applyFont="1" applyAlignment="1"/>
    <xf numFmtId="0" fontId="27" fillId="0" borderId="36" xfId="13" applyFont="1" applyBorder="1" applyAlignment="1">
      <alignment horizontal="center" vertical="center"/>
    </xf>
    <xf numFmtId="0" fontId="23" fillId="0" borderId="36" xfId="13" applyFont="1" applyBorder="1" applyAlignment="1">
      <alignment horizontal="center" vertical="center" wrapText="1"/>
    </xf>
    <xf numFmtId="0" fontId="27" fillId="0" borderId="36" xfId="13" applyFont="1" applyBorder="1" applyAlignment="1" applyProtection="1">
      <alignment horizontal="center" vertical="center" wrapText="1"/>
      <protection locked="0"/>
    </xf>
    <xf numFmtId="0" fontId="27" fillId="0" borderId="36" xfId="13" applyFont="1" applyBorder="1" applyAlignment="1">
      <alignment horizontal="center" vertical="center" wrapText="1"/>
    </xf>
    <xf numFmtId="164" fontId="27" fillId="0" borderId="36" xfId="13" applyNumberFormat="1" applyFont="1" applyBorder="1" applyAlignment="1">
      <alignment horizontal="center" vertical="center"/>
    </xf>
    <xf numFmtId="0" fontId="28" fillId="0" borderId="0" xfId="13" applyFont="1" applyAlignment="1"/>
    <xf numFmtId="168" fontId="27" fillId="6" borderId="36" xfId="13" applyNumberFormat="1" applyFont="1" applyFill="1" applyBorder="1" applyAlignment="1">
      <alignment horizontal="center" vertical="center"/>
    </xf>
    <xf numFmtId="0" fontId="29" fillId="0" borderId="36" xfId="13" applyFont="1" applyBorder="1" applyAlignment="1">
      <alignment horizontal="center" vertical="center"/>
    </xf>
    <xf numFmtId="168" fontId="27" fillId="0" borderId="36" xfId="13" applyNumberFormat="1" applyFont="1" applyBorder="1" applyAlignment="1">
      <alignment horizontal="center" vertical="center"/>
    </xf>
    <xf numFmtId="174" fontId="23" fillId="0" borderId="36" xfId="13" applyNumberFormat="1" applyFont="1" applyBorder="1" applyAlignment="1">
      <alignment horizontal="center" vertical="center" wrapText="1"/>
    </xf>
    <xf numFmtId="0" fontId="23" fillId="0" borderId="36" xfId="13" applyFont="1" applyBorder="1" applyAlignment="1" applyProtection="1">
      <alignment horizontal="center" vertical="center" wrapText="1"/>
      <protection locked="0"/>
    </xf>
    <xf numFmtId="3" fontId="23" fillId="6" borderId="36" xfId="13" applyNumberFormat="1" applyFont="1" applyFill="1" applyBorder="1" applyAlignment="1">
      <alignment horizontal="center" vertical="center" wrapText="1"/>
    </xf>
    <xf numFmtId="168" fontId="23" fillId="7" borderId="36" xfId="13" applyNumberFormat="1" applyFont="1" applyFill="1" applyBorder="1" applyAlignment="1">
      <alignment horizontal="center" vertical="center" wrapText="1"/>
    </xf>
    <xf numFmtId="176" fontId="27" fillId="6" borderId="36" xfId="13" applyNumberFormat="1" applyFont="1" applyFill="1" applyBorder="1" applyAlignment="1">
      <alignment horizontal="center" vertical="center"/>
    </xf>
    <xf numFmtId="168" fontId="29" fillId="0" borderId="36" xfId="13" applyNumberFormat="1" applyFont="1" applyBorder="1" applyAlignment="1">
      <alignment horizontal="center" vertical="center"/>
    </xf>
    <xf numFmtId="0" fontId="28" fillId="0" borderId="0" xfId="13" applyFont="1"/>
    <xf numFmtId="164" fontId="28" fillId="0" borderId="0" xfId="13" applyNumberFormat="1" applyFont="1"/>
    <xf numFmtId="17" fontId="22" fillId="4" borderId="3" xfId="3" applyNumberFormat="1" applyFont="1" applyFill="1" applyBorder="1" applyAlignment="1">
      <alignment horizontal="center" vertical="center" wrapText="1"/>
    </xf>
    <xf numFmtId="168" fontId="22" fillId="0" borderId="0" xfId="11" applyNumberFormat="1" applyFont="1" applyFill="1" applyAlignment="1">
      <alignment horizontal="center" vertical="center" wrapText="1"/>
    </xf>
    <xf numFmtId="0" fontId="22" fillId="0" borderId="0" xfId="11" applyFont="1" applyFill="1" applyAlignment="1">
      <alignment horizontal="center" vertical="center" wrapText="1"/>
    </xf>
    <xf numFmtId="0" fontId="4" fillId="0" borderId="3" xfId="11" applyFont="1" applyFill="1" applyBorder="1" applyAlignment="1">
      <alignment horizontal="center" vertical="center" wrapText="1"/>
    </xf>
    <xf numFmtId="0" fontId="4" fillId="0" borderId="3" xfId="11" applyFont="1" applyFill="1" applyBorder="1" applyAlignment="1">
      <alignment horizontal="justify" vertical="center" wrapText="1"/>
    </xf>
    <xf numFmtId="17" fontId="4" fillId="0" borderId="3" xfId="11" applyNumberFormat="1" applyFont="1" applyFill="1" applyBorder="1" applyAlignment="1">
      <alignment horizontal="center" vertical="center" wrapText="1"/>
    </xf>
    <xf numFmtId="168" fontId="4" fillId="0" borderId="3" xfId="11" applyNumberFormat="1" applyFont="1" applyFill="1" applyBorder="1" applyAlignment="1">
      <alignment horizontal="center" vertical="center" wrapText="1"/>
    </xf>
    <xf numFmtId="168" fontId="4" fillId="0" borderId="0" xfId="11" applyNumberFormat="1" applyFont="1" applyFill="1" applyAlignment="1">
      <alignment horizontal="center" vertical="center" wrapText="1"/>
    </xf>
    <xf numFmtId="0" fontId="4" fillId="0" borderId="0" xfId="11" applyFont="1" applyFill="1" applyAlignment="1">
      <alignment horizontal="center" vertical="center" wrapText="1"/>
    </xf>
    <xf numFmtId="0" fontId="30" fillId="0" borderId="0" xfId="11" applyFont="1" applyFill="1" applyAlignment="1">
      <alignment horizontal="center" vertical="center" wrapText="1"/>
    </xf>
    <xf numFmtId="168" fontId="4" fillId="0" borderId="3" xfId="11" applyNumberFormat="1" applyFont="1" applyFill="1" applyBorder="1" applyAlignment="1">
      <alignment horizontal="center" vertical="center"/>
    </xf>
    <xf numFmtId="0" fontId="4" fillId="0" borderId="3" xfId="0" applyFont="1" applyFill="1" applyBorder="1" applyAlignment="1">
      <alignment horizontal="justify" vertical="center" wrapText="1"/>
    </xf>
    <xf numFmtId="0" fontId="5" fillId="0" borderId="0" xfId="11" applyFont="1" applyFill="1" applyAlignment="1">
      <alignment horizontal="center" vertical="center" wrapText="1"/>
    </xf>
    <xf numFmtId="0" fontId="5" fillId="0" borderId="0" xfId="11" applyFont="1" applyFill="1" applyAlignment="1">
      <alignment horizontal="left" vertical="center" wrapText="1"/>
    </xf>
    <xf numFmtId="17" fontId="5" fillId="0" borderId="0" xfId="11" applyNumberFormat="1" applyFont="1" applyFill="1" applyAlignment="1">
      <alignment horizontal="center" vertical="center" wrapText="1"/>
    </xf>
    <xf numFmtId="168" fontId="5" fillId="0" borderId="0" xfId="11" applyNumberFormat="1" applyFont="1" applyFill="1" applyAlignment="1">
      <alignment horizontal="center" vertical="center" wrapText="1"/>
    </xf>
    <xf numFmtId="0" fontId="5" fillId="0" borderId="0" xfId="11" applyFont="1" applyFill="1" applyAlignment="1">
      <alignment horizontal="center" wrapText="1"/>
    </xf>
    <xf numFmtId="168" fontId="5" fillId="0" borderId="0" xfId="11" applyNumberFormat="1" applyFont="1" applyFill="1" applyAlignment="1">
      <alignment horizontal="center" wrapText="1"/>
    </xf>
    <xf numFmtId="3" fontId="31" fillId="0" borderId="0" xfId="0" applyNumberFormat="1" applyFont="1" applyAlignment="1">
      <alignment horizontal="center" vertical="center" readingOrder="1"/>
    </xf>
    <xf numFmtId="0" fontId="22" fillId="5" borderId="3" xfId="3" applyFont="1" applyFill="1" applyBorder="1" applyAlignment="1" applyProtection="1">
      <alignment horizontal="center" vertical="center" wrapText="1"/>
    </xf>
    <xf numFmtId="0" fontId="26" fillId="0" borderId="0" xfId="0" applyFont="1" applyFill="1" applyAlignment="1">
      <alignment horizontal="center" vertical="center" wrapText="1"/>
    </xf>
    <xf numFmtId="0" fontId="32" fillId="0" borderId="3" xfId="0" applyFont="1" applyFill="1" applyBorder="1" applyAlignment="1" applyProtection="1">
      <alignment horizontal="center" vertical="center" wrapText="1"/>
    </xf>
    <xf numFmtId="0" fontId="32" fillId="0" borderId="10" xfId="0" applyFont="1" applyFill="1" applyBorder="1" applyAlignment="1" applyProtection="1">
      <alignment horizontal="center" vertical="center" wrapText="1"/>
    </xf>
    <xf numFmtId="0" fontId="23" fillId="0" borderId="10" xfId="0" applyFont="1" applyFill="1" applyBorder="1" applyAlignment="1" applyProtection="1">
      <alignment horizontal="center" vertical="center" wrapText="1"/>
    </xf>
    <xf numFmtId="0" fontId="32" fillId="0" borderId="10" xfId="0" applyFont="1" applyFill="1" applyBorder="1" applyAlignment="1">
      <alignment horizontal="center" vertical="center" wrapText="1"/>
    </xf>
    <xf numFmtId="0" fontId="23" fillId="0" borderId="10" xfId="0" applyFont="1" applyFill="1" applyBorder="1" applyAlignment="1" applyProtection="1">
      <alignment horizontal="center" vertical="center" wrapText="1"/>
      <protection locked="0"/>
    </xf>
    <xf numFmtId="17" fontId="32" fillId="0" borderId="10" xfId="0" applyNumberFormat="1" applyFont="1" applyFill="1" applyBorder="1" applyAlignment="1">
      <alignment horizontal="center" vertical="center" wrapText="1"/>
    </xf>
    <xf numFmtId="171" fontId="32" fillId="0" borderId="10" xfId="0" applyNumberFormat="1" applyFont="1" applyFill="1" applyBorder="1" applyAlignment="1">
      <alignment horizontal="center" vertical="center" wrapText="1"/>
    </xf>
    <xf numFmtId="0" fontId="32" fillId="0" borderId="10" xfId="0" applyNumberFormat="1" applyFont="1" applyFill="1" applyBorder="1" applyAlignment="1">
      <alignment horizontal="center" vertical="center" wrapText="1"/>
    </xf>
    <xf numFmtId="170" fontId="32" fillId="0" borderId="10" xfId="9"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3" fillId="0" borderId="0" xfId="0" applyFont="1" applyFill="1"/>
    <xf numFmtId="170" fontId="32" fillId="0" borderId="10" xfId="9" applyNumberFormat="1" applyFont="1" applyFill="1" applyBorder="1" applyAlignment="1">
      <alignment horizontal="center" vertical="center"/>
    </xf>
    <xf numFmtId="170" fontId="23" fillId="0" borderId="10" xfId="9" applyNumberFormat="1" applyFont="1" applyFill="1" applyBorder="1" applyAlignment="1">
      <alignment horizontal="center" vertical="center" wrapText="1"/>
    </xf>
    <xf numFmtId="164" fontId="33" fillId="0" borderId="0" xfId="9" applyFont="1" applyFill="1"/>
    <xf numFmtId="175" fontId="33" fillId="0" borderId="0" xfId="9" applyNumberFormat="1" applyFont="1" applyFill="1"/>
    <xf numFmtId="175" fontId="33" fillId="0" borderId="0" xfId="0" applyNumberFormat="1" applyFont="1" applyFill="1"/>
    <xf numFmtId="164" fontId="33" fillId="0" borderId="0" xfId="0" applyNumberFormat="1" applyFont="1" applyFill="1"/>
    <xf numFmtId="170" fontId="33" fillId="0" borderId="0" xfId="0" applyNumberFormat="1" applyFont="1" applyFill="1"/>
    <xf numFmtId="0" fontId="24"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17" fontId="24" fillId="0" borderId="10" xfId="0" applyNumberFormat="1" applyFont="1" applyFill="1" applyBorder="1" applyAlignment="1">
      <alignment horizontal="center" vertical="center" wrapText="1"/>
    </xf>
    <xf numFmtId="170" fontId="24" fillId="0" borderId="10" xfId="2" applyNumberFormat="1" applyFont="1" applyFill="1" applyBorder="1" applyAlignment="1">
      <alignment horizontal="center" vertical="center" wrapText="1"/>
    </xf>
    <xf numFmtId="167" fontId="24" fillId="0" borderId="10" xfId="2" applyNumberFormat="1" applyFont="1" applyFill="1" applyBorder="1" applyAlignment="1">
      <alignment horizontal="center" vertical="center" wrapText="1"/>
    </xf>
    <xf numFmtId="0" fontId="27" fillId="0" borderId="3" xfId="0" applyFont="1" applyFill="1" applyBorder="1" applyAlignment="1">
      <alignment horizontal="center" vertical="center" wrapText="1"/>
    </xf>
    <xf numFmtId="167" fontId="24" fillId="0" borderId="3" xfId="2" applyNumberFormat="1"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3" fillId="0" borderId="11" xfId="0" applyFont="1" applyFill="1" applyBorder="1" applyAlignment="1">
      <alignment horizontal="center" vertical="center" wrapText="1"/>
    </xf>
    <xf numFmtId="17" fontId="24" fillId="0" borderId="11" xfId="0" applyNumberFormat="1" applyFont="1" applyFill="1" applyBorder="1" applyAlignment="1">
      <alignment horizontal="center" vertical="center" wrapText="1"/>
    </xf>
    <xf numFmtId="0" fontId="24" fillId="0" borderId="11" xfId="0" applyNumberFormat="1" applyFont="1" applyFill="1" applyBorder="1" applyAlignment="1">
      <alignment horizontal="center" vertical="center" wrapText="1"/>
    </xf>
    <xf numFmtId="167" fontId="24" fillId="0" borderId="11" xfId="2" applyNumberFormat="1" applyFont="1" applyFill="1" applyBorder="1" applyAlignment="1">
      <alignment horizontal="center" vertical="center" wrapText="1"/>
    </xf>
    <xf numFmtId="0" fontId="24" fillId="0" borderId="3" xfId="0" applyNumberFormat="1" applyFont="1" applyFill="1" applyBorder="1" applyAlignment="1">
      <alignment horizontal="center" vertical="center" wrapText="1"/>
    </xf>
    <xf numFmtId="1" fontId="24" fillId="0" borderId="3" xfId="0" applyNumberFormat="1" applyFont="1" applyFill="1" applyBorder="1" applyAlignment="1">
      <alignment horizontal="center" vertical="center" wrapText="1"/>
    </xf>
    <xf numFmtId="170" fontId="24" fillId="0" borderId="3" xfId="0" applyNumberFormat="1"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3" fillId="0" borderId="12" xfId="0" applyFont="1" applyFill="1" applyBorder="1" applyAlignment="1">
      <alignment horizontal="center" vertical="center" wrapText="1"/>
    </xf>
    <xf numFmtId="17" fontId="24" fillId="0" borderId="12" xfId="0" applyNumberFormat="1" applyFont="1" applyFill="1" applyBorder="1" applyAlignment="1">
      <alignment horizontal="center" vertical="center" wrapText="1"/>
    </xf>
    <xf numFmtId="167" fontId="24" fillId="0" borderId="12" xfId="2" applyNumberFormat="1" applyFont="1" applyFill="1" applyBorder="1" applyAlignment="1">
      <alignment horizontal="center" vertical="center" wrapText="1"/>
    </xf>
    <xf numFmtId="171" fontId="24" fillId="0" borderId="3" xfId="0" applyNumberFormat="1" applyFont="1" applyFill="1" applyBorder="1" applyAlignment="1">
      <alignment horizontal="center" vertical="center" wrapText="1"/>
    </xf>
    <xf numFmtId="171" fontId="24" fillId="0" borderId="10" xfId="0" applyNumberFormat="1" applyFont="1" applyFill="1" applyBorder="1" applyAlignment="1">
      <alignment horizontal="center" vertical="center" wrapText="1"/>
    </xf>
    <xf numFmtId="0" fontId="24" fillId="0" borderId="10" xfId="0" applyNumberFormat="1" applyFont="1" applyFill="1" applyBorder="1" applyAlignment="1">
      <alignment horizontal="center" vertical="center" wrapText="1"/>
    </xf>
    <xf numFmtId="170" fontId="24" fillId="0" borderId="3" xfId="2" applyNumberFormat="1" applyFont="1" applyFill="1" applyBorder="1" applyAlignment="1">
      <alignment horizontal="center" vertical="center" wrapText="1"/>
    </xf>
    <xf numFmtId="0" fontId="25" fillId="5" borderId="3" xfId="3" applyFont="1" applyFill="1" applyBorder="1" applyAlignment="1">
      <alignment horizontal="center" vertical="center" wrapText="1"/>
    </xf>
    <xf numFmtId="0" fontId="25" fillId="4" borderId="3" xfId="3" applyFont="1" applyFill="1" applyBorder="1" applyAlignment="1">
      <alignment horizontal="center" vertical="center" wrapText="1"/>
    </xf>
    <xf numFmtId="0" fontId="25" fillId="0" borderId="0" xfId="0" applyFont="1" applyAlignment="1">
      <alignment horizontal="center" vertical="center" wrapText="1"/>
    </xf>
    <xf numFmtId="0" fontId="34" fillId="0" borderId="3" xfId="0" applyFont="1" applyFill="1" applyBorder="1" applyAlignment="1">
      <alignment horizontal="center" vertical="center" wrapText="1"/>
    </xf>
    <xf numFmtId="170" fontId="5" fillId="0" borderId="0" xfId="0" applyNumberFormat="1" applyFont="1" applyAlignment="1">
      <alignment horizontal="center" vertical="center" wrapText="1"/>
    </xf>
    <xf numFmtId="167" fontId="5" fillId="0" borderId="0" xfId="0" applyNumberFormat="1" applyFont="1" applyAlignment="1">
      <alignment horizontal="center" vertical="center" wrapText="1"/>
    </xf>
    <xf numFmtId="1" fontId="22" fillId="5" borderId="3" xfId="3" applyNumberFormat="1" applyFont="1" applyFill="1" applyBorder="1" applyAlignment="1">
      <alignment horizontal="center" vertical="center" wrapText="1"/>
    </xf>
    <xf numFmtId="2" fontId="22" fillId="4" borderId="3" xfId="3" applyNumberFormat="1" applyFont="1" applyFill="1" applyBorder="1" applyAlignment="1">
      <alignment horizontal="center" vertical="center" wrapText="1"/>
    </xf>
    <xf numFmtId="10" fontId="24" fillId="0" borderId="3" xfId="0" applyNumberFormat="1" applyFont="1" applyFill="1" applyBorder="1" applyAlignment="1">
      <alignment horizontal="center" vertical="center" wrapText="1"/>
    </xf>
    <xf numFmtId="0" fontId="23" fillId="0" borderId="3" xfId="7" applyFont="1" applyFill="1" applyBorder="1" applyAlignment="1">
      <alignment horizontal="center" vertical="center" wrapText="1"/>
    </xf>
    <xf numFmtId="3" fontId="24" fillId="0" borderId="3" xfId="0" applyNumberFormat="1" applyFont="1" applyFill="1" applyBorder="1" applyAlignment="1">
      <alignment horizontal="center" vertical="center" wrapText="1"/>
    </xf>
    <xf numFmtId="0" fontId="24" fillId="5" borderId="3"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35" fillId="5" borderId="3" xfId="0" applyFont="1" applyFill="1" applyBorder="1" applyAlignment="1">
      <alignment horizontal="center" vertical="center" wrapText="1"/>
    </xf>
    <xf numFmtId="1" fontId="24" fillId="0" borderId="0" xfId="0" applyNumberFormat="1" applyFont="1" applyFill="1" applyBorder="1" applyAlignment="1">
      <alignment horizontal="center" vertical="center" wrapText="1"/>
    </xf>
    <xf numFmtId="0" fontId="5" fillId="0" borderId="0" xfId="0" applyFont="1" applyBorder="1"/>
    <xf numFmtId="1" fontId="5" fillId="0" borderId="0" xfId="0" applyNumberFormat="1" applyFont="1" applyAlignment="1">
      <alignment horizontal="center" vertical="center"/>
    </xf>
    <xf numFmtId="0" fontId="33" fillId="0" borderId="3" xfId="0" applyFont="1" applyFill="1" applyBorder="1" applyAlignment="1">
      <alignment horizontal="justify" vertical="center" wrapText="1"/>
    </xf>
    <xf numFmtId="10" fontId="5" fillId="0" borderId="3" xfId="0" applyNumberFormat="1" applyFont="1" applyFill="1" applyBorder="1" applyAlignment="1">
      <alignment horizontal="center" vertical="center" wrapText="1"/>
    </xf>
    <xf numFmtId="0" fontId="28" fillId="0" borderId="3" xfId="0" applyFont="1" applyFill="1" applyBorder="1" applyAlignment="1">
      <alignment horizontal="justify" vertical="center" wrapText="1"/>
    </xf>
    <xf numFmtId="0" fontId="5" fillId="0" borderId="0" xfId="0" applyFont="1" applyAlignment="1">
      <alignment horizontal="center"/>
    </xf>
    <xf numFmtId="15" fontId="4" fillId="0" borderId="3" xfId="0" applyNumberFormat="1" applyFont="1" applyFill="1" applyBorder="1" applyAlignment="1">
      <alignment horizontal="center" vertical="center"/>
    </xf>
    <xf numFmtId="0" fontId="5" fillId="0" borderId="0" xfId="0" applyFont="1" applyAlignment="1">
      <alignment horizontal="center" vertical="center"/>
    </xf>
    <xf numFmtId="3" fontId="5" fillId="0" borderId="0" xfId="0" applyNumberFormat="1" applyFont="1" applyAlignment="1">
      <alignment vertical="center"/>
    </xf>
    <xf numFmtId="2" fontId="5" fillId="0" borderId="0" xfId="0" applyNumberFormat="1" applyFont="1" applyAlignment="1">
      <alignment horizontal="center"/>
    </xf>
    <xf numFmtId="0" fontId="5" fillId="0" borderId="0" xfId="0" applyFont="1" applyAlignment="1">
      <alignment vertical="center"/>
    </xf>
    <xf numFmtId="0" fontId="22" fillId="5" borderId="5" xfId="3" applyFont="1" applyFill="1" applyBorder="1" applyAlignment="1">
      <alignment horizontal="center" vertical="center" wrapText="1"/>
    </xf>
    <xf numFmtId="0" fontId="22" fillId="5" borderId="6" xfId="3" applyFont="1" applyFill="1" applyBorder="1" applyAlignment="1">
      <alignment horizontal="center" vertical="center" wrapText="1"/>
    </xf>
    <xf numFmtId="0" fontId="22" fillId="5" borderId="7" xfId="3" applyFont="1" applyFill="1" applyBorder="1" applyAlignment="1">
      <alignment horizontal="center" vertical="center" wrapText="1"/>
    </xf>
    <xf numFmtId="0" fontId="22" fillId="4" borderId="6" xfId="3" applyFont="1" applyFill="1" applyBorder="1" applyAlignment="1">
      <alignment horizontal="center" vertical="center" wrapText="1"/>
    </xf>
    <xf numFmtId="0" fontId="22" fillId="4" borderId="7" xfId="3" applyFont="1" applyFill="1" applyBorder="1" applyAlignment="1">
      <alignment horizontal="center" vertical="center" wrapText="1"/>
    </xf>
    <xf numFmtId="0" fontId="24" fillId="0" borderId="8" xfId="0" applyFont="1" applyFill="1" applyBorder="1" applyAlignment="1">
      <alignment horizontal="center" vertical="center" wrapText="1"/>
    </xf>
    <xf numFmtId="0" fontId="23" fillId="0" borderId="4" xfId="0" applyFont="1" applyFill="1" applyBorder="1" applyAlignment="1" applyProtection="1">
      <alignment horizontal="center" vertical="center" wrapText="1"/>
      <protection locked="0"/>
    </xf>
    <xf numFmtId="0" fontId="24" fillId="0" borderId="9" xfId="0" applyFont="1" applyFill="1" applyBorder="1" applyAlignment="1">
      <alignment horizontal="center" vertical="center" wrapText="1"/>
    </xf>
    <xf numFmtId="0" fontId="23" fillId="0" borderId="13" xfId="0" applyFont="1" applyFill="1" applyBorder="1" applyAlignment="1">
      <alignment horizontal="center" vertical="center" wrapText="1"/>
    </xf>
    <xf numFmtId="171" fontId="23" fillId="0" borderId="3" xfId="0" applyNumberFormat="1" applyFont="1" applyFill="1" applyBorder="1" applyAlignment="1">
      <alignment horizontal="center" vertical="center" wrapText="1"/>
    </xf>
    <xf numFmtId="166" fontId="23" fillId="0" borderId="37" xfId="1" applyNumberFormat="1" applyFont="1" applyFill="1" applyBorder="1" applyAlignment="1">
      <alignment horizontal="center" vertical="center" wrapText="1"/>
    </xf>
    <xf numFmtId="166" fontId="24" fillId="0" borderId="38" xfId="1" applyNumberFormat="1" applyFont="1" applyFill="1" applyBorder="1" applyAlignment="1">
      <alignment horizontal="center" vertical="center" wrapText="1"/>
    </xf>
    <xf numFmtId="2" fontId="23" fillId="0" borderId="3" xfId="0" applyNumberFormat="1" applyFont="1" applyFill="1" applyBorder="1" applyAlignment="1">
      <alignment horizontal="center" vertical="center" wrapText="1"/>
    </xf>
    <xf numFmtId="14" fontId="24" fillId="0" borderId="3" xfId="0" applyNumberFormat="1" applyFont="1" applyFill="1" applyBorder="1" applyAlignment="1">
      <alignment horizontal="center" vertical="center" wrapText="1"/>
    </xf>
    <xf numFmtId="166" fontId="23" fillId="0" borderId="0" xfId="1"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applyAlignment="1" applyProtection="1">
      <alignment vertical="center" wrapText="1"/>
      <protection locked="0"/>
    </xf>
    <xf numFmtId="0" fontId="5" fillId="0" borderId="0" xfId="0" applyFont="1" applyFill="1" applyBorder="1" applyAlignment="1">
      <alignment horizontal="left" vertical="center" wrapText="1"/>
    </xf>
    <xf numFmtId="0" fontId="4" fillId="0" borderId="0" xfId="5" applyFont="1" applyFill="1" applyBorder="1" applyAlignment="1">
      <alignment horizontal="justify" vertical="center" wrapText="1"/>
    </xf>
    <xf numFmtId="0" fontId="4" fillId="0" borderId="0" xfId="5" applyFont="1" applyFill="1" applyBorder="1" applyAlignment="1">
      <alignment vertical="center" wrapText="1"/>
    </xf>
    <xf numFmtId="0" fontId="4" fillId="0" borderId="0" xfId="5" applyNumberFormat="1"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17" fontId="4" fillId="0" borderId="0" xfId="0" applyNumberFormat="1" applyFont="1" applyFill="1" applyBorder="1" applyAlignment="1">
      <alignment horizontal="center" vertical="center" wrapText="1"/>
    </xf>
    <xf numFmtId="171" fontId="4" fillId="0" borderId="0" xfId="0" applyNumberFormat="1" applyFont="1" applyFill="1" applyBorder="1" applyAlignment="1">
      <alignment horizontal="center" vertical="center" wrapText="1"/>
    </xf>
    <xf numFmtId="166" fontId="4" fillId="0" borderId="0" xfId="1" applyNumberFormat="1" applyFont="1" applyFill="1" applyBorder="1" applyAlignment="1">
      <alignment horizontal="right" vertical="center" wrapText="1"/>
    </xf>
    <xf numFmtId="166" fontId="4" fillId="0" borderId="0" xfId="1" applyNumberFormat="1" applyFont="1" applyFill="1" applyBorder="1" applyAlignment="1">
      <alignment horizontal="center" vertical="center" wrapText="1"/>
    </xf>
    <xf numFmtId="0" fontId="5" fillId="0" borderId="0" xfId="0" applyFont="1" applyAlignment="1">
      <alignment vertical="center" wrapText="1"/>
    </xf>
    <xf numFmtId="166" fontId="5" fillId="0" borderId="0" xfId="1" applyNumberFormat="1" applyFont="1" applyFill="1" applyAlignment="1">
      <alignment vertical="center" wrapText="1"/>
    </xf>
    <xf numFmtId="166" fontId="5" fillId="0" borderId="14" xfId="0" applyNumberFormat="1" applyFont="1" applyBorder="1"/>
    <xf numFmtId="166" fontId="5" fillId="0" borderId="0" xfId="1" applyNumberFormat="1" applyFont="1" applyAlignment="1">
      <alignment vertical="center" wrapText="1"/>
    </xf>
    <xf numFmtId="166" fontId="5" fillId="0" borderId="14" xfId="0" applyNumberFormat="1" applyFont="1" applyBorder="1" applyAlignment="1">
      <alignment vertical="center"/>
    </xf>
    <xf numFmtId="165" fontId="5" fillId="0" borderId="0" xfId="1" applyNumberFormat="1" applyFont="1" applyAlignment="1">
      <alignment vertical="center" wrapText="1"/>
    </xf>
    <xf numFmtId="0" fontId="5" fillId="0" borderId="0" xfId="0" applyFont="1" applyFill="1" applyAlignment="1">
      <alignment vertical="center" wrapText="1"/>
    </xf>
    <xf numFmtId="165" fontId="5" fillId="0" borderId="0" xfId="1" applyFont="1" applyFill="1" applyAlignment="1">
      <alignment vertical="center" wrapText="1"/>
    </xf>
    <xf numFmtId="165" fontId="5" fillId="0" borderId="0" xfId="0" applyNumberFormat="1" applyFont="1" applyFill="1" applyAlignment="1">
      <alignment vertical="center" wrapText="1"/>
    </xf>
    <xf numFmtId="165" fontId="5" fillId="0" borderId="0" xfId="0" applyNumberFormat="1" applyFont="1" applyAlignment="1">
      <alignment vertical="center" wrapText="1"/>
    </xf>
    <xf numFmtId="0" fontId="22" fillId="5" borderId="11" xfId="3" applyFont="1" applyFill="1" applyBorder="1" applyAlignment="1">
      <alignment horizontal="center" vertical="center" wrapText="1"/>
    </xf>
    <xf numFmtId="2" fontId="22" fillId="5" borderId="11" xfId="3" applyNumberFormat="1" applyFont="1" applyFill="1" applyBorder="1" applyAlignment="1">
      <alignment horizontal="center" vertical="center" wrapText="1"/>
    </xf>
    <xf numFmtId="0" fontId="22" fillId="5" borderId="0" xfId="0" applyFont="1" applyFill="1" applyAlignment="1">
      <alignment horizontal="center" vertical="center" wrapText="1"/>
    </xf>
    <xf numFmtId="2" fontId="5" fillId="0" borderId="0" xfId="0" applyNumberFormat="1" applyFont="1" applyAlignment="1">
      <alignment horizontal="center" vertical="center"/>
    </xf>
    <xf numFmtId="0" fontId="22" fillId="4" borderId="0" xfId="0" applyFont="1" applyFill="1" applyAlignment="1">
      <alignment horizontal="center" vertical="center" wrapText="1"/>
    </xf>
    <xf numFmtId="17" fontId="22" fillId="4" borderId="0" xfId="0" applyNumberFormat="1" applyFont="1" applyFill="1" applyAlignment="1">
      <alignment horizontal="center" vertical="center" wrapText="1"/>
    </xf>
    <xf numFmtId="164" fontId="22" fillId="4" borderId="0" xfId="2" applyFont="1" applyFill="1" applyAlignment="1">
      <alignment horizontal="center" vertical="center" wrapText="1"/>
    </xf>
    <xf numFmtId="17" fontId="5" fillId="0" borderId="0" xfId="0" applyNumberFormat="1" applyFont="1" applyAlignment="1">
      <alignment wrapText="1"/>
    </xf>
    <xf numFmtId="164" fontId="5" fillId="0" borderId="0" xfId="2" applyFont="1" applyAlignment="1">
      <alignment wrapText="1"/>
    </xf>
    <xf numFmtId="168" fontId="24" fillId="0" borderId="3" xfId="2" applyNumberFormat="1" applyFont="1" applyFill="1" applyBorder="1" applyAlignment="1">
      <alignment horizontal="right" vertical="center" wrapText="1"/>
    </xf>
    <xf numFmtId="168" fontId="5" fillId="0" borderId="3" xfId="2" applyNumberFormat="1" applyFont="1" applyFill="1" applyBorder="1" applyAlignment="1">
      <alignment horizontal="right" vertical="center" wrapText="1"/>
    </xf>
    <xf numFmtId="168" fontId="4" fillId="0" borderId="3" xfId="2" applyNumberFormat="1" applyFont="1" applyFill="1" applyBorder="1" applyAlignment="1">
      <alignment horizontal="right" vertical="center" wrapText="1"/>
    </xf>
    <xf numFmtId="168" fontId="23" fillId="0" borderId="3" xfId="2" applyNumberFormat="1" applyFont="1" applyFill="1" applyBorder="1" applyAlignment="1">
      <alignment horizontal="center" vertical="center" wrapText="1"/>
    </xf>
    <xf numFmtId="168" fontId="4" fillId="0" borderId="3" xfId="2" applyNumberFormat="1" applyFont="1" applyFill="1" applyBorder="1" applyAlignment="1">
      <alignment horizontal="center" vertical="center" wrapText="1"/>
    </xf>
    <xf numFmtId="0" fontId="5" fillId="0" borderId="3" xfId="0" applyFont="1" applyBorder="1" applyAlignment="1">
      <alignment wrapText="1"/>
    </xf>
    <xf numFmtId="0" fontId="5" fillId="0" borderId="3" xfId="0" applyFont="1" applyBorder="1" applyAlignment="1">
      <alignment horizontal="center" vertical="center" wrapText="1"/>
    </xf>
    <xf numFmtId="17" fontId="5" fillId="0" borderId="3" xfId="0" applyNumberFormat="1" applyFont="1" applyBorder="1" applyAlignment="1">
      <alignment wrapText="1"/>
    </xf>
    <xf numFmtId="168" fontId="5" fillId="0" borderId="3" xfId="2" applyNumberFormat="1" applyFont="1" applyBorder="1" applyAlignment="1">
      <alignment wrapText="1"/>
    </xf>
    <xf numFmtId="0" fontId="31" fillId="0" borderId="0" xfId="13" applyFont="1" applyAlignment="1">
      <alignment horizontal="center" vertical="center"/>
    </xf>
    <xf numFmtId="0" fontId="36" fillId="8" borderId="39" xfId="13" applyFont="1" applyFill="1" applyBorder="1" applyAlignment="1">
      <alignment horizontal="center" vertical="center" wrapText="1"/>
    </xf>
    <xf numFmtId="0" fontId="36" fillId="8" borderId="40" xfId="13" applyFont="1" applyFill="1" applyBorder="1" applyAlignment="1">
      <alignment horizontal="center" vertical="center" wrapText="1"/>
    </xf>
    <xf numFmtId="0" fontId="36" fillId="8" borderId="41" xfId="13" applyFont="1" applyFill="1" applyBorder="1" applyAlignment="1">
      <alignment horizontal="center" vertical="center" wrapText="1"/>
    </xf>
    <xf numFmtId="0" fontId="28" fillId="0" borderId="36" xfId="13" applyFont="1" applyBorder="1" applyAlignment="1">
      <alignment horizontal="center" vertical="center"/>
    </xf>
    <xf numFmtId="14" fontId="28" fillId="0" borderId="36" xfId="13" applyNumberFormat="1" applyFont="1" applyBorder="1" applyAlignment="1">
      <alignment horizontal="center" vertical="center" wrapText="1"/>
    </xf>
    <xf numFmtId="1" fontId="28" fillId="0" borderId="36" xfId="13" applyNumberFormat="1" applyFont="1" applyBorder="1" applyAlignment="1">
      <alignment horizontal="center" vertical="center" wrapText="1"/>
    </xf>
    <xf numFmtId="0" fontId="28" fillId="0" borderId="36" xfId="13" applyFont="1" applyBorder="1" applyAlignment="1">
      <alignment horizontal="center" vertical="center" wrapText="1"/>
    </xf>
    <xf numFmtId="166" fontId="28" fillId="0" borderId="36" xfId="13" applyNumberFormat="1" applyFont="1" applyBorder="1" applyAlignment="1">
      <alignment horizontal="center" vertical="center" wrapText="1"/>
    </xf>
    <xf numFmtId="0" fontId="28" fillId="0" borderId="0" xfId="13" applyFont="1" applyAlignment="1">
      <alignment horizontal="center" vertical="center"/>
    </xf>
    <xf numFmtId="0" fontId="28" fillId="9" borderId="36" xfId="13" applyFont="1" applyFill="1" applyBorder="1" applyAlignment="1">
      <alignment horizontal="center" vertical="center"/>
    </xf>
    <xf numFmtId="14" fontId="31" fillId="6" borderId="36" xfId="13" applyNumberFormat="1" applyFont="1" applyFill="1" applyBorder="1" applyAlignment="1">
      <alignment horizontal="center" vertical="center" wrapText="1"/>
    </xf>
    <xf numFmtId="1" fontId="4" fillId="0" borderId="36" xfId="13" applyNumberFormat="1" applyFont="1" applyBorder="1" applyAlignment="1">
      <alignment horizontal="center" vertical="center"/>
    </xf>
    <xf numFmtId="0" fontId="28" fillId="6" borderId="36" xfId="13" applyFont="1" applyFill="1" applyBorder="1" applyAlignment="1">
      <alignment horizontal="center" vertical="center" wrapText="1"/>
    </xf>
    <xf numFmtId="166" fontId="28" fillId="6" borderId="36" xfId="13" applyNumberFormat="1" applyFont="1" applyFill="1" applyBorder="1" applyAlignment="1">
      <alignment horizontal="center" vertical="center" wrapText="1"/>
    </xf>
    <xf numFmtId="0" fontId="28" fillId="6" borderId="0" xfId="13" applyFont="1" applyFill="1" applyBorder="1" applyAlignment="1">
      <alignment horizontal="center" vertical="center"/>
    </xf>
    <xf numFmtId="14" fontId="28" fillId="6" borderId="36" xfId="13" applyNumberFormat="1" applyFont="1" applyFill="1" applyBorder="1" applyAlignment="1">
      <alignment horizontal="center" vertical="center" wrapText="1"/>
    </xf>
    <xf numFmtId="1" fontId="4" fillId="0" borderId="36" xfId="13" applyNumberFormat="1" applyFont="1" applyBorder="1" applyAlignment="1">
      <alignment horizontal="center" vertical="center" wrapText="1"/>
    </xf>
    <xf numFmtId="2" fontId="4" fillId="0" borderId="36" xfId="13" applyNumberFormat="1" applyFont="1" applyBorder="1" applyAlignment="1">
      <alignment horizontal="center" vertical="center" wrapText="1"/>
    </xf>
    <xf numFmtId="171" fontId="4" fillId="0" borderId="36" xfId="13" applyNumberFormat="1" applyFont="1" applyBorder="1" applyAlignment="1">
      <alignment horizontal="center" vertical="center"/>
    </xf>
    <xf numFmtId="0" fontId="28" fillId="10" borderId="36" xfId="13" applyFont="1" applyFill="1" applyBorder="1" applyAlignment="1">
      <alignment horizontal="center" vertical="center"/>
    </xf>
    <xf numFmtId="1" fontId="28" fillId="0" borderId="36" xfId="13" applyNumberFormat="1" applyFont="1" applyBorder="1" applyAlignment="1">
      <alignment horizontal="center" vertical="center"/>
    </xf>
    <xf numFmtId="1" fontId="28" fillId="6" borderId="36" xfId="13" applyNumberFormat="1" applyFont="1" applyFill="1" applyBorder="1" applyAlignment="1">
      <alignment horizontal="center" vertical="center"/>
    </xf>
    <xf numFmtId="171" fontId="28" fillId="0" borderId="36" xfId="13" applyNumberFormat="1" applyFont="1" applyBorder="1" applyAlignment="1">
      <alignment horizontal="center" vertical="center"/>
    </xf>
    <xf numFmtId="0" fontId="28" fillId="6" borderId="36" xfId="13" applyFont="1" applyFill="1" applyBorder="1" applyAlignment="1">
      <alignment horizontal="center" vertical="center"/>
    </xf>
    <xf numFmtId="1" fontId="28" fillId="6" borderId="36" xfId="13" applyNumberFormat="1" applyFont="1" applyFill="1" applyBorder="1" applyAlignment="1">
      <alignment horizontal="center" vertical="center" wrapText="1"/>
    </xf>
    <xf numFmtId="171" fontId="28" fillId="0" borderId="36" xfId="13" applyNumberFormat="1" applyFont="1" applyBorder="1" applyAlignment="1">
      <alignment horizontal="center" vertical="center" wrapText="1"/>
    </xf>
    <xf numFmtId="0" fontId="30" fillId="6" borderId="36" xfId="13" applyFont="1" applyFill="1" applyBorder="1" applyAlignment="1">
      <alignment horizontal="center" vertical="center" wrapText="1"/>
    </xf>
    <xf numFmtId="1" fontId="4" fillId="6" borderId="36" xfId="13" applyNumberFormat="1" applyFont="1" applyFill="1" applyBorder="1" applyAlignment="1">
      <alignment horizontal="center" vertical="center"/>
    </xf>
    <xf numFmtId="0" fontId="28" fillId="0" borderId="0" xfId="13" applyFont="1" applyAlignment="1">
      <alignment horizontal="left" vertical="center" wrapText="1"/>
    </xf>
    <xf numFmtId="168" fontId="30" fillId="3" borderId="0" xfId="13" applyNumberFormat="1" applyFont="1" applyFill="1" applyBorder="1" applyAlignment="1">
      <alignment vertical="center" wrapText="1"/>
    </xf>
    <xf numFmtId="168" fontId="28" fillId="0" borderId="0" xfId="13" applyNumberFormat="1" applyFont="1" applyAlignment="1">
      <alignment horizontal="center" vertical="center"/>
    </xf>
    <xf numFmtId="0" fontId="21" fillId="4" borderId="25" xfId="0" applyFont="1" applyFill="1" applyBorder="1" applyAlignment="1">
      <alignment horizontal="center" vertical="center" wrapText="1"/>
    </xf>
    <xf numFmtId="0" fontId="21" fillId="4" borderId="26" xfId="0" applyFont="1" applyFill="1" applyBorder="1" applyAlignment="1">
      <alignment horizontal="center" vertical="center" wrapText="1"/>
    </xf>
    <xf numFmtId="0" fontId="21" fillId="4" borderId="27" xfId="0" applyFont="1" applyFill="1" applyBorder="1" applyAlignment="1">
      <alignment horizontal="center" vertical="center" wrapText="1"/>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2" xfId="0" applyFont="1" applyBorder="1" applyAlignment="1">
      <alignment horizontal="center" vertical="center" wrapText="1"/>
    </xf>
    <xf numFmtId="0" fontId="21" fillId="4" borderId="28" xfId="0" applyFont="1" applyFill="1" applyBorder="1" applyAlignment="1">
      <alignment horizontal="center" vertical="center" wrapText="1"/>
    </xf>
    <xf numFmtId="0" fontId="21" fillId="4" borderId="13" xfId="0" applyFont="1" applyFill="1" applyBorder="1" applyAlignment="1">
      <alignment horizontal="center" vertical="center" wrapText="1"/>
    </xf>
    <xf numFmtId="0" fontId="21" fillId="4" borderId="29" xfId="0" applyFont="1" applyFill="1" applyBorder="1" applyAlignment="1">
      <alignment horizontal="center" vertical="center" wrapText="1"/>
    </xf>
    <xf numFmtId="0" fontId="15" fillId="0" borderId="28"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9" xfId="0" applyFont="1" applyBorder="1" applyAlignment="1">
      <alignment horizontal="center" vertical="center" wrapText="1"/>
    </xf>
    <xf numFmtId="0" fontId="21" fillId="4" borderId="30" xfId="0" applyFont="1" applyFill="1" applyBorder="1" applyAlignment="1">
      <alignment horizontal="center" vertical="center" wrapText="1"/>
    </xf>
    <xf numFmtId="0" fontId="21" fillId="4" borderId="31" xfId="0" applyFont="1" applyFill="1" applyBorder="1" applyAlignment="1">
      <alignment horizontal="center" vertical="center" wrapText="1"/>
    </xf>
    <xf numFmtId="0" fontId="21" fillId="4" borderId="32" xfId="0" applyFont="1" applyFill="1" applyBorder="1" applyAlignment="1">
      <alignment horizontal="center" vertical="center" wrapText="1"/>
    </xf>
    <xf numFmtId="0" fontId="16" fillId="0" borderId="28"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29" xfId="0" applyFont="1" applyBorder="1" applyAlignment="1">
      <alignment horizontal="center" vertical="center" wrapText="1"/>
    </xf>
    <xf numFmtId="0" fontId="9" fillId="3" borderId="16" xfId="4" applyFont="1" applyFill="1" applyBorder="1" applyAlignment="1">
      <alignment horizontal="center" vertical="center" wrapText="1"/>
    </xf>
    <xf numFmtId="0" fontId="9" fillId="3" borderId="17" xfId="4" applyFont="1" applyFill="1" applyBorder="1" applyAlignment="1">
      <alignment horizontal="center" vertical="center" wrapText="1"/>
    </xf>
    <xf numFmtId="0" fontId="9" fillId="3" borderId="19" xfId="4" applyFont="1" applyFill="1" applyBorder="1" applyAlignment="1">
      <alignment horizontal="center" vertical="center" wrapText="1"/>
    </xf>
    <xf numFmtId="0" fontId="9" fillId="3" borderId="20" xfId="4" applyFont="1" applyFill="1" applyBorder="1" applyAlignment="1">
      <alignment horizontal="center" vertical="center" wrapText="1"/>
    </xf>
    <xf numFmtId="0" fontId="9" fillId="3" borderId="21" xfId="4" applyFont="1" applyFill="1" applyBorder="1" applyAlignment="1">
      <alignment horizontal="center" vertical="center" wrapText="1"/>
    </xf>
    <xf numFmtId="0" fontId="9" fillId="3" borderId="22" xfId="4" applyFont="1" applyFill="1" applyBorder="1" applyAlignment="1">
      <alignment horizontal="center" vertical="center" wrapText="1"/>
    </xf>
    <xf numFmtId="0" fontId="10" fillId="3" borderId="18" xfId="4" applyFont="1" applyFill="1" applyBorder="1" applyAlignment="1">
      <alignment horizontal="center" vertical="center" wrapText="1"/>
    </xf>
    <xf numFmtId="0" fontId="10" fillId="3" borderId="0" xfId="4" applyFont="1" applyFill="1" applyBorder="1" applyAlignment="1">
      <alignment horizontal="center" vertical="center" wrapText="1"/>
    </xf>
    <xf numFmtId="0" fontId="11" fillId="3" borderId="0" xfId="4" applyFont="1" applyFill="1" applyBorder="1" applyAlignment="1">
      <alignment horizontal="center" vertical="center" wrapText="1"/>
    </xf>
    <xf numFmtId="0" fontId="12" fillId="3" borderId="23" xfId="4" applyFont="1" applyFill="1" applyBorder="1" applyAlignment="1">
      <alignment horizontal="center" vertical="center" wrapText="1"/>
    </xf>
    <xf numFmtId="0" fontId="20" fillId="4" borderId="16" xfId="0" applyFont="1" applyFill="1" applyBorder="1" applyAlignment="1">
      <alignment horizontal="center" vertical="center" wrapText="1"/>
    </xf>
    <xf numFmtId="0" fontId="20" fillId="4" borderId="18" xfId="0" applyFont="1" applyFill="1" applyBorder="1" applyAlignment="1">
      <alignment horizontal="center" vertical="center" wrapText="1"/>
    </xf>
    <xf numFmtId="0" fontId="20" fillId="4" borderId="21" xfId="0" applyFont="1" applyFill="1" applyBorder="1" applyAlignment="1">
      <alignment horizontal="center" vertical="center" wrapText="1"/>
    </xf>
    <xf numFmtId="0" fontId="20" fillId="4" borderId="23" xfId="0" applyFont="1" applyFill="1" applyBorder="1" applyAlignment="1">
      <alignment horizontal="center" vertical="center" wrapText="1"/>
    </xf>
    <xf numFmtId="0" fontId="19" fillId="0" borderId="28" xfId="0" applyFont="1" applyBorder="1" applyAlignment="1">
      <alignment horizontal="center" vertical="center" wrapText="1"/>
    </xf>
    <xf numFmtId="167" fontId="15" fillId="0" borderId="28" xfId="2" applyNumberFormat="1" applyFont="1" applyBorder="1" applyAlignment="1">
      <alignment horizontal="center" vertical="center" wrapText="1"/>
    </xf>
    <xf numFmtId="167" fontId="15" fillId="0" borderId="13" xfId="2" applyNumberFormat="1" applyFont="1" applyBorder="1" applyAlignment="1">
      <alignment horizontal="center" vertical="center" wrapText="1"/>
    </xf>
    <xf numFmtId="167" fontId="15" fillId="0" borderId="29" xfId="2" applyNumberFormat="1" applyFont="1" applyBorder="1" applyAlignment="1">
      <alignment horizontal="center" vertical="center" wrapText="1"/>
    </xf>
    <xf numFmtId="167" fontId="15" fillId="0" borderId="28" xfId="2" applyNumberFormat="1" applyFont="1" applyFill="1" applyBorder="1" applyAlignment="1">
      <alignment horizontal="center" vertical="center" wrapText="1"/>
    </xf>
    <xf numFmtId="167" fontId="15" fillId="0" borderId="13" xfId="2" applyNumberFormat="1" applyFont="1" applyFill="1" applyBorder="1" applyAlignment="1">
      <alignment horizontal="center" vertical="center" wrapText="1"/>
    </xf>
    <xf numFmtId="167" fontId="15" fillId="0" borderId="29" xfId="2" applyNumberFormat="1" applyFont="1" applyFill="1" applyBorder="1" applyAlignment="1">
      <alignment horizontal="center" vertical="center" wrapText="1"/>
    </xf>
    <xf numFmtId="0" fontId="21" fillId="4" borderId="21" xfId="0" applyFont="1" applyFill="1" applyBorder="1" applyAlignment="1">
      <alignment horizontal="center" vertical="center" wrapText="1"/>
    </xf>
    <xf numFmtId="0" fontId="21" fillId="4" borderId="23" xfId="0" applyFont="1" applyFill="1" applyBorder="1" applyAlignment="1">
      <alignment horizontal="center" vertical="center" wrapText="1"/>
    </xf>
    <xf numFmtId="0" fontId="21" fillId="4" borderId="22" xfId="0" applyFont="1" applyFill="1" applyBorder="1" applyAlignment="1">
      <alignment horizontal="center" vertical="center" wrapText="1"/>
    </xf>
    <xf numFmtId="14" fontId="15" fillId="0" borderId="21" xfId="0" applyNumberFormat="1" applyFont="1" applyBorder="1" applyAlignment="1">
      <alignment horizontal="center" vertical="center" wrapText="1"/>
    </xf>
    <xf numFmtId="14" fontId="15" fillId="0" borderId="23" xfId="0" applyNumberFormat="1" applyFont="1" applyBorder="1" applyAlignment="1">
      <alignment horizontal="center" vertical="center" wrapText="1"/>
    </xf>
    <xf numFmtId="14" fontId="15" fillId="0" borderId="22" xfId="0" applyNumberFormat="1" applyFont="1" applyBorder="1" applyAlignment="1">
      <alignment horizontal="center" vertical="center" wrapText="1"/>
    </xf>
    <xf numFmtId="0" fontId="21" fillId="4" borderId="33" xfId="0" applyFont="1" applyFill="1" applyBorder="1" applyAlignment="1">
      <alignment horizontal="center" vertical="center" wrapText="1"/>
    </xf>
    <xf numFmtId="0" fontId="21" fillId="4" borderId="34" xfId="0" applyFont="1" applyFill="1" applyBorder="1" applyAlignment="1">
      <alignment horizontal="center" vertical="center" wrapText="1"/>
    </xf>
    <xf numFmtId="0" fontId="21" fillId="4" borderId="35" xfId="0" applyFont="1" applyFill="1" applyBorder="1" applyAlignment="1">
      <alignment horizontal="center" vertical="center" wrapText="1"/>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cellXfs>
  <cellStyles count="16">
    <cellStyle name="Énfasis1" xfId="3" builtinId="29"/>
    <cellStyle name="Millares" xfId="1" builtinId="3"/>
    <cellStyle name="Millares 2" xfId="8" xr:uid="{00000000-0005-0000-0000-000002000000}"/>
    <cellStyle name="Millares 3" xfId="14" xr:uid="{00000000-0005-0000-0000-000003000000}"/>
    <cellStyle name="Moneda" xfId="2" builtinId="4"/>
    <cellStyle name="Moneda 2" xfId="9" xr:uid="{00000000-0005-0000-0000-000005000000}"/>
    <cellStyle name="Moneda 2 2" xfId="12" xr:uid="{00000000-0005-0000-0000-000006000000}"/>
    <cellStyle name="Normal" xfId="0" builtinId="0"/>
    <cellStyle name="Normal 13" xfId="15" xr:uid="{00000000-0005-0000-0000-000008000000}"/>
    <cellStyle name="Normal 2" xfId="7" xr:uid="{00000000-0005-0000-0000-000009000000}"/>
    <cellStyle name="Normal 3" xfId="11" xr:uid="{00000000-0005-0000-0000-00000A000000}"/>
    <cellStyle name="Normal 3 2" xfId="4" xr:uid="{00000000-0005-0000-0000-00000B000000}"/>
    <cellStyle name="Normal 4" xfId="13" xr:uid="{00000000-0005-0000-0000-00000C000000}"/>
    <cellStyle name="Normal 6 2" xfId="5" xr:uid="{00000000-0005-0000-0000-00000D000000}"/>
    <cellStyle name="Normal_Plan Contratacion 2010 DPSIA Proyecto 568  FEBRERO 10" xfId="6" xr:uid="{00000000-0005-0000-0000-00000E000000}"/>
    <cellStyle name="Porcentaje 2" xfId="10" xr:uid="{00000000-0005-0000-0000-00000F00000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MILO~2.GUT/AppData/Local/Temp/PLAN%20ANUAL%20ADQUISICIONES%202016%20-%2001-04-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844 CLASE (4)"/>
      <sheetName val="td 844 CLASE"/>
      <sheetName val="td 956 CLASE"/>
      <sheetName val="td 956 linea meta "/>
      <sheetName val="956 "/>
      <sheetName val="td 844 linea meta"/>
      <sheetName val="844 "/>
      <sheetName val="td 844 CLASE (2)"/>
    </sheetNames>
    <sheetDataSet>
      <sheetData sheetId="0"/>
      <sheetData sheetId="1"/>
      <sheetData sheetId="2"/>
      <sheetData sheetId="3"/>
      <sheetData sheetId="4"/>
      <sheetData sheetId="5"/>
      <sheetData sheetId="6">
        <row r="4">
          <cell r="A4">
            <v>1</v>
          </cell>
          <cell r="B4" t="str">
            <v>3-3-1-14-03-31-0844-235</v>
          </cell>
          <cell r="C4" t="str">
            <v>IMPLEMENTAR EN EL 100% DE  LAS ENTIDADES DEL DISTRITO EL SISTEMA INTEGRADO DE GESTIÓN</v>
          </cell>
          <cell r="D4" t="str">
            <v>DIRECCIONAMIENTO ESTRATÉGICO COOPERACIÓN Y GESTIÓN DEL CONOCIMIENTO</v>
          </cell>
          <cell r="E4" t="str">
            <v>OPERAR 1 PROCESO DE DIRECCIONAMIENTO ESTRATEGICO EN LA ENTIDAD EN SUS DIFERENTES COMPONENTES</v>
          </cell>
          <cell r="F4" t="str">
            <v>05 -  ADMINISTRACIÓN  DEL ESTADO</v>
          </cell>
          <cell r="G4" t="str">
            <v>02-ADMINISTRACIÓN CONTROL Y ORGANIZACIÓN INSTITUCIONAL PARA APOYO A LA GESTIÓN  DEL DISTRITO</v>
          </cell>
          <cell r="H4" t="str">
            <v>0020- PERSONAL CONTRATADO PARA LAS ACTIVIDADES PROPIAS DE LOS PROCESOS DE MEJORAMIENTO DE GESTIÓN DE LA ENTIDAD</v>
          </cell>
          <cell r="I4">
            <v>80101505</v>
          </cell>
          <cell r="J4" t="str">
            <v>ASESORAR A LA SECRETARÍA DISTRITAL DE AMBIENTE DESDE EL COMPONENTE TÉCNICO EN LA FORMULACIÓN DE PLANES, PROGRAMAS Y PROYECTOS AMBIENTALES ESTRATÉGICOS INCORPORANDO LA VISIÓN DE CIUDAD PLANTEADO POR EL GOBIERNO DISTRITAL EN EL MARCO DEL PROCESO DE ARMONIZACIÓN DEL PLAN DE DESARROLLO</v>
          </cell>
          <cell r="K4">
            <v>42402</v>
          </cell>
          <cell r="L4">
            <v>5</v>
          </cell>
          <cell r="M4" t="str">
            <v>CONTRATACION DIRECTA</v>
          </cell>
          <cell r="N4" t="str">
            <v>OTROS DISTRITO</v>
          </cell>
          <cell r="O4">
            <v>49331850</v>
          </cell>
          <cell r="P4">
            <v>49331850</v>
          </cell>
          <cell r="Q4" t="str">
            <v>N/A</v>
          </cell>
          <cell r="R4" t="str">
            <v>N/A</v>
          </cell>
          <cell r="S4" t="str">
            <v>MARIA MARGARITA PALACIO RAMOS
maria.palacio@ambientebogota.gov.co
Tel 3778934</v>
          </cell>
          <cell r="T4">
            <v>9866370</v>
          </cell>
        </row>
        <row r="5">
          <cell r="A5">
            <v>2</v>
          </cell>
          <cell r="B5" t="str">
            <v>3-3-1-14-03-31-0844-235</v>
          </cell>
          <cell r="C5" t="str">
            <v>IMPLEMENTAR EN EL 100% DE  LAS ENTIDADES DEL DISTRITO EL SISTEMA INTEGRADO DE GESTIÓN</v>
          </cell>
          <cell r="D5" t="str">
            <v>DIRECCIONAMIENTO ESTRATÉGICO COOPERACIÓN Y GESTIÓN DEL CONOCIMIENTO</v>
          </cell>
          <cell r="E5" t="str">
            <v>OPERAR 1 PROCESO DE DIRECCIONAMIENTO ESTRATEGICO EN LA ENTIDAD EN SUS DIFERENTES COMPONENTES</v>
          </cell>
          <cell r="F5" t="str">
            <v>05 -  ADMINISTRACIÓN  DEL ESTADO</v>
          </cell>
          <cell r="G5" t="str">
            <v>02-ADMINISTRACIÓN CONTROL Y ORGANIZACIÓN INSTITUCIONAL PARA APOYO A LA GESTIÓN  DEL DISTRITO</v>
          </cell>
          <cell r="H5" t="str">
            <v>0020- PERSONAL CONTRATADO PARA LAS ACTIVIDADES PROPIAS DE LOS PROCESOS DE MEJORAMIENTO DE GESTIÓN DE LA ENTIDAD</v>
          </cell>
          <cell r="I5">
            <v>80101505</v>
          </cell>
          <cell r="J5" t="str">
            <v>ORIENTAR Y ASISTIR A LA SDA, DESDE EL ÁMBITO JURÍDICO EN EL DIRECCIONAMIENTO ESTRATÉGICO DE LOS PROCESOS ADMINISTRATIVOS AMBIENTALES A CARGO DE LA ENTIDAD</v>
          </cell>
          <cell r="K5">
            <v>42396</v>
          </cell>
          <cell r="L5">
            <v>5</v>
          </cell>
          <cell r="M5" t="str">
            <v>CONTRATACION DIRECTA</v>
          </cell>
          <cell r="N5" t="str">
            <v>OTROS DISTRITO</v>
          </cell>
          <cell r="O5">
            <v>49331850</v>
          </cell>
          <cell r="P5">
            <v>49331850</v>
          </cell>
          <cell r="Q5" t="str">
            <v>N/A</v>
          </cell>
          <cell r="R5" t="str">
            <v>N/A</v>
          </cell>
          <cell r="S5" t="str">
            <v>MARIA MARGARITA PALACIO RAMOS
maria.palacio@ambientebogota.gov.co
Tel 3778934</v>
          </cell>
          <cell r="T5">
            <v>9866370</v>
          </cell>
        </row>
        <row r="6">
          <cell r="A6">
            <v>3</v>
          </cell>
          <cell r="B6" t="str">
            <v>3-3-1-14-03-31-0844-235</v>
          </cell>
          <cell r="C6" t="str">
            <v>IMPLEMENTAR EN EL 100% DE  LAS ENTIDADES DEL DISTRITO EL SISTEMA INTEGRADO DE GESTIÓN</v>
          </cell>
          <cell r="D6" t="str">
            <v>DIRECCIONAMIENTO ESTRATÉGICO COOPERACIÓN Y GESTIÓN DEL CONOCIMIENTO</v>
          </cell>
          <cell r="E6" t="str">
            <v>OPERAR 1 PROCESO DE DIRECCIONAMIENTO ESTRATEGICO EN LA ENTIDAD EN SUS DIFERENTES COMPONENTES</v>
          </cell>
          <cell r="F6" t="str">
            <v>05 -  ADMINISTRACIÓN  DEL ESTADO</v>
          </cell>
          <cell r="G6" t="str">
            <v>02-ADMINISTRACIÓN CONTROL Y ORGANIZACIÓN INSTITUCIONAL PARA APOYO A LA GESTIÓN  DEL DISTRITO</v>
          </cell>
          <cell r="H6" t="str">
            <v>0020- PERSONAL CONTRATADO PARA LAS ACTIVIDADES PROPIAS DE LOS PROCESOS DE MEJORAMIENTO DE GESTIÓN DE LA ENTIDAD</v>
          </cell>
          <cell r="I6">
            <v>80101505</v>
          </cell>
          <cell r="J6" t="str">
            <v>PRESTAR LOS SERVICIOS DE MANEJO, ADMINISTRACION, CONTROL Y SEGUIMIENTO DE LA DOCUMENTACION Y LA INFORMACION DERIVADA DEL DIRECCIONAMIENTO ESTRATEGICO DE LA SDA</v>
          </cell>
          <cell r="K6">
            <v>42426</v>
          </cell>
          <cell r="L6">
            <v>4.5</v>
          </cell>
          <cell r="M6" t="str">
            <v>CONTRATACION DIRECTA</v>
          </cell>
          <cell r="N6" t="str">
            <v>OTROS DISTRITO</v>
          </cell>
          <cell r="O6">
            <v>7352037</v>
          </cell>
          <cell r="P6">
            <v>7352037</v>
          </cell>
          <cell r="Q6" t="str">
            <v>N/A</v>
          </cell>
          <cell r="R6" t="str">
            <v>N/A</v>
          </cell>
          <cell r="S6" t="str">
            <v>MARIA MARGARITA PALACIO RAMOS
maria.palacio@ambientebogota.gov.co
Tel 3778934</v>
          </cell>
          <cell r="T6">
            <v>1633786</v>
          </cell>
        </row>
        <row r="7">
          <cell r="A7">
            <v>4</v>
          </cell>
          <cell r="B7" t="str">
            <v>3-3-1-14-03-31-0844-235</v>
          </cell>
          <cell r="C7" t="str">
            <v>IMPLEMENTAR EN EL 100% DE  LAS ENTIDADES DEL DISTRITO EL SISTEMA INTEGRADO DE GESTIÓN</v>
          </cell>
          <cell r="D7" t="str">
            <v>DIRECCIONAMIENTO ESTRATÉGICO COOPERACIÓN Y GESTIÓN DEL CONOCIMIENTO</v>
          </cell>
          <cell r="E7" t="str">
            <v>OPERAR 1 PROCESO DE DIRECCIONAMIENTO ESTRATEGICO EN LA ENTIDAD EN SUS DIFERENTES COMPONENTES</v>
          </cell>
          <cell r="F7" t="str">
            <v>05 -  ADMINISTRACIÓN  DEL ESTADO</v>
          </cell>
          <cell r="G7" t="str">
            <v>02-ADMINISTRACIÓN CONTROL Y ORGANIZACIÓN INSTITUCIONAL PARA APOYO A LA GESTIÓN  DEL DISTRITO</v>
          </cell>
          <cell r="H7" t="str">
            <v>0020- PERSONAL CONTRATADO PARA LAS ACTIVIDADES PROPIAS DE LOS PROCESOS DE MEJORAMIENTO DE GESTIÓN DE LA ENTIDAD</v>
          </cell>
          <cell r="I7">
            <v>80101505</v>
          </cell>
          <cell r="J7" t="str">
            <v>ORIENTAR A LA SDA EN LA IMPLEMENTACIÓN DE LOS OBJETIVOS ESTRATÉGICOS ORIENTADORES DE LA GESTIÓN PARA EL FORTALECIMIENTO Y  DESARROLLO DE POLÍTICAS AMBIENTALES EN EL DISTRITO CAPITAL</v>
          </cell>
          <cell r="K7">
            <v>42432</v>
          </cell>
          <cell r="L7">
            <v>4.5</v>
          </cell>
          <cell r="M7" t="str">
            <v>CONTRATACION DIRECTA</v>
          </cell>
          <cell r="N7" t="str">
            <v>OTROS DISTRITO</v>
          </cell>
          <cell r="O7">
            <v>27689490</v>
          </cell>
          <cell r="P7">
            <v>27689490</v>
          </cell>
          <cell r="Q7" t="str">
            <v>N/A</v>
          </cell>
          <cell r="R7" t="str">
            <v>N/A</v>
          </cell>
          <cell r="S7" t="str">
            <v>MARIA MARGARITA PALACIO RAMOS
maria.palacio@ambientebogota.gov.co
Tel 3778934</v>
          </cell>
          <cell r="T7">
            <v>6153220</v>
          </cell>
        </row>
        <row r="8">
          <cell r="A8">
            <v>5</v>
          </cell>
          <cell r="B8" t="str">
            <v>3-3-1-14-03-31-0844-235</v>
          </cell>
          <cell r="C8" t="str">
            <v>IMPLEMENTAR EN EL 100% DE  LAS ENTIDADES DEL DISTRITO EL SISTEMA INTEGRADO DE GESTIÓN</v>
          </cell>
          <cell r="D8" t="str">
            <v>DIRECCIONAMIENTO ESTRATÉGICO COOPERACIÓN Y GESTIÓN DEL CONOCIMIENTO</v>
          </cell>
          <cell r="E8" t="str">
            <v>OPERAR 1 PROCESO DE DIRECCIONAMIENTO ESTRATEGICO EN LA ENTIDAD EN SUS DIFERENTES COMPONENTES</v>
          </cell>
          <cell r="F8" t="str">
            <v>05 -  ADMINISTRACIÓN  DEL ESTADO</v>
          </cell>
          <cell r="G8" t="str">
            <v>02-ADMINISTRACIÓN CONTROL Y ORGANIZACIÓN INSTITUCIONAL PARA APOYO A LA GESTIÓN  DEL DISTRITO</v>
          </cell>
          <cell r="H8" t="str">
            <v>0020- PERSONAL CONTRATADO PARA LAS ACTIVIDADES PROPIAS DE LOS PROCESOS DE MEJORAMIENTO DE GESTIÓN DE LA ENTIDAD</v>
          </cell>
          <cell r="I8">
            <v>80111501</v>
          </cell>
          <cell r="J8" t="str">
            <v>ORIENTAR TÉCNICAMENTE LAS POLÍTICAS PLANES, PROGRAMAS Y PROYECTOS AMBIENTALES ENMARCADOS EN EL PROCESO DE DIRECCIONAMIENTO ESTRATÉGICO DE LA SDA</v>
          </cell>
          <cell r="K8">
            <v>42444</v>
          </cell>
          <cell r="L8">
            <v>3.5</v>
          </cell>
          <cell r="M8" t="str">
            <v>CONTRATACION DIRECTA</v>
          </cell>
          <cell r="N8" t="str">
            <v>OTROS DISTRITO</v>
          </cell>
          <cell r="O8">
            <v>23392845</v>
          </cell>
          <cell r="P8">
            <v>23392845</v>
          </cell>
          <cell r="Q8" t="str">
            <v>N/A</v>
          </cell>
          <cell r="R8" t="str">
            <v>N/A</v>
          </cell>
          <cell r="S8" t="str">
            <v>MARIA MARGARITA PALACIO RAMOS
maria.palacio@ambientebogota.gov.co
Tel 3778934</v>
          </cell>
          <cell r="T8">
            <v>6683670</v>
          </cell>
        </row>
        <row r="9">
          <cell r="A9">
            <v>6</v>
          </cell>
          <cell r="B9" t="str">
            <v>3-3-1-14-03-31-0844-235</v>
          </cell>
          <cell r="C9" t="str">
            <v>IMPLEMENTAR EN EL 100% DE  LAS ENTIDADES DEL DISTRITO EL SISTEMA INTEGRADO DE GESTIÓN</v>
          </cell>
          <cell r="D9" t="str">
            <v>DIRECCIONAMIENTO ESTRATÉGICO COOPERACIÓN Y GESTIÓN DEL CONOCIMIENTO</v>
          </cell>
          <cell r="E9" t="str">
            <v>OPERAR 1 PROCESO DE DIRECCIONAMIENTO ESTRATEGICO EN LA ENTIDAD EN SUS DIFERENTES COMPONENTES</v>
          </cell>
          <cell r="F9" t="str">
            <v>05 -  ADMINISTRACIÓN  DEL ESTADO</v>
          </cell>
          <cell r="G9" t="str">
            <v>02-ADMINISTRACIÓN CONTROL Y ORGANIZACIÓN INSTITUCIONAL PARA APOYO A LA GESTIÓN  DEL DISTRITO</v>
          </cell>
          <cell r="H9" t="str">
            <v>0020- PERSONAL CONTRATADO PARA LAS ACTIVIDADES PROPIAS DE LOS PROCESOS DE MEJORAMIENTO DE GESTIÓN DE LA ENTIDAD</v>
          </cell>
          <cell r="I9">
            <v>80101505</v>
          </cell>
          <cell r="J9" t="str">
            <v>DESARROLLAR ACTIVIDADES DE ENLACE INSTITUCIONAL CON EL CONCEJO DE BOGOTÁ Y EL CONGRESO DE LA REPUBLICA PARA LA ADECUADA ATENCIÓN Y SEGUIMIENTO A LAS SOLICITUDES PRESENTADAS POR DICHA CORPORACIÓN PÚBLICA</v>
          </cell>
          <cell r="K9">
            <v>42411</v>
          </cell>
          <cell r="L9">
            <v>4.5</v>
          </cell>
          <cell r="M9" t="str">
            <v>CONTRATACION DIRECTA</v>
          </cell>
          <cell r="N9" t="str">
            <v>OTROS DISTRITO</v>
          </cell>
          <cell r="O9">
            <v>14274410</v>
          </cell>
          <cell r="P9">
            <v>14274410</v>
          </cell>
          <cell r="Q9" t="str">
            <v>N/A</v>
          </cell>
          <cell r="R9" t="str">
            <v>N/A</v>
          </cell>
          <cell r="S9" t="str">
            <v>MARIA MARGARITA PALACIO RAMOS
maria.palacio@ambientebogota.gov.co
Tel 3778934</v>
          </cell>
          <cell r="T9">
            <v>3172091</v>
          </cell>
        </row>
        <row r="10">
          <cell r="A10">
            <v>7</v>
          </cell>
          <cell r="B10" t="str">
            <v>3-3-1-14-03-31-0844-235</v>
          </cell>
          <cell r="C10" t="str">
            <v>IMPLEMENTAR EN EL 100% DE  LAS ENTIDADES DEL DISTRITO EL SISTEMA INTEGRADO DE GESTIÓN</v>
          </cell>
          <cell r="D10" t="str">
            <v>DIRECCIONAMIENTO ESTRATÉGICO COOPERACIÓN Y GESTIÓN DEL CONOCIMIENTO</v>
          </cell>
          <cell r="E10" t="str">
            <v>OPERAR 1 PROCESO DE DIRECCIONAMIENTO ESTRATEGICO EN LA ENTIDAD EN SUS DIFERENTES COMPONENTES</v>
          </cell>
          <cell r="F10" t="str">
            <v>05 -  ADMINISTRACIÓN  DEL ESTADO</v>
          </cell>
          <cell r="G10" t="str">
            <v>02-ADMINISTRACIÓN CONTROL Y ORGANIZACIÓN INSTITUCIONAL PARA APOYO A LA GESTIÓN  DEL DISTRITO</v>
          </cell>
          <cell r="H10" t="str">
            <v>0020- PERSONAL CONTRATADO PARA LAS ACTIVIDADES PROPIAS DE LOS PROCESOS DE MEJORAMIENTO DE GESTIÓN DE LA ENTIDAD</v>
          </cell>
          <cell r="I10">
            <v>80101505</v>
          </cell>
          <cell r="J10" t="str">
            <v>"PRESTAR LOS SERVICIOS PROFESIONALES PARA REALIZAR LA COORDINACIÓN DE LAS RELACIONES ESTRATÉGICAS ENTRE LA SECRETARIA DISTRITAL DE AMBIENTE, LA ADMINISTRACIÓN DISTRITAL Y LOS ORGANISMOS DE CONTROL POLÍTICO</v>
          </cell>
          <cell r="K10">
            <v>42395</v>
          </cell>
          <cell r="L10">
            <v>5</v>
          </cell>
          <cell r="M10" t="str">
            <v>CONTRATACION DIRECTA</v>
          </cell>
          <cell r="N10" t="str">
            <v>OTROS DISTRITO</v>
          </cell>
          <cell r="O10">
            <v>42436000</v>
          </cell>
          <cell r="P10">
            <v>42436000</v>
          </cell>
          <cell r="Q10" t="str">
            <v>N/A</v>
          </cell>
          <cell r="R10" t="str">
            <v>N/A</v>
          </cell>
          <cell r="S10" t="str">
            <v>MARIA MARGARITA PALACIO RAMOS
maria.palacio@ambientebogota.gov.co
Tel 3778934</v>
          </cell>
          <cell r="T10">
            <v>8487200</v>
          </cell>
        </row>
        <row r="11">
          <cell r="A11">
            <v>8</v>
          </cell>
          <cell r="B11" t="str">
            <v>3-3-1-14-03-31-0844-235</v>
          </cell>
          <cell r="C11" t="str">
            <v>IMPLEMENTAR EN EL 100% DE  LAS ENTIDADES DEL DISTRITO EL SISTEMA INTEGRADO DE GESTIÓN</v>
          </cell>
          <cell r="D11" t="str">
            <v>DIRECCIONAMIENTO ESTRATÉGICO COOPERACIÓN Y GESTIÓN DEL CONOCIMIENTO</v>
          </cell>
          <cell r="E11" t="str">
            <v>OPERAR 1 PROCESO DE DIRECCIONAMIENTO ESTRATEGICO EN LA ENTIDAD EN SUS DIFERENTES COMPONENTES</v>
          </cell>
          <cell r="F11" t="str">
            <v>05 -  ADMINISTRACIÓN  DEL ESTADO</v>
          </cell>
          <cell r="G11" t="str">
            <v>02-ADMINISTRACIÓN CONTROL Y ORGANIZACIÓN INSTITUCIONAL PARA APOYO A LA GESTIÓN  DEL DISTRITO</v>
          </cell>
          <cell r="H11" t="str">
            <v>0020- PERSONAL CONTRATADO PARA LAS ACTIVIDADES PROPIAS DE LOS PROCESOS DE MEJORAMIENTO DE GESTIÓN DE LA ENTIDAD</v>
          </cell>
          <cell r="I11">
            <v>80101505</v>
          </cell>
          <cell r="J11" t="str">
            <v>PRESTAR LOS SERVICIOS PROFESIONALES PARA APOYAR LAS RELACIONES ESTRATEGICAS ENTRE LA SECRETARIA DISTRITAL DE AMBIENTE, LA ADMINISTRACION DISTRITAL Y LOS ORGANISMOS DE CONTROL POLITICO</v>
          </cell>
          <cell r="K11">
            <v>42438</v>
          </cell>
          <cell r="L11">
            <v>4</v>
          </cell>
          <cell r="M11" t="str">
            <v>CONTRATACION DIRECTA</v>
          </cell>
          <cell r="N11" t="str">
            <v>OTROS DISTRITO</v>
          </cell>
          <cell r="O11">
            <v>9717844</v>
          </cell>
          <cell r="P11">
            <v>9717844</v>
          </cell>
          <cell r="Q11" t="str">
            <v>N/A</v>
          </cell>
          <cell r="R11" t="str">
            <v>N/A</v>
          </cell>
          <cell r="S11" t="str">
            <v>MARIA MARGARITA PALACIO RAMOS
maria.palacio@ambientebogota.gov.co
Tel 3778934</v>
          </cell>
          <cell r="T11">
            <v>2429461</v>
          </cell>
        </row>
        <row r="12">
          <cell r="A12">
            <v>9</v>
          </cell>
          <cell r="B12" t="str">
            <v>3-3-1-14-03-31-0844-235</v>
          </cell>
          <cell r="C12" t="str">
            <v>IMPLEMENTAR EN EL 100% DE  LAS ENTIDADES DEL DISTRITO EL SISTEMA INTEGRADO DE GESTIÓN</v>
          </cell>
          <cell r="D12" t="str">
            <v>DIRECCIONAMIENTO ESTRATÉGICO COOPERACIÓN Y GESTIÓN DEL CONOCIMIENTO</v>
          </cell>
          <cell r="E12" t="str">
            <v>OPERAR 1 PROCESO DE DIRECCIONAMIENTO ESTRATEGICO EN LA ENTIDAD EN SUS DIFERENTES COMPONENTES</v>
          </cell>
          <cell r="F12" t="str">
            <v>05 -  ADMINISTRACIÓN  DEL ESTADO</v>
          </cell>
          <cell r="G12" t="str">
            <v>02-ADMINISTRACIÓN CONTROL Y ORGANIZACIÓN INSTITUCIONAL PARA APOYO A LA GESTIÓN  DEL DISTRITO</v>
          </cell>
          <cell r="H12" t="str">
            <v>0020- PERSONAL CONTRATADO PARA LAS ACTIVIDADES PROPIAS DE LOS PROCESOS DE MEJORAMIENTO DE GESTIÓN DE LA ENTIDAD</v>
          </cell>
          <cell r="I12">
            <v>80101505</v>
          </cell>
          <cell r="J12" t="str">
            <v>ASISTIR Y ORIENTAR A LA SECRETARIA DISTRITAL DE AMBIENTE EN EL CUMPLIMIENTO DE SU OBJETO MISIONAL EN RELACION CON EL DIRECCIONAMIENTO ESTRATEGICO, LA COORDINACION Y GESTION DEL AMBITO JURIDICO DISCIPLINARIO.</v>
          </cell>
          <cell r="K12">
            <v>42391</v>
          </cell>
          <cell r="L12">
            <v>5</v>
          </cell>
          <cell r="M12" t="str">
            <v>CONTRATACION DIRECTA</v>
          </cell>
          <cell r="N12" t="str">
            <v>OTROS DISTRITO</v>
          </cell>
          <cell r="O12">
            <v>49331850</v>
          </cell>
          <cell r="P12">
            <v>49331850</v>
          </cell>
          <cell r="Q12" t="str">
            <v>N/A</v>
          </cell>
          <cell r="R12" t="str">
            <v>N/A</v>
          </cell>
          <cell r="S12" t="str">
            <v>MARIA MARGARITA PALACIO RAMOS
maria.palacio@ambientebogota.gov.co
Tel 3778934</v>
          </cell>
          <cell r="T12">
            <v>9866370</v>
          </cell>
        </row>
        <row r="13">
          <cell r="A13">
            <v>10</v>
          </cell>
          <cell r="B13" t="str">
            <v>3-3-1-14-03-31-0844-235</v>
          </cell>
          <cell r="C13" t="str">
            <v>IMPLEMENTAR EN EL 100% DE  LAS ENTIDADES DEL DISTRITO EL SISTEMA INTEGRADO DE GESTIÓN</v>
          </cell>
          <cell r="D13" t="str">
            <v>DIRECCIONAMIENTO ESTRATÉGICO COOPERACIÓN Y GESTIÓN DEL CONOCIMIENTO</v>
          </cell>
          <cell r="E13" t="str">
            <v>OPERAR 1 PROCESO DE DIRECCIONAMIENTO ESTRATEGICO EN LA ENTIDAD EN SUS DIFERENTES COMPONENTES</v>
          </cell>
          <cell r="F13" t="str">
            <v>05 -  ADMINISTRACIÓN  DEL ESTADO</v>
          </cell>
          <cell r="G13" t="str">
            <v>02-ADMINISTRACIÓN CONTROL Y ORGANIZACIÓN INSTITUCIONAL PARA APOYO A LA GESTIÓN  DEL DISTRITO</v>
          </cell>
          <cell r="H13" t="str">
            <v>0020- PERSONAL CONTRATADO PARA LAS ACTIVIDADES PROPIAS DE LOS PROCESOS DE MEJORAMIENTO DE GESTIÓN DE LA ENTIDAD</v>
          </cell>
          <cell r="I13">
            <v>80101505</v>
          </cell>
          <cell r="J13" t="str">
            <v>ADICION Y PRORROGA 1 AL CONTRATO DE CONTRATO DE PRESTACION NO.743 DE 2015 CUYO OBJETO ES: APOYAR LA GESTIÓN DISCIPLINARIA QUE DEBE ADELANTAR LA SECRETARÍA DISTRITAL DE AMBIENTE MEDIANTE LAS ACCIONES ESTABLECIDAS A TRAVES DEL DIRECCIONAMIENTO ESTRATEGICO</v>
          </cell>
          <cell r="K13">
            <v>42384</v>
          </cell>
          <cell r="L13">
            <v>2</v>
          </cell>
          <cell r="M13" t="str">
            <v>CONTRATACION DIRECTA</v>
          </cell>
          <cell r="N13" t="str">
            <v>OTROS DISTRITO</v>
          </cell>
          <cell r="O13">
            <v>10094000</v>
          </cell>
          <cell r="P13">
            <v>10094000</v>
          </cell>
          <cell r="Q13" t="str">
            <v>N/A</v>
          </cell>
          <cell r="R13" t="str">
            <v>N/A</v>
          </cell>
          <cell r="S13" t="str">
            <v>MARIA MARGARITA PALACIO RAMOS
maria.palacio@ambientebogota.gov.co
Tel 3778934</v>
          </cell>
          <cell r="T13">
            <v>5047000</v>
          </cell>
        </row>
        <row r="14">
          <cell r="A14">
            <v>11</v>
          </cell>
          <cell r="B14" t="str">
            <v>3-3-1-14-03-31-0844-235</v>
          </cell>
          <cell r="C14" t="str">
            <v>IMPLEMENTAR EN EL 100% DE  LAS ENTIDADES DEL DISTRITO EL SISTEMA INTEGRADO DE GESTIÓN</v>
          </cell>
          <cell r="D14" t="str">
            <v>DIRECCIONAMIENTO ESTRATÉGICO COOPERACIÓN Y GESTIÓN DEL CONOCIMIENTO</v>
          </cell>
          <cell r="E14" t="str">
            <v>OPERAR 1 PROCESO DE DIRECCIONAMIENTO ESTRATEGICO EN LA ENTIDAD EN SUS DIFERENTES COMPONENTES</v>
          </cell>
          <cell r="F14" t="str">
            <v>05 -  ADMINISTRACIÓN  DEL ESTADO</v>
          </cell>
          <cell r="G14" t="str">
            <v>02-ADMINISTRACIÓN CONTROL Y ORGANIZACIÓN INSTITUCIONAL PARA APOYO A LA GESTIÓN  DEL DISTRITO</v>
          </cell>
          <cell r="H14" t="str">
            <v>0020- PERSONAL CONTRATADO PARA LAS ACTIVIDADES PROPIAS DE LOS PROCESOS DE MEJORAMIENTO DE GESTIÓN DE LA ENTIDAD</v>
          </cell>
          <cell r="I14">
            <v>80101505</v>
          </cell>
          <cell r="J14" t="str">
            <v>APOYAR LA GESTIÓN JURÍDICA - DISCIPLINARIA  DE LA SECRETARÍA DISTRITAL DE AMBIENTE”</v>
          </cell>
          <cell r="K14">
            <v>42461</v>
          </cell>
          <cell r="L14">
            <v>3</v>
          </cell>
          <cell r="M14" t="str">
            <v>CONTRATACION DIRECTA</v>
          </cell>
          <cell r="N14" t="str">
            <v>OTROS DISTRITO</v>
          </cell>
          <cell r="O14">
            <v>6238092</v>
          </cell>
          <cell r="P14">
            <v>6238092</v>
          </cell>
          <cell r="Q14" t="str">
            <v>N/A</v>
          </cell>
          <cell r="R14" t="str">
            <v>N/A</v>
          </cell>
          <cell r="S14" t="str">
            <v>MARIA MARGARITA PALACIO RAMOS
maria.palacio@ambientebogota.gov.co
Tel 3778934</v>
          </cell>
          <cell r="T14">
            <v>2079364</v>
          </cell>
        </row>
        <row r="15">
          <cell r="A15">
            <v>12</v>
          </cell>
          <cell r="B15" t="str">
            <v>3-3-1-14-03-31-0844-235</v>
          </cell>
          <cell r="C15" t="str">
            <v>IMPLEMENTAR EN EL 100% DE  LAS ENTIDADES DEL DISTRITO EL SISTEMA INTEGRADO DE GESTIÓN</v>
          </cell>
          <cell r="D15" t="str">
            <v>DIRECCIONAMIENTO ESTRATÉGICO COOPERACIÓN Y GESTIÓN DEL CONOCIMIENTO</v>
          </cell>
          <cell r="E15" t="str">
            <v>OPERAR 1 PROCESO DE DIRECCIONAMIENTO ESTRATEGICO EN LA ENTIDAD EN SUS DIFERENTES COMPONENTES</v>
          </cell>
          <cell r="F15" t="str">
            <v>05 -  ADMINISTRACIÓN  DEL ESTADO</v>
          </cell>
          <cell r="G15" t="str">
            <v>02-ADMINISTRACIÓN CONTROL Y ORGANIZACIÓN INSTITUCIONAL PARA APOYO A LA GESTIÓN  DEL DISTRITO</v>
          </cell>
          <cell r="H15" t="str">
            <v>0020- PERSONAL CONTRATADO PARA LAS ACTIVIDADES PROPIAS DE LOS PROCESOS DE MEJORAMIENTO DE GESTIÓN DE LA ENTIDAD</v>
          </cell>
          <cell r="I15">
            <v>80101505</v>
          </cell>
          <cell r="J15" t="str">
            <v>PRESTACIÓN DE SERVICIOS PROFESIONALES EN LA ORGANIZACIÓN Y SEGUIMIENTO DE LA EJECUCIÓN DE PROYECTOS Y METAS AMBIENTALES DE LA SDA EN EL MARCO DEL CUMPLIMIENTO DE PROPÓSITOS DEL DIRECCIONAMIENTO ESTRATÉGICO</v>
          </cell>
          <cell r="K15">
            <v>42444</v>
          </cell>
          <cell r="L15">
            <v>3.5</v>
          </cell>
          <cell r="M15" t="str">
            <v>CONTRATACION DIRECTA</v>
          </cell>
          <cell r="N15" t="str">
            <v>OTROS DISTRITO</v>
          </cell>
          <cell r="O15">
            <v>23392845</v>
          </cell>
          <cell r="P15">
            <v>23392845</v>
          </cell>
          <cell r="Q15" t="str">
            <v>N/A</v>
          </cell>
          <cell r="R15" t="str">
            <v>N/A</v>
          </cell>
          <cell r="S15" t="str">
            <v>MARIA MARGARITA PALACIO RAMOS
maria.palacio@ambientebogota.gov.co
Tel 3778934</v>
          </cell>
          <cell r="T15">
            <v>6683670</v>
          </cell>
        </row>
        <row r="16">
          <cell r="A16">
            <v>13</v>
          </cell>
          <cell r="B16" t="str">
            <v>3-3-1-14-03-31-0844-235</v>
          </cell>
          <cell r="C16" t="str">
            <v>IMPLEMENTAR EN EL 100% DE  LAS ENTIDADES DEL DISTRITO EL SISTEMA INTEGRADO DE GESTIÓN</v>
          </cell>
          <cell r="D16" t="str">
            <v>DIRECCIONAMIENTO ESTRATÉGICO COOPERACIÓN Y GESTIÓN DEL CONOCIMIENTO</v>
          </cell>
          <cell r="E16" t="str">
            <v>OPERAR 1 PROCESO DE DIRECCIONAMIENTO ESTRATEGICO EN LA ENTIDAD EN SUS DIFERENTES COMPONENTES</v>
          </cell>
          <cell r="F16" t="str">
            <v>05 -  ADMINISTRACIÓN  DEL ESTADO</v>
          </cell>
          <cell r="G16" t="str">
            <v>02-ADMINISTRACIÓN CONTROL Y ORGANIZACIÓN INSTITUCIONAL PARA APOYO A LA GESTIÓN  DEL DISTRITO</v>
          </cell>
          <cell r="H16" t="str">
            <v>0020- PERSONAL CONTRATADO PARA LAS ACTIVIDADES PROPIAS DE LOS PROCESOS DE MEJORAMIENTO DE GESTIÓN DE LA ENTIDAD</v>
          </cell>
          <cell r="I16">
            <v>80111501</v>
          </cell>
          <cell r="J16" t="str">
            <v>PRESTAR LOS SERVICIOS PROFESIONALES PARA REALIZAR EL SEGUIMIENTO, REPORTE Y TRAMITE A LAS ACTIVIDADES ADMINISTRATIVAS QUE SE DERIVAN EN EL MARCO DEL DIRECCIONAMIENTO ESTRATEGICO DE LA ENTIDAD</v>
          </cell>
          <cell r="K16">
            <v>42438</v>
          </cell>
          <cell r="L16">
            <v>3.5</v>
          </cell>
          <cell r="M16" t="str">
            <v>CONTRATACION DIRECTA</v>
          </cell>
          <cell r="N16" t="str">
            <v>OTROS DISTRITO</v>
          </cell>
          <cell r="O16">
            <v>8503114</v>
          </cell>
          <cell r="P16">
            <v>8503114</v>
          </cell>
          <cell r="Q16" t="str">
            <v>N/A</v>
          </cell>
          <cell r="R16" t="str">
            <v>N/A</v>
          </cell>
          <cell r="S16" t="str">
            <v>MARIA MARGARITA PALACIO RAMOS
maria.palacio@ambientebogota.gov.co
Tel 3778934</v>
          </cell>
          <cell r="T16">
            <v>2429461</v>
          </cell>
        </row>
        <row r="17">
          <cell r="A17">
            <v>14</v>
          </cell>
          <cell r="B17" t="str">
            <v>3-3-1-14-03-31-0844-235</v>
          </cell>
          <cell r="C17" t="str">
            <v>IMPLEMENTAR EN EL 100% DE  LAS ENTIDADES DEL DISTRITO EL SISTEMA INTEGRADO DE GESTIÓN</v>
          </cell>
          <cell r="D17" t="str">
            <v>DIRECCIONAMIENTO ESTRATÉGICO COOPERACIÓN Y GESTIÓN DEL CONOCIMIENTO</v>
          </cell>
          <cell r="E17" t="str">
            <v>OPERAR 1 PROCESO DE DIRECCIONAMIENTO ESTRATEGICO EN LA ENTIDAD EN SUS DIFERENTES COMPONENTES</v>
          </cell>
          <cell r="F17" t="str">
            <v>05 -  ADMINISTRACIÓN  DEL ESTADO</v>
          </cell>
          <cell r="G17" t="str">
            <v>02-ADMINISTRACIÓN CONTROL Y ORGANIZACIÓN INSTITUCIONAL PARA APOYO A LA GESTIÓN  DEL DISTRITO</v>
          </cell>
          <cell r="H17" t="str">
            <v>0020- PERSONAL CONTRATADO PARA LAS ACTIVIDADES PROPIAS DE LOS PROCESOS DE MEJORAMIENTO DE GESTIÓN DE LA ENTIDAD</v>
          </cell>
          <cell r="I17">
            <v>80111501</v>
          </cell>
          <cell r="J17" t="str">
            <v>PRESTAR LOS SERVICIOS PROFESIONALES PARA LA ORIENTACION TECNICA DE LOS PLANES, PROGRAMAS Y PROYECTOS AMBIENTALES ENMARCADOS EN EL PROCESO DE DIRECCIONAMIENTO ESTRATEGICO DE LA SDA</v>
          </cell>
          <cell r="K17">
            <v>42475</v>
          </cell>
          <cell r="L17">
            <v>2.5</v>
          </cell>
          <cell r="M17" t="str">
            <v>CONTRATACION DIRECTA</v>
          </cell>
          <cell r="N17" t="str">
            <v>OTROS DISTRITO</v>
          </cell>
          <cell r="O17">
            <v>16709175</v>
          </cell>
          <cell r="P17">
            <v>16709175</v>
          </cell>
          <cell r="Q17" t="str">
            <v>N/A</v>
          </cell>
          <cell r="R17" t="str">
            <v>N/A</v>
          </cell>
          <cell r="S17" t="str">
            <v>MARIA MARGARITA PALACIO RAMOS
maria.palacio@ambientebogota.gov.co
Tel 3778934</v>
          </cell>
          <cell r="T17">
            <v>6683670</v>
          </cell>
        </row>
        <row r="18">
          <cell r="A18">
            <v>15</v>
          </cell>
          <cell r="B18" t="str">
            <v>3-3-1-14-03-31-0844-235</v>
          </cell>
          <cell r="C18" t="str">
            <v>IMPLEMENTAR EN EL 100% DE  LAS ENTIDADES DEL DISTRITO EL SISTEMA INTEGRADO DE GESTIÓN</v>
          </cell>
          <cell r="D18" t="str">
            <v>DIRECCIONAMIENTO ESTRATÉGICO COOPERACIÓN Y GESTIÓN DEL CONOCIMIENTO</v>
          </cell>
          <cell r="E18" t="str">
            <v>OPERAR 1 PROCESO DE DIRECCIONAMIENTO ESTRATEGICO EN LA ENTIDAD EN SUS DIFERENTES COMPONENTES</v>
          </cell>
          <cell r="F18" t="str">
            <v>05 -  ADMINISTRACIÓN  DEL ESTADO</v>
          </cell>
          <cell r="G18" t="str">
            <v>02-ADMINISTRACIÓN CONTROL Y ORGANIZACIÓN INSTITUCIONAL PARA APOYO A LA GESTIÓN  DEL DISTRITO</v>
          </cell>
          <cell r="H18" t="str">
            <v>0020- PERSONAL CONTRATADO PARA LAS ACTIVIDADES PROPIAS DE LOS PROCESOS DE MEJORAMIENTO DE GESTIÓN DE LA ENTIDAD</v>
          </cell>
          <cell r="I18">
            <v>80111501</v>
          </cell>
          <cell r="K18">
            <v>42444</v>
          </cell>
          <cell r="L18">
            <v>0</v>
          </cell>
          <cell r="M18" t="str">
            <v>CONTRATACION DIRECTA</v>
          </cell>
          <cell r="N18" t="str">
            <v>OTROS DISTRITO</v>
          </cell>
          <cell r="O18">
            <v>0</v>
          </cell>
          <cell r="P18">
            <v>0</v>
          </cell>
          <cell r="Q18" t="str">
            <v>N/A</v>
          </cell>
          <cell r="R18" t="str">
            <v>N/A</v>
          </cell>
          <cell r="S18" t="str">
            <v>MARIA MARGARITA PALACIO RAMOS
maria.palacio@ambientebogota.gov.co
Tel 3778934</v>
          </cell>
          <cell r="T18">
            <v>0</v>
          </cell>
        </row>
        <row r="19">
          <cell r="A19">
            <v>16</v>
          </cell>
          <cell r="B19" t="str">
            <v>3-3-1-14-03-31-0844-235</v>
          </cell>
          <cell r="C19" t="str">
            <v>IMPLEMENTAR EN EL 100% DE  LAS ENTIDADES DEL DISTRITO EL SISTEMA INTEGRADO DE GESTIÓN</v>
          </cell>
          <cell r="D19" t="str">
            <v>DIRECCIONAMIENTO ESTRATÉGICO COOPERACIÓN Y GESTIÓN DEL CONOCIMIENTO</v>
          </cell>
          <cell r="E19" t="str">
            <v>OPERAR 1 PROCESO DE DIRECCIONAMIENTO ESTRATEGICO EN LA ENTIDAD EN SUS DIFERENTES COMPONENTES</v>
          </cell>
          <cell r="F19" t="str">
            <v>05 -  ADMINISTRACIÓN  DEL ESTADO</v>
          </cell>
          <cell r="G19" t="str">
            <v>02-ADMINISTRACIÓN CONTROL Y ORGANIZACIÓN INSTITUCIONAL PARA APOYO A LA GESTIÓN  DEL DISTRITO</v>
          </cell>
          <cell r="H19" t="str">
            <v>0020- PERSONAL CONTRATADO PARA LAS ACTIVIDADES PROPIAS DE LOS PROCESOS DE MEJORAMIENTO DE GESTIÓN DE LA ENTIDAD</v>
          </cell>
          <cell r="I19">
            <v>80111501</v>
          </cell>
          <cell r="J19" t="str">
            <v>PRESTAR SERVICIOS DE APOYO A LA GESTION PARA REALIZAR ACTIVIDADES RELACIONADAS CON EL MANEJO Y CUSTODIA DE LA INFORMACION DERIVADOS DEL DIRECCIONAMIENTO ESTRATEGICO EN LA SDA</v>
          </cell>
          <cell r="K19">
            <v>42444</v>
          </cell>
          <cell r="L19">
            <v>3</v>
          </cell>
          <cell r="M19" t="str">
            <v>CONTRATACION DIRECTA</v>
          </cell>
          <cell r="N19" t="str">
            <v>OTROS DISTRITO</v>
          </cell>
          <cell r="O19">
            <v>4901358</v>
          </cell>
          <cell r="P19">
            <v>4901358</v>
          </cell>
          <cell r="Q19" t="str">
            <v>N/A</v>
          </cell>
          <cell r="R19" t="str">
            <v>N/A</v>
          </cell>
          <cell r="S19" t="str">
            <v>MARIA MARGARITA PALACIO RAMOS
maria.palacio@ambientebogota.gov.co
Tel 3778934</v>
          </cell>
          <cell r="T19">
            <v>1633786</v>
          </cell>
        </row>
        <row r="20">
          <cell r="A20">
            <v>17</v>
          </cell>
          <cell r="B20" t="str">
            <v>3-3-1-14-03-31-0844-235</v>
          </cell>
          <cell r="C20" t="str">
            <v>IMPLEMENTAR EN EL 100% DE  LAS ENTIDADES DEL DISTRITO EL SISTEMA INTEGRADO DE GESTIÓN</v>
          </cell>
          <cell r="D20" t="str">
            <v>DIRECCIONAMIENTO ESTRATÉGICO COOPERACIÓN Y GESTIÓN DEL CONOCIMIENTO</v>
          </cell>
          <cell r="E20" t="str">
            <v>OPERAR 1 PROCESO DE DIRECCIONAMIENTO ESTRATEGICO EN LA ENTIDAD EN SUS DIFERENTES COMPONENTES</v>
          </cell>
          <cell r="F20" t="str">
            <v>05 -  ADMINISTRACIÓN  DEL ESTADO</v>
          </cell>
          <cell r="G20" t="str">
            <v>02-ADMINISTRACIÓN CONTROL Y ORGANIZACIÓN INSTITUCIONAL PARA APOYO A LA GESTIÓN  DEL DISTRITO</v>
          </cell>
          <cell r="H20" t="str">
            <v>0020- PERSONAL CONTRATADO PARA LAS ACTIVIDADES PROPIAS DE LOS PROCESOS DE MEJORAMIENTO DE GESTIÓN DE LA ENTIDAD</v>
          </cell>
          <cell r="I20">
            <v>80101505</v>
          </cell>
          <cell r="J20" t="str">
            <v>MODIFICACION N° 2 AL CONTRATO DE PRESTACION DE SERVICIOS PROFESIONALES N° 152 DE 2015 CUYO OBJETO ES PRESTAR LOS SERVICIOS PROFESIONALES EN EL DESARROLLO DE LAS ACTIVIDADES RELACIONADAS CON LA FORMULACIÓN, PROGRAMACIÓN, ACTUALIZACIÓN Y SEGUIMIENTO DE LOS INDICADORES DE LA SDA Y GARANTIZAR LA PUBLICACIÓN ACTUALIZADA DE SU PLAN DE ACCIÓN</v>
          </cell>
          <cell r="K20">
            <v>42389</v>
          </cell>
          <cell r="L20">
            <v>2</v>
          </cell>
          <cell r="M20" t="str">
            <v>CONTRATACION DIRECTA</v>
          </cell>
          <cell r="N20" t="str">
            <v>OTROS DISTRITO</v>
          </cell>
          <cell r="O20">
            <v>9043400</v>
          </cell>
          <cell r="P20">
            <v>9043400</v>
          </cell>
          <cell r="Q20" t="str">
            <v>N/A</v>
          </cell>
          <cell r="R20" t="str">
            <v>N/A</v>
          </cell>
          <cell r="S20" t="str">
            <v>MARIA MARGARITA PALACIO RAMOS
maria.palacio@ambientebogota.gov.co
Tel 3778934</v>
          </cell>
          <cell r="T20">
            <v>4521700</v>
          </cell>
        </row>
        <row r="21">
          <cell r="A21">
            <v>18</v>
          </cell>
          <cell r="B21" t="str">
            <v>3-3-1-14-03-31-0844-235</v>
          </cell>
          <cell r="C21" t="str">
            <v>IMPLEMENTAR EN EL 100% DE  LAS ENTIDADES DEL DISTRITO EL SISTEMA INTEGRADO DE GESTIÓN</v>
          </cell>
          <cell r="D21" t="str">
            <v>DIRECCIONAMIENTO ESTRATÉGICO COOPERACIÓN Y GESTIÓN DEL CONOCIMIENTO</v>
          </cell>
          <cell r="E21" t="str">
            <v>OPERAR 1 PROCESO DE DIRECCIONAMIENTO ESTRATEGICO EN LA ENTIDAD EN SUS DIFERENTES COMPONENTES</v>
          </cell>
          <cell r="F21" t="str">
            <v>05 -  ADMINISTRACIÓN  DEL ESTADO</v>
          </cell>
          <cell r="G21" t="str">
            <v>02-ADMINISTRACIÓN CONTROL Y ORGANIZACIÓN INSTITUCIONAL PARA APOYO A LA GESTIÓN  DEL DISTRITO</v>
          </cell>
          <cell r="H21" t="str">
            <v>0020- PERSONAL CONTRATADO PARA LAS ACTIVIDADES PROPIAS DE LOS PROCESOS DE MEJORAMIENTO DE GESTIÓN DE LA ENTIDAD</v>
          </cell>
          <cell r="I21">
            <v>80101505</v>
          </cell>
          <cell r="J21" t="str">
            <v>ADICION Y PRORROGA N°. 2 AL CONTRATO DE PRESTACION DE SERVICIOS N. 451 DE 2015 CUYO OBJETO ES   PRESTAR LOS SERVICIOS PROFESIONALES  EN EL SEGUIMIENTO AL PLAN DE ADQUISICIONES Y CONTRATACIÓN, PLANEACIÓN Y EJECUCIÓN PRESUPUESTAL DE LOS PROYECTOS DE INVERSIÓN QUE EJECUTA LA SECRETARÍA DISTRITAL DE AMBIENTE</v>
          </cell>
          <cell r="K21">
            <v>42413</v>
          </cell>
          <cell r="L21">
            <v>0.4</v>
          </cell>
          <cell r="M21" t="str">
            <v>CONTRATACION DIRECTA</v>
          </cell>
          <cell r="N21" t="str">
            <v>OTROS DISTRITO</v>
          </cell>
          <cell r="O21">
            <v>1808680</v>
          </cell>
          <cell r="P21">
            <v>1808680</v>
          </cell>
          <cell r="Q21" t="str">
            <v>N/A</v>
          </cell>
          <cell r="R21" t="str">
            <v>N/A</v>
          </cell>
          <cell r="S21" t="str">
            <v>MARIA MARGARITA PALACIO RAMOS
maria.palacio@ambientebogota.gov.co
Tel 3778934</v>
          </cell>
          <cell r="T21">
            <v>4521700</v>
          </cell>
        </row>
        <row r="22">
          <cell r="A22">
            <v>19</v>
          </cell>
          <cell r="B22" t="str">
            <v>3-3-1-14-03-31-0844-235</v>
          </cell>
          <cell r="C22" t="str">
            <v>IMPLEMENTAR EN EL 100% DE  LAS ENTIDADES DEL DISTRITO EL SISTEMA INTEGRADO DE GESTIÓN</v>
          </cell>
          <cell r="D22" t="str">
            <v>DIRECCIONAMIENTO ESTRATÉGICO COOPERACIÓN Y GESTIÓN DEL CONOCIMIENTO</v>
          </cell>
          <cell r="E22" t="str">
            <v>OPERAR 1 PROCESO DE DIRECCIONAMIENTO ESTRATEGICO EN LA ENTIDAD EN SUS DIFERENTES COMPONENTES</v>
          </cell>
          <cell r="F22" t="str">
            <v>05 -  ADMINISTRACIÓN  DEL ESTADO</v>
          </cell>
          <cell r="G22" t="str">
            <v>02-ADMINISTRACIÓN CONTROL Y ORGANIZACIÓN INSTITUCIONAL PARA APOYO A LA GESTIÓN  DEL DISTRITO</v>
          </cell>
          <cell r="H22" t="str">
            <v>0020- PERSONAL CONTRATADO PARA LAS ACTIVIDADES PROPIAS DE LOS PROCESOS DE MEJORAMIENTO DE GESTIÓN DE LA ENTIDAD</v>
          </cell>
          <cell r="I22">
            <v>80111501</v>
          </cell>
          <cell r="J22" t="str">
            <v xml:space="preserve">PRESTAR SUS SERVICIOS PROFESIONALES PARA REALIZAR ACTIVIDADES  RELACIONADAS CON LA TERRITORIALIZACIÓN,
GEOREFERENCIACIÓN Y TÉCNICAS GEOESPACIALES DE LOS PROYECTOS DE INVERSIÓN QUE EJECUTA LA SECRETARÍA DISTRITAL DE AMBIENTE </v>
          </cell>
          <cell r="K22">
            <v>42443</v>
          </cell>
          <cell r="L22">
            <v>4</v>
          </cell>
          <cell r="M22" t="str">
            <v>CONTRATACION DIRECTA</v>
          </cell>
          <cell r="N22" t="str">
            <v>OTROS DISTRITO</v>
          </cell>
          <cell r="O22">
            <v>12688364</v>
          </cell>
          <cell r="P22">
            <v>12688364</v>
          </cell>
          <cell r="Q22" t="str">
            <v>N/A</v>
          </cell>
          <cell r="R22" t="str">
            <v>N/A</v>
          </cell>
          <cell r="S22" t="str">
            <v>MARIA MARGARITA PALACIO RAMOS
maria.palacio@ambientebogota.gov.co
Tel 3778934</v>
          </cell>
          <cell r="T22">
            <v>3172091</v>
          </cell>
        </row>
        <row r="23">
          <cell r="A23">
            <v>20</v>
          </cell>
          <cell r="B23" t="str">
            <v>3-3-1-14-03-31-0844-235</v>
          </cell>
          <cell r="C23" t="str">
            <v>IMPLEMENTAR EN EL 100% DE  LAS ENTIDADES DEL DISTRITO EL SISTEMA INTEGRADO DE GESTIÓN</v>
          </cell>
          <cell r="D23" t="str">
            <v>DIRECCIONAMIENTO ESTRATÉGICO COOPERACIÓN Y GESTIÓN DEL CONOCIMIENTO</v>
          </cell>
          <cell r="E23" t="str">
            <v>OPERAR 1 PROCESO DE DIRECCIONAMIENTO ESTRATEGICO EN LA ENTIDAD EN SUS DIFERENTES COMPONENTES</v>
          </cell>
          <cell r="F23" t="str">
            <v>05 -  ADMINISTRACIÓN  DEL ESTADO</v>
          </cell>
          <cell r="G23" t="str">
            <v>02-ADMINISTRACIÓN CONTROL Y ORGANIZACIÓN INSTITUCIONAL PARA APOYO A LA GESTIÓN  DEL DISTRITO</v>
          </cell>
          <cell r="H23" t="str">
            <v>0020- PERSONAL CONTRATADO PARA LAS ACTIVIDADES PROPIAS DE LOS PROCESOS DE MEJORAMIENTO DE GESTIÓN DE LA ENTIDAD</v>
          </cell>
          <cell r="I23">
            <v>80111501</v>
          </cell>
          <cell r="J23" t="str">
            <v>MODIFICACION  N°2 AL CONTRATO DE PRESTACION DE SERVICIOS N° 305 DE 2015 CUYO OBJETO ES PRESTAR SERVICIOS PROFESIONALES PARA REALIZAR LA ACTUALIZACIÓN, SEGUIMIENTO Y EVALUACIÓN DE LOS PROCESOS TRANSVERSALES ASOCIADOS A LOS PROYECTOS DE INVERSIÓN DE LA SECRETARÍA DISTRITAL DE AMBIENTE EN EL MARCO DEL PLAN DE DESARROLLO BOGOTÁ HUMANA</v>
          </cell>
          <cell r="K23">
            <v>42391</v>
          </cell>
          <cell r="L23">
            <v>1</v>
          </cell>
          <cell r="M23" t="str">
            <v>CONTRATACION DIRECTA</v>
          </cell>
          <cell r="N23" t="str">
            <v>OTROS DISTRITO</v>
          </cell>
          <cell r="O23">
            <v>2358700</v>
          </cell>
          <cell r="P23">
            <v>2358700</v>
          </cell>
          <cell r="Q23" t="str">
            <v>N/A</v>
          </cell>
          <cell r="R23" t="str">
            <v>N/A</v>
          </cell>
          <cell r="S23" t="str">
            <v>MARIA MARGARITA PALACIO RAMOS
maria.palacio@ambientebogota.gov.co
Tel 3778934</v>
          </cell>
          <cell r="T23">
            <v>2358700</v>
          </cell>
        </row>
        <row r="24">
          <cell r="A24">
            <v>21</v>
          </cell>
          <cell r="B24" t="str">
            <v>3-3-1-14-03-31-0844-235</v>
          </cell>
          <cell r="C24" t="str">
            <v>IMPLEMENTAR EN EL 100% DE  LAS ENTIDADES DEL DISTRITO EL SISTEMA INTEGRADO DE GESTIÓN</v>
          </cell>
          <cell r="D24" t="str">
            <v>DIRECCIONAMIENTO ESTRATÉGICO COOPERACIÓN Y GESTIÓN DEL CONOCIMIENTO</v>
          </cell>
          <cell r="E24" t="str">
            <v>OPERAR 1 PROCESO DE DIRECCIONAMIENTO ESTRATEGICO EN LA ENTIDAD EN SUS DIFERENTES COMPONENTES</v>
          </cell>
          <cell r="F24" t="str">
            <v>05 -  ADMINISTRACIÓN  DEL ESTADO</v>
          </cell>
          <cell r="G24" t="str">
            <v>02-ADMINISTRACIÓN CONTROL Y ORGANIZACIÓN INSTITUCIONAL PARA APOYO A LA GESTIÓN  DEL DISTRITO</v>
          </cell>
          <cell r="H24" t="str">
            <v>0020- PERSONAL CONTRATADO PARA LAS ACTIVIDADES PROPIAS DE LOS PROCESOS DE MEJORAMIENTO DE GESTIÓN DE LA ENTIDAD</v>
          </cell>
          <cell r="I24">
            <v>80101505</v>
          </cell>
          <cell r="K24">
            <v>42522</v>
          </cell>
          <cell r="L24">
            <v>0</v>
          </cell>
          <cell r="M24" t="str">
            <v>CONTRATACION DIRECTA</v>
          </cell>
          <cell r="N24" t="str">
            <v>OTROS DISTRITO</v>
          </cell>
          <cell r="O24">
            <v>0</v>
          </cell>
          <cell r="P24">
            <v>0</v>
          </cell>
          <cell r="Q24" t="str">
            <v>N/A</v>
          </cell>
          <cell r="R24" t="str">
            <v>N/A</v>
          </cell>
          <cell r="S24" t="str">
            <v>MARIA MARGARITA PALACIO RAMOS
maria.palacio@ambientebogota.gov.co
Tel 3778934</v>
          </cell>
          <cell r="T24">
            <v>0</v>
          </cell>
        </row>
        <row r="25">
          <cell r="A25">
            <v>22</v>
          </cell>
          <cell r="B25" t="str">
            <v>3-3-1-14-03-31-0844-235</v>
          </cell>
          <cell r="C25" t="str">
            <v>IMPLEMENTAR EN EL 100% DE  LAS ENTIDADES DEL DISTRITO EL SISTEMA INTEGRADO DE GESTIÓN</v>
          </cell>
          <cell r="D25" t="str">
            <v>DIRECCIONAMIENTO ESTRATÉGICO COOPERACIÓN Y GESTIÓN DEL CONOCIMIENTO</v>
          </cell>
          <cell r="E25" t="str">
            <v>OPERAR 1 PROCESO DE DIRECCIONAMIENTO ESTRATEGICO EN LA ENTIDAD EN SUS DIFERENTES COMPONENTES</v>
          </cell>
          <cell r="F25" t="str">
            <v>05 -  ADMINISTRACIÓN  DEL ESTADO</v>
          </cell>
          <cell r="G25" t="str">
            <v>02-ADMINISTRACIÓN CONTROL Y ORGANIZACIÓN INSTITUCIONAL PARA APOYO A LA GESTIÓN  DEL DISTRITO</v>
          </cell>
          <cell r="H25" t="str">
            <v>0020- PERSONAL CONTRATADO PARA LAS ACTIVIDADES PROPIAS DE LOS PROCESOS DE MEJORAMIENTO DE GESTIÓN DE LA ENTIDAD</v>
          </cell>
          <cell r="I25">
            <v>80101505</v>
          </cell>
          <cell r="J25" t="str">
            <v>PRESTAR LOS SERVICIOS PROFESIONALES PARA  BRINDAR SOPORTE A   LOS PROCESOS  TÉCNICOS Y OPERATIVOS REFERENTES A LA REPROGRAMACIÓN, ACTUALIZACIÓN, SEGUIMIENTO DE LOS PROYECTOS DE INVERSIÓN QUE EJECUTA LA SECRETARÍA DISTRITAL DE AMBIENTE, ADEMÁS APOYAR LA CONSOLIDACIÓN DE INFORMACIÓN CORRESPONDIENTE AL PROGRAMA 18 DEL PLAN DE DESARROLLO DISTRITAL</v>
          </cell>
          <cell r="K25">
            <v>42410</v>
          </cell>
          <cell r="L25">
            <v>4.5</v>
          </cell>
          <cell r="M25" t="str">
            <v>CONTRATACION DIRECTA</v>
          </cell>
          <cell r="N25" t="str">
            <v>OTROS DISTRITO</v>
          </cell>
          <cell r="O25">
            <v>23392845</v>
          </cell>
          <cell r="P25">
            <v>23392845</v>
          </cell>
          <cell r="Q25" t="str">
            <v>N/A</v>
          </cell>
          <cell r="R25" t="str">
            <v>N/A</v>
          </cell>
          <cell r="S25" t="str">
            <v>MARIA MARGARITA PALACIO RAMOS
maria.palacio@ambientebogota.gov.co
Tel 3778934</v>
          </cell>
          <cell r="T25">
            <v>5198410</v>
          </cell>
        </row>
        <row r="26">
          <cell r="A26">
            <v>23</v>
          </cell>
          <cell r="B26" t="str">
            <v>3-3-1-14-03-31-0844-235</v>
          </cell>
          <cell r="C26" t="str">
            <v>IMPLEMENTAR EN EL 100% DE  LAS ENTIDADES DEL DISTRITO EL SISTEMA INTEGRADO DE GESTIÓN</v>
          </cell>
          <cell r="D26" t="str">
            <v>DIRECCIONAMIENTO ESTRATÉGICO COOPERACIÓN Y GESTIÓN DEL CONOCIMIENTO</v>
          </cell>
          <cell r="E26" t="str">
            <v>OPERAR 1 PROCESO DE DIRECCIONAMIENTO ESTRATEGICO EN LA ENTIDAD EN SUS DIFERENTES COMPONENTES</v>
          </cell>
          <cell r="F26" t="str">
            <v>05 -  ADMINISTRACIÓN  DEL ESTADO</v>
          </cell>
          <cell r="G26" t="str">
            <v>02-ADMINISTRACIÓN CONTROL Y ORGANIZACIÓN INSTITUCIONAL PARA APOYO A LA GESTIÓN  DEL DISTRITO</v>
          </cell>
          <cell r="H26" t="str">
            <v>0020- PERSONAL CONTRATADO PARA LAS ACTIVIDADES PROPIAS DE LOS PROCESOS DE MEJORAMIENTO DE GESTIÓN DE LA ENTIDAD</v>
          </cell>
          <cell r="I26">
            <v>80111501</v>
          </cell>
          <cell r="J26" t="str">
            <v>PRESTAR LOS SERVICIOS PROFESIONALES PARA ANALISIS, VERIFICACIÓN Y REGISTRO DE LA INFORMACIÓN CORRESPONDIENTE A LA REPROGRAMACIÓN, ACTUALIZACIÓN Y SEGUIMIENTO DE LOS PROYECTOS DE INVERSIÓN DE LA SECRETARIA DISTRITAL DE AMBIENTE</v>
          </cell>
          <cell r="K26">
            <v>42439</v>
          </cell>
          <cell r="L26">
            <v>4</v>
          </cell>
          <cell r="M26" t="str">
            <v>CONTRATACION DIRECTA</v>
          </cell>
          <cell r="N26" t="str">
            <v>OTROS DISTRITO</v>
          </cell>
          <cell r="O26">
            <v>12688364</v>
          </cell>
          <cell r="P26">
            <v>12688364</v>
          </cell>
          <cell r="Q26" t="str">
            <v>N/A</v>
          </cell>
          <cell r="R26" t="str">
            <v>N/A</v>
          </cell>
          <cell r="S26" t="str">
            <v>MARIA MARGARITA PALACIO RAMOS
maria.palacio@ambientebogota.gov.co
Tel 3778934</v>
          </cell>
          <cell r="T26">
            <v>3172091</v>
          </cell>
        </row>
        <row r="27">
          <cell r="A27">
            <v>24</v>
          </cell>
          <cell r="B27" t="str">
            <v>3-3-1-14-03-31-0844-235</v>
          </cell>
          <cell r="C27" t="str">
            <v>IMPLEMENTAR EN EL 100% DE  LAS ENTIDADES DEL DISTRITO EL SISTEMA INTEGRADO DE GESTIÓN</v>
          </cell>
          <cell r="D27" t="str">
            <v>DIRECCIONAMIENTO ESTRATÉGICO COOPERACIÓN Y GESTIÓN DEL CONOCIMIENTO</v>
          </cell>
          <cell r="E27" t="str">
            <v>OPERAR 1 PROCESO DE DIRECCIONAMIENTO ESTRATEGICO EN LA ENTIDAD EN SUS DIFERENTES COMPONENTES</v>
          </cell>
          <cell r="F27" t="str">
            <v>05 -  ADMINISTRACIÓN  DEL ESTADO</v>
          </cell>
          <cell r="G27" t="str">
            <v>02-ADMINISTRACIÓN CONTROL Y ORGANIZACIÓN INSTITUCIONAL PARA APOYO A LA GESTIÓN  DEL DISTRITO</v>
          </cell>
          <cell r="H27" t="str">
            <v>0020- PERSONAL CONTRATADO PARA LAS ACTIVIDADES PROPIAS DE LOS PROCESOS DE MEJORAMIENTO DE GESTIÓN DE LA ENTIDAD</v>
          </cell>
          <cell r="I27">
            <v>80111501</v>
          </cell>
          <cell r="J27" t="str">
            <v>ADICION  Y PRORROGA N°2 AL CONTRATO DE PRESTACION DE SERVICIOS N° 809 DE 2015 CUYO OBJETO ES: PRESTAR SERVICIOS PROFESIONALES PARA  APOYAR A LA COORDINACIÓN DEL EJE 2 DEL PLAN DE DESARROLLO DISTRITAL Y LOS PROCESOS  DE REPROGRAMACIÓN, ACTUALIZACIÓN, SEGUIMIENTO DE LOS PROYECTOS DE INVERSIÓN QUE EJECUTA LA SECRETARÍA DISTRITAL DE AMBIENTE.</v>
          </cell>
          <cell r="K27">
            <v>42394</v>
          </cell>
          <cell r="L27">
            <v>1</v>
          </cell>
          <cell r="M27" t="str">
            <v>CONTRATACION DIRECTA</v>
          </cell>
          <cell r="N27" t="str">
            <v>OTROS DISTRITO</v>
          </cell>
          <cell r="O27">
            <v>5047000</v>
          </cell>
          <cell r="P27">
            <v>5047000</v>
          </cell>
          <cell r="Q27" t="str">
            <v>N/A</v>
          </cell>
          <cell r="R27" t="str">
            <v>N/A</v>
          </cell>
          <cell r="S27" t="str">
            <v>MARIA MARGARITA PALACIO RAMOS
maria.palacio@ambientebogota.gov.co
Tel 3778934</v>
          </cell>
          <cell r="T27">
            <v>5047000</v>
          </cell>
        </row>
        <row r="28">
          <cell r="A28">
            <v>25</v>
          </cell>
          <cell r="B28" t="str">
            <v>3-3-1-14-03-31-0844-235</v>
          </cell>
          <cell r="C28" t="str">
            <v>IMPLEMENTAR EN EL 100% DE  LAS ENTIDADES DEL DISTRITO EL SISTEMA INTEGRADO DE GESTIÓN</v>
          </cell>
          <cell r="D28" t="str">
            <v>DIRECCIONAMIENTO ESTRATÉGICO COOPERACIÓN Y GESTIÓN DEL CONOCIMIENTO</v>
          </cell>
          <cell r="E28" t="str">
            <v>OPERAR 1 PROCESO DE DIRECCIONAMIENTO ESTRATEGICO EN LA ENTIDAD EN SUS DIFERENTES COMPONENTES</v>
          </cell>
          <cell r="F28" t="str">
            <v>05 -  ADMINISTRACIÓN  DEL ESTADO</v>
          </cell>
          <cell r="G28" t="str">
            <v>02-ADMINISTRACIÓN CONTROL Y ORGANIZACIÓN INSTITUCIONAL PARA APOYO A LA GESTIÓN  DEL DISTRITO</v>
          </cell>
          <cell r="H28" t="str">
            <v>0020- PERSONAL CONTRATADO PARA LAS ACTIVIDADES PROPIAS DE LOS PROCESOS DE MEJORAMIENTO DE GESTIÓN DE LA ENTIDAD</v>
          </cell>
          <cell r="I28">
            <v>80101505</v>
          </cell>
          <cell r="J28" t="str">
            <v>PRESTAR LOS SERVICIOS PROFESIONALES PARA LA ORIENTACION TECNICA DE LOS PLANES, PROGRAMAS Y PROYECTOS AMBIENTALES ENMARCADOS EN EL PROCESO DE DIRECCIONAMIENTO ESTRATEGICO DE LA SDA</v>
          </cell>
          <cell r="K28">
            <v>42583</v>
          </cell>
          <cell r="L28">
            <v>5</v>
          </cell>
          <cell r="M28" t="str">
            <v>CONTRATACION DIRECTA</v>
          </cell>
          <cell r="N28" t="str">
            <v>OTROS DISTRITO</v>
          </cell>
          <cell r="O28">
            <v>33418350</v>
          </cell>
          <cell r="P28">
            <v>33418350</v>
          </cell>
          <cell r="Q28" t="str">
            <v>N/A</v>
          </cell>
          <cell r="R28" t="str">
            <v>N/A</v>
          </cell>
          <cell r="S28" t="str">
            <v>MARIA MARGARITA PALACIO RAMOS
maria.palacio@ambientebogota.gov.co
Tel 3778934</v>
          </cell>
          <cell r="T28">
            <v>6683670</v>
          </cell>
        </row>
        <row r="29">
          <cell r="A29">
            <v>26</v>
          </cell>
          <cell r="B29" t="str">
            <v>3-3-1-14-03-31-0844-235</v>
          </cell>
          <cell r="C29" t="str">
            <v>IMPLEMENTAR EN EL 100% DE  LAS ENTIDADES DEL DISTRITO EL SISTEMA INTEGRADO DE GESTIÓN</v>
          </cell>
          <cell r="D29" t="str">
            <v>DIRECCIONAMIENTO ESTRATÉGICO COOPERACIÓN Y GESTIÓN DEL CONOCIMIENTO</v>
          </cell>
          <cell r="E29" t="str">
            <v>GESTIONAR 10 ALIANZAS O PROYECTOS AMBIENTALES A NIVEL INSTITUCIONAL PUBLICO PRIVADO CON LA CIUDADANÍA  Y OTRAS COMPLEMENTARÍAS.</v>
          </cell>
          <cell r="F29" t="str">
            <v>05 -  ADMINISTRACIÓN  DEL ESTADO</v>
          </cell>
          <cell r="G29" t="str">
            <v>02-ADMINISTRACIÓN CONTROL Y ORGANIZACIÓN INSTITUCIONAL PARA APOYO A LA GESTIÓN  DEL DISTRITO</v>
          </cell>
          <cell r="H29" t="str">
            <v>0020- PERSONAL CONTRATADO PARA LAS ACTIVIDADES PROPIAS DE LOS PROCESOS DE MEJORAMIENTO DE GESTIÓN DE LA ENTIDAD</v>
          </cell>
          <cell r="I29">
            <v>80111501</v>
          </cell>
          <cell r="J29" t="str">
            <v>ADICION 1 Y PRORROGA 1 DEL CONTRATO DE PRESTACION DE SERVICIOS PROFESIONALES CUYO OBJETO ES: PRESTAR SERVICIOS PROFESIONALES PARA  GESTIONAR  LOS DIFERENTES PROCESOS  DE COOPERACIÓN Y LAS ALIANZAS  QUE REQUIERAN EN EL MARCO DE LA IMPLEMENTACIÓN DE LA ESTRATEGIA DE COOPERACIÓN  INTERNACIONAL DE LA  SECRETARÍA DISTRITAL DE AMBIENTE.ID-26</v>
          </cell>
          <cell r="K29">
            <v>42395</v>
          </cell>
          <cell r="L29">
            <v>1</v>
          </cell>
          <cell r="M29" t="str">
            <v>CONTRATACION DIRECTA</v>
          </cell>
          <cell r="N29" t="str">
            <v>OTROS DISTRITO</v>
          </cell>
          <cell r="O29">
            <v>2358700</v>
          </cell>
          <cell r="P29">
            <v>2358700</v>
          </cell>
          <cell r="Q29" t="str">
            <v>N/A</v>
          </cell>
          <cell r="R29" t="str">
            <v>N/A</v>
          </cell>
          <cell r="S29" t="str">
            <v>MARIA MARGARITA PALACIO RAMOS
maria.palacio@ambientebogota.gov.co
Tel 3778934</v>
          </cell>
          <cell r="T29">
            <v>2358700</v>
          </cell>
        </row>
        <row r="30">
          <cell r="A30">
            <v>27</v>
          </cell>
          <cell r="B30" t="str">
            <v>3-3-1-14-03-31-0844-235</v>
          </cell>
          <cell r="C30" t="str">
            <v>IMPLEMENTAR EN EL 100% DE  LAS ENTIDADES DEL DISTRITO EL SISTEMA INTEGRADO DE GESTIÓN</v>
          </cell>
          <cell r="D30" t="str">
            <v>DIRECCIONAMIENTO ESTRATÉGICO COOPERACIÓN Y GESTIÓN DEL CONOCIMIENTO</v>
          </cell>
          <cell r="E30" t="str">
            <v>GESTIONAR 10 ALIANZAS O PROYECTOS AMBIENTALES A NIVEL INSTITUCIONAL PUBLICO PRIVADO CON LA CIUDADANÍA  Y OTRAS COMPLEMENTARÍAS.</v>
          </cell>
          <cell r="F30" t="str">
            <v>05 -  ADMINISTRACIÓN  DEL ESTADO</v>
          </cell>
          <cell r="G30" t="str">
            <v>02-ADMINISTRACIÓN CONTROL Y ORGANIZACIÓN INSTITUCIONAL PARA APOYO A LA GESTIÓN  DEL DISTRITO</v>
          </cell>
          <cell r="H30" t="str">
            <v>0020- PERSONAL CONTRATADO PARA LAS ACTIVIDADES PROPIAS DE LOS PROCESOS DE MEJORAMIENTO DE GESTIÓN DE LA ENTIDAD</v>
          </cell>
          <cell r="I30">
            <v>80111501</v>
          </cell>
          <cell r="J30" t="str">
            <v>PRESTAR SERVICIOS PROFESIONALES PARA  GESTIONAR  LOS DIFERENTES PROCESOS  DE COOPERACIÓN Y LAS ALIANZAS  QUE REQUIERAN EN EL MARCO DE LA IMPLEMENTACIÓN DE LA ESTRATEGIA DE COOPERACIÓN  INTERNACIONAL DE LA  SECRETARÍA DISTRITAL DE AMBIENTE</v>
          </cell>
          <cell r="K30">
            <v>42522</v>
          </cell>
          <cell r="L30">
            <v>0</v>
          </cell>
          <cell r="M30" t="str">
            <v>CONTRATACION DIRECTA</v>
          </cell>
          <cell r="N30" t="str">
            <v>OTROS DISTRITO</v>
          </cell>
          <cell r="O30">
            <v>0</v>
          </cell>
          <cell r="P30">
            <v>0</v>
          </cell>
          <cell r="Q30" t="str">
            <v>N/A</v>
          </cell>
          <cell r="R30" t="str">
            <v>N/A</v>
          </cell>
          <cell r="S30" t="str">
            <v>MARIA MARGARITA PALACIO RAMOS
maria.palacio@ambientebogota.gov.co
Tel 3778934</v>
          </cell>
          <cell r="T30">
            <v>0</v>
          </cell>
        </row>
        <row r="31">
          <cell r="A31">
            <v>28</v>
          </cell>
          <cell r="B31" t="str">
            <v>3-3-1-14-03-31-0844-235</v>
          </cell>
          <cell r="C31" t="str">
            <v>IMPLEMENTAR EN EL 100% DE  LAS ENTIDADES DEL DISTRITO EL SISTEMA INTEGRADO DE GESTIÓN</v>
          </cell>
          <cell r="D31" t="str">
            <v>DIRECCIONAMIENTO ESTRATÉGICO COOPERACIÓN Y GESTIÓN DEL CONOCIMIENTO</v>
          </cell>
          <cell r="E31" t="str">
            <v>GESTIONAR 10 ALIANZAS O PROYECTOS AMBIENTALES A NIVEL INSTITUCIONAL PUBLICO PRIVADO CON LA CIUDADANÍA  Y OTRAS COMPLEMENTARÍAS.</v>
          </cell>
          <cell r="F31" t="str">
            <v>02 -  DOTACIÓN</v>
          </cell>
          <cell r="G31" t="str">
            <v>01-ADQUISICIÓN  Y/O PRODUCCIÓN DE EQUIPOS MATERIALES  SUMINISTROS Y SERVICIOS PROPIOS DEL SECTOR</v>
          </cell>
          <cell r="H31" t="str">
            <v>0696-ADQUISICIÓN DE EQUIPOS MATERIALES SUMINISTROS Y SERVICIOS PARA EL FORTALECIMIENTO DE LA  GESTIÓN INSTITUCIONAL</v>
          </cell>
          <cell r="I31">
            <v>94131503</v>
          </cell>
          <cell r="J31" t="str">
            <v>PAGO DE LA MEMBRESIA DE LA VIGECIA 2014 DE LA CIUDAD DE BOGOTA COMO MIEMBRO DEL CONCEJO INTERNACIONAL PARA INICIATIVAS AMBIENTALES LOCALES.  ICLEI</v>
          </cell>
          <cell r="K31">
            <v>42522</v>
          </cell>
          <cell r="L31">
            <v>1</v>
          </cell>
          <cell r="M31" t="str">
            <v>CONTRATACION DIRECTA</v>
          </cell>
          <cell r="N31" t="str">
            <v>OTROS DISTRITO</v>
          </cell>
          <cell r="O31">
            <v>15000000</v>
          </cell>
          <cell r="P31">
            <v>15000000</v>
          </cell>
          <cell r="Q31" t="str">
            <v>N/A</v>
          </cell>
          <cell r="R31" t="str">
            <v>N/A</v>
          </cell>
          <cell r="S31" t="str">
            <v>MARIA MARGARITA PALACIO RAMOS
maria.palacio@ambientebogota.gov.co
Tel 3778934</v>
          </cell>
          <cell r="T31">
            <v>15000000</v>
          </cell>
        </row>
        <row r="32">
          <cell r="A32">
            <v>29</v>
          </cell>
          <cell r="B32" t="str">
            <v>3-3-1-14-03-31-0844-235</v>
          </cell>
          <cell r="C32" t="str">
            <v>IMPLEMENTAR EN EL 100% DE  LAS ENTIDADES DEL DISTRITO EL SISTEMA INTEGRADO DE GESTIÓN</v>
          </cell>
          <cell r="D32" t="str">
            <v>DIRECCIONAMIENTO ESTRATÉGICO COOPERACIÓN Y GESTIÓN DEL CONOCIMIENTO</v>
          </cell>
          <cell r="E32" t="str">
            <v>OPERAR 1 PROCESO DE DIRECCIONAMIENTO ESTRATEGICO EN LA ENTIDAD EN SUS DIFERENTES COMPONENTES</v>
          </cell>
          <cell r="F32" t="str">
            <v>05 -  ADMINISTRACIÓN  DEL ESTADO</v>
          </cell>
          <cell r="G32" t="str">
            <v>02-ADMINISTRACIÓN CONTROL Y ORGANIZACIÓN INSTITUCIONAL PARA APOYO A LA GESTIÓN  DEL DISTRITO</v>
          </cell>
          <cell r="H32" t="str">
            <v>0020- PERSONAL CONTRATADO PARA LAS ACTIVIDADES PROPIAS DE LOS PROCESOS DE MEJORAMIENTO DE GESTIÓN DE LA ENTIDAD</v>
          </cell>
          <cell r="I32">
            <v>80111501</v>
          </cell>
          <cell r="J32" t="str">
            <v>ORIENTAR TÉCNICAMENTE LOS PLANES PROGRAMAS POLITICAS Y PROYECTOS AMBIENTALES ENMARCADOS EN EL PROCESO DE DIRECCIONAMIENTO ESTRATÉGICO DE LA SDA.</v>
          </cell>
          <cell r="K32">
            <v>42567</v>
          </cell>
          <cell r="L32">
            <v>6</v>
          </cell>
          <cell r="M32" t="str">
            <v>CONTRATACION DIRECTA</v>
          </cell>
          <cell r="N32" t="str">
            <v>OTROS DISTRITO</v>
          </cell>
          <cell r="O32">
            <v>40102020</v>
          </cell>
          <cell r="P32">
            <v>40102020</v>
          </cell>
          <cell r="Q32" t="str">
            <v>N/A</v>
          </cell>
          <cell r="R32" t="str">
            <v>N/A</v>
          </cell>
          <cell r="S32" t="str">
            <v>MARIA MARGARITA PALACIO RAMOS
maria.palacio@ambientebogota.gov.co
Tel 3778934</v>
          </cell>
          <cell r="T32">
            <v>6683670</v>
          </cell>
        </row>
        <row r="33">
          <cell r="A33">
            <v>30</v>
          </cell>
          <cell r="B33" t="str">
            <v>3-3-1-14-03-31-0844-235</v>
          </cell>
          <cell r="C33" t="str">
            <v>IMPLEMENTAR EN EL 100% DE  LAS ENTIDADES DEL DISTRITO EL SISTEMA INTEGRADO DE GESTIÓN</v>
          </cell>
          <cell r="D33" t="str">
            <v>DIRECCIONAMIENTO ESTRATÉGICO COOPERACIÓN Y GESTIÓN DEL CONOCIMIENTO</v>
          </cell>
          <cell r="E33" t="str">
            <v>DISEÑAR E IMPLEMENTAR UNA ESTRATEGIA PARA FORTALECER LA CAPACIDAD LABORAL DE LOS SERVIDORES PÚBLICOS</v>
          </cell>
          <cell r="F33" t="str">
            <v>05 -  ADMINISTRACIÓN  DEL ESTADO</v>
          </cell>
          <cell r="G33" t="str">
            <v>02-ADMINISTRACIÓN CONTROL Y ORGANIZACIÓN INSTITUCIONAL PARA APOYO A LA GESTIÓN  DEL DISTRITO</v>
          </cell>
          <cell r="H33" t="str">
            <v>0020- PERSONAL CONTRATADO PARA LAS ACTIVIDADES PROPIAS DE LOS PROCESOS DE MEJORAMIENTO DE GESTIÓN DE LA ENTIDAD</v>
          </cell>
          <cell r="I33">
            <v>80101604</v>
          </cell>
          <cell r="J33" t="str">
            <v>PRESTAR LOS SERVICIOS PROFESIONALES PARA ADELANTAR UNA INTERVENCION SISTEMICA EN LOS EQUIPOS DE TRABAJO SELECCIONADOS, PARA INCENTIVAR LA MAYOR PRODUCTIVIDAD EN LA SDA</v>
          </cell>
          <cell r="K33">
            <v>42522</v>
          </cell>
          <cell r="L33">
            <v>1</v>
          </cell>
          <cell r="M33" t="str">
            <v>CONTRATACION DIRECTA</v>
          </cell>
          <cell r="N33" t="str">
            <v>OTROS DISTRITO</v>
          </cell>
          <cell r="O33">
            <v>31279040</v>
          </cell>
          <cell r="P33">
            <v>31279040</v>
          </cell>
          <cell r="Q33" t="str">
            <v>N/A</v>
          </cell>
          <cell r="R33" t="str">
            <v>N/A</v>
          </cell>
          <cell r="S33" t="str">
            <v>MARIA MARGARITA PALACIO RAMOS
maria.palacio@ambientebogota.gov.co
Tel 3778934</v>
          </cell>
          <cell r="T33">
            <v>31279040</v>
          </cell>
        </row>
        <row r="34">
          <cell r="A34">
            <v>31</v>
          </cell>
          <cell r="B34" t="str">
            <v>3-3-1-14-03-31-0844-235</v>
          </cell>
          <cell r="C34" t="str">
            <v>IMPLEMENTAR EN EL 100% DE  LAS ENTIDADES DEL DISTRITO EL SISTEMA INTEGRADO DE GESTIÓN</v>
          </cell>
          <cell r="D34" t="str">
            <v>SISTEMA INTEGRADO DE GESTIÓN</v>
          </cell>
          <cell r="E34" t="str">
            <v>MANTENER 3 SUBSISTEMAS DEL SISTEMA INTEGRADO DE GESTIÓN</v>
          </cell>
          <cell r="F34" t="str">
            <v>05 -  ADMINISTRACIÓN  DEL ESTADO</v>
          </cell>
          <cell r="G34" t="str">
            <v>02-ADMINISTRACIÓN CONTROL Y ORGANIZACIÓN INSTITUCIONAL PARA APOYO A LA GESTIÓN  DEL DISTRITO</v>
          </cell>
          <cell r="H34" t="str">
            <v>0020- PERSONAL CONTRATADO PARA LAS ACTIVIDADES PROPIAS DE LOS PROCESOS DE MEJORAMIENTO DE GESTIÓN DE LA ENTIDAD</v>
          </cell>
          <cell r="I34">
            <v>80101505</v>
          </cell>
          <cell r="J34" t="str">
            <v>PRESTAR LOS SERVICIOS PROFESIONALES PARA COORDINAR EL MANTENIMIENTO  E  IMPLEMNETACION DE LAS ACCIONES DE MEJORAMIENTO DEL SISTEMA INTEGRADO DE GESTIÓN DE LA SDA.</v>
          </cell>
          <cell r="K34">
            <v>42447</v>
          </cell>
          <cell r="L34">
            <v>3</v>
          </cell>
          <cell r="M34" t="str">
            <v>CONTRATACION DIRECTA</v>
          </cell>
          <cell r="N34" t="str">
            <v>OTROS DISTRITO</v>
          </cell>
          <cell r="O34">
            <v>17218407</v>
          </cell>
          <cell r="P34">
            <v>17218407</v>
          </cell>
          <cell r="Q34" t="str">
            <v>N/A</v>
          </cell>
          <cell r="R34" t="str">
            <v>N/A</v>
          </cell>
          <cell r="S34" t="str">
            <v>MARIA MARGARITA PALACIO RAMOS
maria.palacio@ambientebogota.gov.co
Tel 3778934</v>
          </cell>
          <cell r="T34">
            <v>5739469</v>
          </cell>
        </row>
        <row r="35">
          <cell r="A35">
            <v>32</v>
          </cell>
          <cell r="B35" t="str">
            <v>3-3-1-14-03-31-0844-235</v>
          </cell>
          <cell r="C35" t="str">
            <v>IMPLEMENTAR EN EL 100% DE  LAS ENTIDADES DEL DISTRITO EL SISTEMA INTEGRADO DE GESTIÓN</v>
          </cell>
          <cell r="D35" t="str">
            <v>SISTEMA INTEGRADO DE GESTIÓN</v>
          </cell>
          <cell r="E35" t="str">
            <v>MANTENER 3 SUBSISTEMAS DEL SISTEMA INTEGRADO DE GESTIÓN</v>
          </cell>
          <cell r="F35" t="str">
            <v>05 -  ADMINISTRACIÓN  DEL ESTADO</v>
          </cell>
          <cell r="G35" t="str">
            <v>02-ADMINISTRACIÓN CONTROL Y ORGANIZACIÓN INSTITUCIONAL PARA APOYO A LA GESTIÓN  DEL DISTRITO</v>
          </cell>
          <cell r="H35" t="str">
            <v>0020- PERSONAL CONTRATADO PARA LAS ACTIVIDADES PROPIAS DE LOS PROCESOS DE MEJORAMIENTO DE GESTIÓN DE LA ENTIDAD</v>
          </cell>
          <cell r="I35">
            <v>80101505</v>
          </cell>
          <cell r="J35" t="str">
            <v xml:space="preserve">EJECUTAR LAS ACTIVIDADES PARA EL FORTALECIMIENTO, SOSTENIBILIDAD Y MEJORA DEL SISTEMA INTEGRADO DE GESTION  CONFORMADO POR LA NTCGP 1000, ISO 9001, MECI 100:2005, ISO 14001:2004 Y LA IMPLEMENTACION, SOSTENIBILIDAD Y MANTENIMIENTO DE LA NORMA TECNICA DISTRITAL NTD-SIG 001-2011, LAS NORAS OHSAS 18001, ISO 27001  EN LA SECRETARIA DISTRITAL DE AMBIENTE </v>
          </cell>
          <cell r="K35">
            <v>42444</v>
          </cell>
          <cell r="L35">
            <v>2.5</v>
          </cell>
          <cell r="M35" t="str">
            <v>CONTRATACION DIRECTA</v>
          </cell>
          <cell r="N35" t="str">
            <v>OTROS DISTRITO</v>
          </cell>
          <cell r="O35">
            <v>11643377.5</v>
          </cell>
          <cell r="P35">
            <v>11643377.5</v>
          </cell>
          <cell r="Q35" t="str">
            <v>N/A</v>
          </cell>
          <cell r="R35" t="str">
            <v>N/A</v>
          </cell>
          <cell r="S35" t="str">
            <v>MARIA MARGARITA PALACIO RAMOS
maria.palacio@ambientebogota.gov.co
Tel 3778934</v>
          </cell>
          <cell r="T35">
            <v>4657351</v>
          </cell>
        </row>
        <row r="36">
          <cell r="A36">
            <v>33</v>
          </cell>
          <cell r="B36" t="str">
            <v>3-3-1-14-03-31-0844-235</v>
          </cell>
          <cell r="C36" t="str">
            <v>IMPLEMENTAR EN EL 100% DE  LAS ENTIDADES DEL DISTRITO EL SISTEMA INTEGRADO DE GESTIÓN</v>
          </cell>
          <cell r="D36" t="str">
            <v>SISTEMA INTEGRADO DE GESTIÓN</v>
          </cell>
          <cell r="E36" t="str">
            <v>MANTENER 3 SUBSISTEMAS DEL SISTEMA INTEGRADO DE GESTIÓN</v>
          </cell>
          <cell r="F36" t="str">
            <v>05 -  ADMINISTRACIÓN  DEL ESTADO</v>
          </cell>
          <cell r="G36" t="str">
            <v>02-ADMINISTRACIÓN CONTROL Y ORGANIZACIÓN INSTITUCIONAL PARA APOYO A LA GESTIÓN  DEL DISTRITO</v>
          </cell>
          <cell r="H36" t="str">
            <v>0020- PERSONAL CONTRATADO PARA LAS ACTIVIDADES PROPIAS DE LOS PROCESOS DE MEJORAMIENTO DE GESTIÓN DE LA ENTIDAD</v>
          </cell>
          <cell r="I36">
            <v>80101505</v>
          </cell>
          <cell r="J36" t="str">
            <v xml:space="preserve">EJECUTAR LAS ACTIVIDADES PARA EL FORTALECIMIENTO, SOSTENIBILIDAD Y MEJORA DEL SISTEMA INTEGRADO DE GESTION  CONFORMADO POR LA NTCGP 1000, ISO 9001, MECI 1000:2014, ISO 14001:2004 Y LA IMPLEMENTACION,  MANTENIMIENTO Y SOSTENIBILIDAD DE LA NORMA TECNICA DISTRITAL NTD-SIG 001-2011, LAS NORAS OHSAS 18001, ISO 27001  EN LA SECRETARIA DISTRITAL DE AMBIENTE </v>
          </cell>
          <cell r="K36">
            <v>42475</v>
          </cell>
          <cell r="L36">
            <v>2.5</v>
          </cell>
          <cell r="M36" t="str">
            <v>CONTRATACION DIRECTA</v>
          </cell>
          <cell r="N36" t="str">
            <v>OTROS DISTRITO</v>
          </cell>
          <cell r="O36">
            <v>11643377.5</v>
          </cell>
          <cell r="P36">
            <v>11643377.5</v>
          </cell>
          <cell r="Q36" t="str">
            <v>N/A</v>
          </cell>
          <cell r="R36" t="str">
            <v>N/A</v>
          </cell>
          <cell r="S36" t="str">
            <v>MARIA MARGARITA PALACIO RAMOS
maria.palacio@ambientebogota.gov.co
Tel 3778934</v>
          </cell>
          <cell r="T36">
            <v>4657351</v>
          </cell>
        </row>
        <row r="37">
          <cell r="A37">
            <v>34</v>
          </cell>
          <cell r="B37" t="str">
            <v>3-3-1-14-03-31-0844-235</v>
          </cell>
          <cell r="C37" t="str">
            <v>IMPLEMENTAR EN EL 100% DE  LAS ENTIDADES DEL DISTRITO EL SISTEMA INTEGRADO DE GESTIÓN</v>
          </cell>
          <cell r="D37" t="str">
            <v>SISTEMA INTEGRADO DE GESTIÓN</v>
          </cell>
          <cell r="E37" t="str">
            <v>MANTENER 3 SUBSISTEMAS DEL SISTEMA INTEGRADO DE GESTIÓN</v>
          </cell>
          <cell r="F37" t="str">
            <v>05 -  ADMINISTRACIÓN  DEL ESTADO</v>
          </cell>
          <cell r="G37" t="str">
            <v>02-ADMINISTRACIÓN CONTROL Y ORGANIZACIÓN INSTITUCIONAL PARA APOYO A LA GESTIÓN  DEL DISTRITO</v>
          </cell>
          <cell r="H37" t="str">
            <v>0020- PERSONAL CONTRATADO PARA LAS ACTIVIDADES PROPIAS DE LOS PROCESOS DE MEJORAMIENTO DE GESTIÓN DE LA ENTIDAD</v>
          </cell>
          <cell r="I37">
            <v>80101505</v>
          </cell>
          <cell r="J37" t="str">
            <v>EJECUTAR LAS ACTIVIDADES PARA EL FORTALECIMIENTO, SOSTENIBILIDAD Y MEJORA DEL SISTEMA INTEGRADO DE GESTIÓN CONFORMADO POR LA NTCGP 1000, ISO 9001, MECI 1000:2014, ISO 14001:2004, Y LA IMPLEMENTACIÓN, MANTENIMIENTO Y SOSTENIBILIDAD DE LA NORMA TÉCNICA DISTRITAL NTD-SIG 001-2011, LAS NORMAS OHSAS 18001, ISO 27001 EN LA SECRETARÍA DISTRITAL DE AMBIENTE</v>
          </cell>
          <cell r="K37">
            <v>42438</v>
          </cell>
          <cell r="L37">
            <v>4</v>
          </cell>
          <cell r="M37" t="str">
            <v>CONTRATACION DIRECTA</v>
          </cell>
          <cell r="N37" t="str">
            <v>OTROS DISTRITO</v>
          </cell>
          <cell r="O37">
            <v>18629404</v>
          </cell>
          <cell r="P37">
            <v>18629404</v>
          </cell>
          <cell r="Q37" t="str">
            <v>N/A</v>
          </cell>
          <cell r="R37" t="str">
            <v>N/A</v>
          </cell>
          <cell r="S37" t="str">
            <v>MARIA MARGARITA PALACIO RAMOS
maria.palacio@ambientebogota.gov.co
Tel 3778934</v>
          </cell>
          <cell r="T37">
            <v>4657351</v>
          </cell>
        </row>
        <row r="38">
          <cell r="A38">
            <v>35</v>
          </cell>
          <cell r="B38" t="str">
            <v>3-3-1-14-03-31-0844-235</v>
          </cell>
          <cell r="C38" t="str">
            <v>IMPLEMENTAR EN EL 100% DE  LAS ENTIDADES DEL DISTRITO EL SISTEMA INTEGRADO DE GESTIÓN</v>
          </cell>
          <cell r="D38" t="str">
            <v>SISTEMA INTEGRADO DE GESTIÓN</v>
          </cell>
          <cell r="E38" t="str">
            <v>MANTENER 3 SUBSISTEMAS DEL SISTEMA INTEGRADO DE GESTIÓN</v>
          </cell>
          <cell r="F38" t="str">
            <v>05 -  ADMINISTRACIÓN  DEL ESTADO</v>
          </cell>
          <cell r="G38" t="str">
            <v>02-ADMINISTRACIÓN CONTROL Y ORGANIZACIÓN INSTITUCIONAL PARA APOYO A LA GESTIÓN  DEL DISTRITO</v>
          </cell>
          <cell r="H38" t="str">
            <v>0020- PERSONAL CONTRATADO PARA LAS ACTIVIDADES PROPIAS DE LOS PROCESOS DE MEJORAMIENTO DE GESTIÓN DE LA ENTIDAD</v>
          </cell>
          <cell r="I38">
            <v>80111501</v>
          </cell>
          <cell r="J38" t="str">
            <v>APOYAR EL FORTALECIMIENTO, SOSTENIBILIDAD Y MEJORA DEL SISTEMA INTEGRADO DE GESTIÓN CONFORMADO POR LA NTCGP 1000, ISO 9001, MECI 1000:2005, ISO 14001:2004 Y LA IMPLEMENTACIÓN, SOSTENIBILIDAD  Y MANTENIMIENTO DE LA NORMA TÉCNICA DISTRITAL NTD EN LA SECRETARIA DISTRITAL DE AMBIENTE.</v>
          </cell>
          <cell r="K38">
            <v>42459</v>
          </cell>
          <cell r="L38">
            <v>3</v>
          </cell>
          <cell r="M38" t="str">
            <v>CONTRATACION DIRECTA</v>
          </cell>
          <cell r="N38" t="str">
            <v>OTROS DISTRITO</v>
          </cell>
          <cell r="O38">
            <v>9516273</v>
          </cell>
          <cell r="P38">
            <v>9516273</v>
          </cell>
          <cell r="Q38" t="str">
            <v>N/A</v>
          </cell>
          <cell r="R38" t="str">
            <v>N/A</v>
          </cell>
          <cell r="S38" t="str">
            <v>MARIA MARGARITA PALACIO RAMOS
maria.palacio@ambientebogota.gov.co
Tel 3778934</v>
          </cell>
          <cell r="T38">
            <v>3172091</v>
          </cell>
        </row>
        <row r="39">
          <cell r="A39">
            <v>36</v>
          </cell>
          <cell r="B39" t="str">
            <v>3-3-1-14-03-31-0844-235</v>
          </cell>
          <cell r="C39" t="str">
            <v>IMPLEMENTAR EN EL 100% DE  LAS ENTIDADES DEL DISTRITO EL SISTEMA INTEGRADO DE GESTIÓN</v>
          </cell>
          <cell r="D39" t="str">
            <v>SISTEMA INTEGRADO DE GESTIÓN</v>
          </cell>
          <cell r="E39" t="str">
            <v>MANTENER 3 SUBSISTEMAS DEL SISTEMA INTEGRADO DE GESTIÓN</v>
          </cell>
          <cell r="F39" t="str">
            <v>05 -  ADMINISTRACIÓN  DEL ESTADO</v>
          </cell>
          <cell r="G39" t="str">
            <v>02-ADMINISTRACIÓN CONTROL Y ORGANIZACIÓN INSTITUCIONAL PARA APOYO A LA GESTIÓN  DEL DISTRITO</v>
          </cell>
          <cell r="H39" t="str">
            <v>0020- PERSONAL CONTRATADO PARA LAS ACTIVIDADES PROPIAS DE LOS PROCESOS DE MEJORAMIENTO DE GESTIÓN DE LA ENTIDAD</v>
          </cell>
          <cell r="I39">
            <v>80111501</v>
          </cell>
          <cell r="J39" t="str">
            <v>APOYAR EL FORTALECIMIENTO, SOSTENIBILIDAD Y MEJORA DEL SISTEMA INTEGRADO DE GESTIÓN CONFORMADO POR LA NTCGP 1000, ISO 9001, MECI 1000:2014, ISO 14001:2004 Y LA IMPLEMENTACIÓN, MANTENIMIENTO  Y SOSTENIBILIDAD   DE LA NORMA TÉCNICA DISTRITAL NTD-SIG 001-2011, LAS NORMAS OHSAS 18001, ISO 27001  EN LA SECRETARIA DISTRITAL DE AMBIENTE.</v>
          </cell>
          <cell r="K39">
            <v>42461</v>
          </cell>
          <cell r="L39">
            <v>3</v>
          </cell>
          <cell r="M39" t="str">
            <v>CONTRATACION DIRECTA</v>
          </cell>
          <cell r="N39" t="str">
            <v>OTROS DISTRITO</v>
          </cell>
          <cell r="O39">
            <v>9516273</v>
          </cell>
          <cell r="P39">
            <v>9516273</v>
          </cell>
          <cell r="Q39" t="str">
            <v>N/A</v>
          </cell>
          <cell r="R39" t="str">
            <v>N/A</v>
          </cell>
          <cell r="S39" t="str">
            <v>MARIA MARGARITA PALACIO RAMOS
maria.palacio@ambientebogota.gov.co
Tel 3778934</v>
          </cell>
          <cell r="T39">
            <v>3172091</v>
          </cell>
        </row>
        <row r="40">
          <cell r="A40">
            <v>37</v>
          </cell>
          <cell r="B40" t="str">
            <v>3-3-1-14-03-31-0844-235</v>
          </cell>
          <cell r="C40" t="str">
            <v>IMPLEMENTAR EN EL 100% DE  LAS ENTIDADES DEL DISTRITO EL SISTEMA INTEGRADO DE GESTIÓN</v>
          </cell>
          <cell r="D40" t="str">
            <v>SISTEMA INTEGRADO DE GESTIÓN</v>
          </cell>
          <cell r="E40" t="str">
            <v>MANTENER 3 SUBSISTEMAS DEL SISTEMA INTEGRADO DE GESTIÓN</v>
          </cell>
          <cell r="F40" t="str">
            <v>02 -  DOTACIÓN</v>
          </cell>
          <cell r="G40" t="str">
            <v>01-ADQUISICIÓN  Y/O PRODUCCIÓN DE EQUIPOS MATERIALES  SUMINISTROS Y SERVICIOS PROPIOS DEL SECTOR</v>
          </cell>
          <cell r="H40" t="str">
            <v>0696-ADQUISICIÓN DE EQUIPOS MATERIALES SUMINISTROS Y SERVICIOS PARA EL FORTALECIMIENTO DE LA  GESTIÓN INSTITUCIONAL</v>
          </cell>
          <cell r="I40">
            <v>80111616</v>
          </cell>
          <cell r="J40" t="str">
            <v xml:space="preserve">CONTRATAR LOS SERVICIOS PROFESIONALES ESPECIALIZADOS PARA REALIZAR LAS AUDITORIAS DE SEGUIMIENTO DEL SISTEMA DE GESTIÓN AMBIENTAL DE LA SECRETARIA DISTRITAL DE AMBIENTE DE ACUERDO CON LOS REQUISITOS ESTABLECIDOS EN LAS NORMAS </v>
          </cell>
          <cell r="K40">
            <v>42444</v>
          </cell>
          <cell r="L40">
            <v>1</v>
          </cell>
          <cell r="M40" t="str">
            <v>CONTRATACION DIRECTA</v>
          </cell>
          <cell r="N40" t="str">
            <v>OTROS DISTRITO</v>
          </cell>
          <cell r="O40">
            <v>15000000</v>
          </cell>
          <cell r="P40">
            <v>15000000</v>
          </cell>
          <cell r="Q40" t="str">
            <v>N/A</v>
          </cell>
          <cell r="R40" t="str">
            <v>N/A</v>
          </cell>
          <cell r="S40" t="str">
            <v>MARIA MARGARITA PALACIO RAMOS
maria.palacio@ambientebogota.gov.co
Tel 3778934</v>
          </cell>
          <cell r="T40">
            <v>15000000</v>
          </cell>
        </row>
        <row r="41">
          <cell r="A41">
            <v>38</v>
          </cell>
          <cell r="B41" t="str">
            <v>3-3-1-14-03-31-0844-235</v>
          </cell>
          <cell r="C41" t="str">
            <v>IMPLEMENTAR EN EL 100% DE  LAS ENTIDADES DEL DISTRITO EL SISTEMA INTEGRADO DE GESTIÓN</v>
          </cell>
          <cell r="D41" t="str">
            <v>SISTEMA INTEGRADO DE GESTIÓN</v>
          </cell>
          <cell r="E41" t="str">
            <v>MANTENER 3 SUBSISTEMAS DEL SISTEMA INTEGRADO DE GESTIÓN</v>
          </cell>
          <cell r="F41" t="str">
            <v>02 -  DOTACIÓN</v>
          </cell>
          <cell r="G41" t="str">
            <v>01-ADQUISICIÓN  Y/O PRODUCCIÓN DE EQUIPOS MATERIALES  SUMINISTROS Y SERVICIOS PROPIOS DEL SECTOR</v>
          </cell>
          <cell r="H41" t="str">
            <v>0696-ADQUISICIÓN DE EQUIPOS MATERIALES SUMINISTROS Y SERVICIOS PARA EL FORTALECIMIENTO DE LA  GESTIÓN INSTITUCIONAL</v>
          </cell>
          <cell r="I41">
            <v>80111616</v>
          </cell>
          <cell r="J41" t="str">
            <v>MANTENIMIENTO Y SOPORTE DE ISOLUCION, HERRAMIENTA DE APOYO INTEGRAL EN LA PLANIFICACIÓN, ADMINISTRACIÓN, ACTUALIZACIÓN Y VERIFICACIÓN DEL SISTEMA INTEGRADO DE GESTIÓN DE LA SECRETARIA DISTRITAL DE AMBIENTE</v>
          </cell>
          <cell r="K41">
            <v>42444</v>
          </cell>
          <cell r="L41">
            <v>1</v>
          </cell>
          <cell r="M41" t="str">
            <v>CONTRATACION DIRECTA</v>
          </cell>
          <cell r="N41" t="str">
            <v>OTROS DISTRITO</v>
          </cell>
          <cell r="O41">
            <v>30000000</v>
          </cell>
          <cell r="P41">
            <v>30000000</v>
          </cell>
          <cell r="Q41" t="str">
            <v>N/A</v>
          </cell>
          <cell r="R41" t="str">
            <v>N/A</v>
          </cell>
          <cell r="S41" t="str">
            <v>MARIA MARGARITA PALACIO RAMOS
maria.palacio@ambientebogota.gov.co
Tel 3778934</v>
          </cell>
          <cell r="T41">
            <v>30000000</v>
          </cell>
        </row>
        <row r="42">
          <cell r="A42">
            <v>39</v>
          </cell>
          <cell r="B42" t="str">
            <v>3-3-1-14-03-31-0844-235</v>
          </cell>
          <cell r="C42" t="str">
            <v>IMPLEMENTAR EN EL 100% DE  LAS ENTIDADES DEL DISTRITO EL SISTEMA INTEGRADO DE GESTIÓN</v>
          </cell>
          <cell r="D42" t="str">
            <v>SISTEMA INTEGRADO DE GESTIÓN</v>
          </cell>
          <cell r="E42" t="str">
            <v>MANTENER 3 SUBSISTEMAS DEL SISTEMA INTEGRADO DE GESTIÓN</v>
          </cell>
          <cell r="F42" t="str">
            <v>02 -  DOTACIÓN</v>
          </cell>
          <cell r="G42" t="str">
            <v>01-ADQUISICIÓN  Y/O PRODUCCIÓN DE EQUIPOS MATERIALES  SUMINISTROS Y SERVICIOS PROPIOS DEL SECTOR</v>
          </cell>
          <cell r="H42" t="str">
            <v>0696-ADQUISICIÓN DE EQUIPOS MATERIALES SUMINISTROS Y SERVICIOS PARA EL FORTALECIMIENTO DE LA  GESTIÓN INSTITUCIONAL</v>
          </cell>
          <cell r="I42">
            <v>80111616</v>
          </cell>
          <cell r="J42" t="str">
            <v>FORTALECER COMPETENCIAS Y ENTRENAR A LOS SERVIDORES DE LA SDA EN LAS NORMAS QUE HACEN PARTE DEL SISTEMA INTEGRADO DE GESTIÓN DE LA ENTIDAD PARA SU IMPLEMENTACIÓN Y MANTENIMIENTO”. CAPACITACION SIG.</v>
          </cell>
          <cell r="K42">
            <v>42444</v>
          </cell>
          <cell r="L42">
            <v>1</v>
          </cell>
          <cell r="M42" t="str">
            <v xml:space="preserve">SELECCIÓN ABREVIADA </v>
          </cell>
          <cell r="N42" t="str">
            <v>OTROS DISTRITO</v>
          </cell>
          <cell r="O42">
            <v>13000000</v>
          </cell>
          <cell r="P42">
            <v>13000000</v>
          </cell>
          <cell r="Q42" t="str">
            <v>N/A</v>
          </cell>
          <cell r="R42" t="str">
            <v>N/A</v>
          </cell>
          <cell r="S42" t="str">
            <v>MARIA MARGARITA PALACIO RAMOS
maria.palacio@ambientebogota.gov.co
Tel 3778934</v>
          </cell>
          <cell r="T42">
            <v>13000000</v>
          </cell>
        </row>
        <row r="43">
          <cell r="A43">
            <v>40</v>
          </cell>
          <cell r="B43" t="str">
            <v>3-3-1-14-03-31-0844-235</v>
          </cell>
          <cell r="C43" t="str">
            <v>IMPLEMENTAR EN EL 100% DE  LAS ENTIDADES DEL DISTRITO EL SISTEMA INTEGRADO DE GESTIÓN</v>
          </cell>
          <cell r="D43" t="str">
            <v>FORTALECIMIENTO  INSTITUCIONAL</v>
          </cell>
          <cell r="E43" t="str">
            <v>IMPLEMENTAR 90% DEL PLAN INSTITUCIONAL DE GESTIÓN AMBIENTAL</v>
          </cell>
          <cell r="F43" t="str">
            <v>05 -  ADMINISTRACIÓN  DEL ESTADO</v>
          </cell>
          <cell r="G43" t="str">
            <v>02-ADMINISTRACIÓN CONTROL Y ORGANIZACIÓN INSTITUCIONAL PARA APOYO A LA GESTIÓN  DEL DISTRITO</v>
          </cell>
          <cell r="H43" t="str">
            <v>0020- PERSONAL CONTRATADO PARA LAS ACTIVIDADES PROPIAS DE LOS PROCESOS DE MEJORAMIENTO DE GESTIÓN DE LA ENTIDAD</v>
          </cell>
          <cell r="I43">
            <v>80111501</v>
          </cell>
          <cell r="J43" t="str">
            <v>ADICION Y PRORROGA NO. 1 AL CONTRATO  NO. 736 DE FEBRERO DE 2015 CUYO OBJETO ES: PRESTAR EL APOYO TECNICO PARA EJECUTAR LAS ACTIVIDADES PARA EL FORTALECIMIENTO, SOSTENIBILIDAD Y MEJORA DEL SISTEMA INTEGRADO DE GESTIÓN  SUBSISTEMA DE GESTION AMBIENTAL - PIGA</v>
          </cell>
          <cell r="K43">
            <v>42384</v>
          </cell>
          <cell r="L43">
            <v>2</v>
          </cell>
          <cell r="M43" t="str">
            <v>CONTRATACION DIRECTA</v>
          </cell>
          <cell r="N43" t="str">
            <v>OTROS DISTRITO</v>
          </cell>
          <cell r="O43">
            <v>4037600</v>
          </cell>
          <cell r="P43">
            <v>4037600</v>
          </cell>
          <cell r="Q43" t="str">
            <v>N/A</v>
          </cell>
          <cell r="R43" t="str">
            <v>N/A</v>
          </cell>
          <cell r="S43" t="str">
            <v>MARIA MARGARITA PALACIO RAMOS
maria.palacio@ambientebogota.gov.co
Tel 3778934</v>
          </cell>
          <cell r="T43">
            <v>2018800</v>
          </cell>
        </row>
        <row r="44">
          <cell r="A44">
            <v>41</v>
          </cell>
          <cell r="B44" t="str">
            <v>3-3-1-14-03-31-0844-235</v>
          </cell>
          <cell r="C44" t="str">
            <v>IMPLEMENTAR EN EL 100% DE  LAS ENTIDADES DEL DISTRITO EL SISTEMA INTEGRADO DE GESTIÓN</v>
          </cell>
          <cell r="D44" t="str">
            <v>FORTALECIMIENTO  INSTITUCIONAL</v>
          </cell>
          <cell r="E44" t="str">
            <v>IMPLEMENTAR 90% DEL PLAN INSTITUCIONAL DE GESTIÓN AMBIENTAL</v>
          </cell>
          <cell r="F44" t="str">
            <v>02 -  DOTACIÓN</v>
          </cell>
          <cell r="G44" t="str">
            <v>01-ADQUISICIÓN  Y/O PRODUCCIÓN DE EQUIPOS MATERIALES  SUMINISTROS Y SERVICIOS PROPIOS DEL SECTOR</v>
          </cell>
          <cell r="H44" t="str">
            <v>0696-ADQUISICIÓN DE EQUIPOS MATERIALES SUMINISTROS Y SERVICIOS PARA EL FORTALECIMIENTO DE LA  GESTIÓN INSTITUCIONAL</v>
          </cell>
          <cell r="I44">
            <v>72153204</v>
          </cell>
          <cell r="J44" t="str">
            <v>CONTRATAR LA IMPERMEABILIZACION DE LAS TERRAZAS DE LA SEDE ADMINISTRATIVA DE LA SECRETARIA DISTRITAL DE AMBIENTE, UBICADA EN LA AVENIDA CARACAS NO. 54-38.</v>
          </cell>
          <cell r="K44">
            <v>42522</v>
          </cell>
          <cell r="L44">
            <v>1</v>
          </cell>
          <cell r="M44" t="str">
            <v>CONTRATACION DIRECTA</v>
          </cell>
          <cell r="N44" t="str">
            <v>OTROS DISTRITO</v>
          </cell>
          <cell r="O44">
            <v>28497466</v>
          </cell>
          <cell r="P44">
            <v>28497466</v>
          </cell>
          <cell r="Q44" t="str">
            <v>N/A</v>
          </cell>
          <cell r="R44" t="str">
            <v>N/A</v>
          </cell>
          <cell r="S44" t="str">
            <v>MARIA MARGARITA PALACIO RAMOS
maria.palacio@ambientebogota.gov.co
Tel 3778934</v>
          </cell>
          <cell r="T44">
            <v>28497466</v>
          </cell>
        </row>
        <row r="45">
          <cell r="A45">
            <v>42</v>
          </cell>
          <cell r="B45" t="str">
            <v>3-3-1-14-03-31-0844-235</v>
          </cell>
          <cell r="C45" t="str">
            <v>IMPLEMENTAR EN EL 100% DE  LAS ENTIDADES DEL DISTRITO EL SISTEMA INTEGRADO DE GESTIÓN</v>
          </cell>
          <cell r="D45" t="str">
            <v>FORTALECIMIENTO  INSTITUCIONAL</v>
          </cell>
          <cell r="E45" t="str">
            <v>IMPLEMENTAR 90% DEL PLAN INSTITUCIONAL DE GESTIÓN AMBIENTAL</v>
          </cell>
          <cell r="F45" t="str">
            <v>02 -  DOTACIÓN</v>
          </cell>
          <cell r="G45" t="str">
            <v>01-ADQUISICIÓN  Y/O PRODUCCIÓN DE EQUIPOS MATERIALES  SUMINISTROS Y SERVICIOS PROPIOS DEL SECTOR</v>
          </cell>
          <cell r="H45" t="str">
            <v>0696-ADQUISICIÓN DE EQUIPOS MATERIALES SUMINISTROS Y SERVICIOS PARA EL FORTALECIMIENTO DE LA  GESTIÓN INSTITUCIONAL</v>
          </cell>
          <cell r="I45">
            <v>80111616</v>
          </cell>
          <cell r="J45" t="str">
            <v>ACONDICIONAMIENTO DE UN ÁREA PARA ALMACENAMIENTO DE RESPEL EN SORATAMA Y JUAN REY</v>
          </cell>
          <cell r="K45">
            <v>42522</v>
          </cell>
          <cell r="L45">
            <v>1</v>
          </cell>
          <cell r="M45" t="str">
            <v>CONTRATACION DIRECTA</v>
          </cell>
          <cell r="N45" t="str">
            <v>OTROS DISTRITO</v>
          </cell>
          <cell r="O45">
            <v>7402534</v>
          </cell>
          <cell r="P45">
            <v>7402534</v>
          </cell>
          <cell r="Q45" t="str">
            <v>N/A</v>
          </cell>
          <cell r="R45" t="str">
            <v>N/A</v>
          </cell>
          <cell r="S45" t="str">
            <v>MARIA MARGARITA PALACIO RAMOS
maria.palacio@ambientebogota.gov.co
Tel 3778934</v>
          </cell>
          <cell r="T45">
            <v>7402534</v>
          </cell>
        </row>
        <row r="46">
          <cell r="A46">
            <v>43</v>
          </cell>
          <cell r="B46" t="str">
            <v>3-3-1-14-03-31-0844-235</v>
          </cell>
          <cell r="C46" t="str">
            <v>IMPLEMENTAR EN EL 100% DE  LAS ENTIDADES DEL DISTRITO EL SISTEMA INTEGRADO DE GESTIÓN</v>
          </cell>
          <cell r="D46" t="str">
            <v>FORTALECIMIENTO  INSTITUCIONAL</v>
          </cell>
          <cell r="E46" t="str">
            <v>IMPLEMENTAR 90% DEL PLAN INSTITUCIONAL DE GESTIÓN AMBIENTAL</v>
          </cell>
          <cell r="F46" t="str">
            <v>02 -  DOTACIÓN</v>
          </cell>
          <cell r="G46" t="str">
            <v>01-ADQUISICIÓN  Y/O PRODUCCIÓN DE EQUIPOS MATERIALES  SUMINISTROS Y SERVICIOS PROPIOS DEL SECTOR</v>
          </cell>
          <cell r="H46" t="str">
            <v>0696-ADQUISICIÓN DE EQUIPOS MATERIALES SUMINISTROS Y SERVICIOS PARA EL FORTALECIMIENTO DE LA  GESTIÓN INSTITUCIONAL</v>
          </cell>
          <cell r="I46">
            <v>80111616</v>
          </cell>
          <cell r="J46" t="str">
            <v>REALIZAR LA ENTREGA PARA LA DISPOSICIÓN ADECUADA DE LOS RESPEL QUE GENERE LA ENTIDAD CON LOS GESTORES AUTORIZADOS EN LA VIGENCIA 2015.</v>
          </cell>
          <cell r="K46">
            <v>42522</v>
          </cell>
          <cell r="L46">
            <v>1</v>
          </cell>
          <cell r="M46" t="str">
            <v>CONTRATACION DIRECTA</v>
          </cell>
          <cell r="N46" t="str">
            <v>OTROS DISTRITO</v>
          </cell>
          <cell r="O46">
            <v>1000000</v>
          </cell>
          <cell r="P46">
            <v>1000000</v>
          </cell>
          <cell r="Q46" t="str">
            <v>N/A</v>
          </cell>
          <cell r="R46" t="str">
            <v>N/A</v>
          </cell>
          <cell r="S46" t="str">
            <v>MARIA MARGARITA PALACIO RAMOS
maria.palacio@ambientebogota.gov.co
Tel 3778934</v>
          </cell>
          <cell r="T46">
            <v>1000000</v>
          </cell>
        </row>
        <row r="47">
          <cell r="A47">
            <v>44</v>
          </cell>
          <cell r="B47" t="str">
            <v>3-3-1-14-03-31-0844-235</v>
          </cell>
          <cell r="C47" t="str">
            <v>IMPLEMENTAR EN EL 100% DE  LAS ENTIDADES DEL DISTRITO EL SISTEMA INTEGRADO DE GESTIÓN</v>
          </cell>
          <cell r="D47" t="str">
            <v>FORTALECIMIENTO  INSTITUCIONAL</v>
          </cell>
          <cell r="E47" t="str">
            <v>IMPLEMENTAR 90% DEL PLAN INSTITUCIONAL DE GESTIÓN AMBIENTAL</v>
          </cell>
          <cell r="F47" t="str">
            <v>02 -  DOTACIÓN</v>
          </cell>
          <cell r="G47" t="str">
            <v>01-ADQUISICIÓN  Y/O PRODUCCIÓN DE EQUIPOS MATERIALES  SUMINISTROS Y SERVICIOS PROPIOS DEL SECTOR</v>
          </cell>
          <cell r="H47" t="str">
            <v>0696-ADQUISICIÓN DE EQUIPOS MATERIALES SUMINISTROS Y SERVICIOS PARA EL FORTALECIMIENTO DE LA  GESTIÓN INSTITUCIONAL</v>
          </cell>
          <cell r="I47">
            <v>80111616</v>
          </cell>
          <cell r="J47" t="str">
            <v>COMPRA DE CARRETILLAS PARA EL TRASLADO Y TRANSPORTE DE RESIDUOS</v>
          </cell>
          <cell r="K47">
            <v>42522</v>
          </cell>
          <cell r="L47">
            <v>1</v>
          </cell>
          <cell r="M47" t="str">
            <v>CONTRATACION DIRECTA</v>
          </cell>
          <cell r="N47" t="str">
            <v>OTROS DISTRITO</v>
          </cell>
          <cell r="O47">
            <v>0</v>
          </cell>
          <cell r="P47">
            <v>0</v>
          </cell>
          <cell r="Q47" t="str">
            <v>N/A</v>
          </cell>
          <cell r="R47" t="str">
            <v>N/A</v>
          </cell>
          <cell r="S47" t="str">
            <v>MARIA MARGARITA PALACIO RAMOS
maria.palacio@ambientebogota.gov.co
Tel 3778934</v>
          </cell>
          <cell r="T47">
            <v>0</v>
          </cell>
        </row>
        <row r="48">
          <cell r="A48">
            <v>45</v>
          </cell>
          <cell r="B48" t="str">
            <v>3-3-1-14-03-31-0844-235</v>
          </cell>
          <cell r="C48" t="str">
            <v>IMPLEMENTAR EN EL 100% DE  LAS ENTIDADES DEL DISTRITO EL SISTEMA INTEGRADO DE GESTIÓN</v>
          </cell>
          <cell r="D48" t="str">
            <v>FORTALECIMIENTO  INSTITUCIONAL</v>
          </cell>
          <cell r="E48" t="str">
            <v>IMPLEMENTAR 90% DEL PLAN INSTITUCIONAL DE GESTIÓN AMBIENTAL</v>
          </cell>
          <cell r="F48" t="str">
            <v>02 -  DOTACIÓN</v>
          </cell>
          <cell r="G48" t="str">
            <v>01-ADQUISICIÓN  Y/O PRODUCCIÓN DE EQUIPOS MATERIALES  SUMINISTROS Y SERVICIOS PROPIOS DEL SECTOR</v>
          </cell>
          <cell r="H48" t="str">
            <v>0696-ADQUISICIÓN DE EQUIPOS MATERIALES SUMINISTROS Y SERVICIOS PARA EL FORTALECIMIENTO DE LA  GESTIÓN INSTITUCIONAL</v>
          </cell>
          <cell r="I48">
            <v>80111616</v>
          </cell>
          <cell r="J48" t="str">
            <v>COMPRA DE 6 BALANZAS ELECTRÓNICAS PARA LAS SEDES CON CONTROL OPERACIONAL</v>
          </cell>
          <cell r="K48">
            <v>42522</v>
          </cell>
          <cell r="L48">
            <v>1</v>
          </cell>
          <cell r="M48" t="str">
            <v>CONTRATACION DIRECTA</v>
          </cell>
          <cell r="N48" t="str">
            <v>OTROS DISTRITO</v>
          </cell>
          <cell r="O48">
            <v>0</v>
          </cell>
          <cell r="P48">
            <v>0</v>
          </cell>
          <cell r="Q48" t="str">
            <v>N/A</v>
          </cell>
          <cell r="R48" t="str">
            <v>N/A</v>
          </cell>
          <cell r="S48" t="str">
            <v>MARIA MARGARITA PALACIO RAMOS
maria.palacio@ambientebogota.gov.co
Tel 3778934</v>
          </cell>
          <cell r="T48">
            <v>0</v>
          </cell>
        </row>
        <row r="49">
          <cell r="A49">
            <v>46</v>
          </cell>
          <cell r="B49" t="str">
            <v>3-3-1-14-03-31-0844-235</v>
          </cell>
          <cell r="C49" t="str">
            <v>IMPLEMENTAR EN EL 100% DE  LAS ENTIDADES DEL DISTRITO EL SISTEMA INTEGRADO DE GESTIÓN</v>
          </cell>
          <cell r="D49" t="str">
            <v>FORTALECIMIENTO  INSTITUCIONAL</v>
          </cell>
          <cell r="E49" t="str">
            <v>IMPLEMENTAR 90% DEL PLAN INSTITUCIONAL DE GESTIÓN AMBIENTAL</v>
          </cell>
          <cell r="F49" t="str">
            <v>02 -  DOTACIÓN</v>
          </cell>
          <cell r="G49" t="str">
            <v>01-ADQUISICIÓN  Y/O PRODUCCIÓN DE EQUIPOS MATERIALES  SUMINISTROS Y SERVICIOS PROPIOS DEL SECTOR</v>
          </cell>
          <cell r="H49" t="str">
            <v>0696-ADQUISICIÓN DE EQUIPOS MATERIALES SUMINISTROS Y SERVICIOS PARA EL FORTALECIMIENTO DE LA  GESTIÓN INSTITUCIONAL</v>
          </cell>
          <cell r="I49">
            <v>80111616</v>
          </cell>
          <cell r="J49" t="str">
            <v>ACONDICIONAMIENTO DE LOS PUNTOS ECOLÓGICOS</v>
          </cell>
          <cell r="K49">
            <v>42522</v>
          </cell>
          <cell r="L49">
            <v>1</v>
          </cell>
          <cell r="M49" t="str">
            <v>CONTRATACION DIRECTA</v>
          </cell>
          <cell r="N49" t="str">
            <v>OTROS DISTRITO</v>
          </cell>
          <cell r="O49">
            <v>3000000</v>
          </cell>
          <cell r="P49">
            <v>3000000</v>
          </cell>
          <cell r="Q49" t="str">
            <v>N/A</v>
          </cell>
          <cell r="R49" t="str">
            <v>N/A</v>
          </cell>
          <cell r="S49" t="str">
            <v>MARIA MARGARITA PALACIO RAMOS
maria.palacio@ambientebogota.gov.co
Tel 3778934</v>
          </cell>
          <cell r="T49">
            <v>3000000</v>
          </cell>
        </row>
        <row r="50">
          <cell r="A50">
            <v>47</v>
          </cell>
          <cell r="B50" t="str">
            <v>3-3-1-14-03-31-0844-235</v>
          </cell>
          <cell r="C50" t="str">
            <v>IMPLEMENTAR EN EL 100% DE  LAS ENTIDADES DEL DISTRITO EL SISTEMA INTEGRADO DE GESTIÓN</v>
          </cell>
          <cell r="D50" t="str">
            <v>FORTALECIMIENTO  INSTITUCIONAL</v>
          </cell>
          <cell r="E50" t="str">
            <v>IMPLEMENTAR 90% DEL PLAN INSTITUCIONAL DE GESTIÓN AMBIENTAL</v>
          </cell>
          <cell r="F50" t="str">
            <v>02 -  DOTACIÓN</v>
          </cell>
          <cell r="G50" t="str">
            <v>01-ADQUISICIÓN  Y/O PRODUCCIÓN DE EQUIPOS MATERIALES  SUMINISTROS Y SERVICIOS PROPIOS DEL SECTOR</v>
          </cell>
          <cell r="H50" t="str">
            <v>0696-ADQUISICIÓN DE EQUIPOS MATERIALES SUMINISTROS Y SERVICIOS PARA EL FORTALECIMIENTO DE LA  GESTIÓN INSTITUCIONAL</v>
          </cell>
          <cell r="I50">
            <v>80111616</v>
          </cell>
          <cell r="J50" t="str">
            <v>COMPRA DE CONTENEDORES DE RESIDUOS PELIGROSOS</v>
          </cell>
          <cell r="K50">
            <v>42522</v>
          </cell>
          <cell r="L50">
            <v>1</v>
          </cell>
          <cell r="M50" t="str">
            <v>CONTRATACION DIRECTA</v>
          </cell>
          <cell r="N50" t="str">
            <v>OTROS DISTRITO</v>
          </cell>
          <cell r="O50">
            <v>5000000</v>
          </cell>
          <cell r="P50">
            <v>5000000</v>
          </cell>
          <cell r="Q50" t="str">
            <v>N/A</v>
          </cell>
          <cell r="R50" t="str">
            <v>N/A</v>
          </cell>
          <cell r="S50" t="str">
            <v>MARIA MARGARITA PALACIO RAMOS
maria.palacio@ambientebogota.gov.co
Tel 3778934</v>
          </cell>
          <cell r="T50">
            <v>5000000</v>
          </cell>
        </row>
        <row r="51">
          <cell r="A51">
            <v>48</v>
          </cell>
          <cell r="B51" t="str">
            <v>3-3-1-14-03-31-0844-235</v>
          </cell>
          <cell r="C51" t="str">
            <v>IMPLEMENTAR EN EL 100% DE  LAS ENTIDADES DEL DISTRITO EL SISTEMA INTEGRADO DE GESTIÓN</v>
          </cell>
          <cell r="D51" t="str">
            <v>FORTALECIMIENTO  INSTITUCIONAL</v>
          </cell>
          <cell r="E51" t="str">
            <v>IMPLEMENTAR 90% DEL PLAN INSTITUCIONAL DE GESTIÓN AMBIENTAL</v>
          </cell>
          <cell r="F51" t="str">
            <v>02 -  DOTACIÓN</v>
          </cell>
          <cell r="G51" t="str">
            <v>01-ADQUISICIÓN  Y/O PRODUCCIÓN DE EQUIPOS MATERIALES  SUMINISTROS Y SERVICIOS PROPIOS DEL SECTOR</v>
          </cell>
          <cell r="H51" t="str">
            <v>0696-ADQUISICIÓN DE EQUIPOS MATERIALES SUMINISTROS Y SERVICIOS PARA EL FORTALECIMIENTO DE LA  GESTIÓN INSTITUCIONAL</v>
          </cell>
          <cell r="I51">
            <v>80111616</v>
          </cell>
          <cell r="J51" t="str">
            <v>COMPRA DE KIT PARA MANEJO DE RESIDUOS PELIGROSOS SEDES CONTROL OPERACIONAL (PROTOCOLOS DE EMERGENCIAS) (30)</v>
          </cell>
          <cell r="K51">
            <v>42522</v>
          </cell>
          <cell r="L51">
            <v>1</v>
          </cell>
          <cell r="M51" t="str">
            <v>CONTRATACION DIRECTA</v>
          </cell>
          <cell r="N51" t="str">
            <v>OTROS DISTRITO</v>
          </cell>
          <cell r="O51">
            <v>5000000</v>
          </cell>
          <cell r="P51">
            <v>5000000</v>
          </cell>
          <cell r="Q51" t="str">
            <v>N/A</v>
          </cell>
          <cell r="R51" t="str">
            <v>N/A</v>
          </cell>
          <cell r="S51" t="str">
            <v>MARIA MARGARITA PALACIO RAMOS
maria.palacio@ambientebogota.gov.co
Tel 3778934</v>
          </cell>
          <cell r="T51">
            <v>5000000</v>
          </cell>
        </row>
        <row r="52">
          <cell r="A52">
            <v>49</v>
          </cell>
          <cell r="B52" t="str">
            <v>3-3-1-14-03-31-0844-235</v>
          </cell>
          <cell r="C52" t="str">
            <v>IMPLEMENTAR EN EL 100% DE  LAS ENTIDADES DEL DISTRITO EL SISTEMA INTEGRADO DE GESTIÓN</v>
          </cell>
          <cell r="D52" t="str">
            <v>FORTALECIMIENTO  INSTITUCIONAL</v>
          </cell>
          <cell r="E52" t="str">
            <v>IMPLEMENTAR 90% DEL PLAN INSTITUCIONAL DE GESTIÓN AMBIENTAL</v>
          </cell>
          <cell r="F52" t="str">
            <v>02 -  DOTACIÓN</v>
          </cell>
          <cell r="G52" t="str">
            <v>01-ADQUISICIÓN  Y/O PRODUCCIÓN DE EQUIPOS MATERIALES  SUMINISTROS Y SERVICIOS PROPIOS DEL SECTOR</v>
          </cell>
          <cell r="H52" t="str">
            <v>0696-ADQUISICIÓN DE EQUIPOS MATERIALES SUMINISTROS Y SERVICIOS PARA EL FORTALECIMIENTO DE LA  GESTIÓN INSTITUCIONAL</v>
          </cell>
          <cell r="I52">
            <v>80111616</v>
          </cell>
          <cell r="J52" t="str">
            <v>SIMULACIONES EN ECO-CONDUCCIÓN A LOS CONDUCTORES DE LA SDA</v>
          </cell>
          <cell r="K52">
            <v>42522</v>
          </cell>
          <cell r="L52">
            <v>1</v>
          </cell>
          <cell r="M52" t="str">
            <v>CONTRATACION DIRECTA</v>
          </cell>
          <cell r="N52" t="str">
            <v>OTROS DISTRITO</v>
          </cell>
          <cell r="O52">
            <v>5000000</v>
          </cell>
          <cell r="P52">
            <v>5000000</v>
          </cell>
          <cell r="Q52" t="str">
            <v>N/A</v>
          </cell>
          <cell r="R52" t="str">
            <v>N/A</v>
          </cell>
          <cell r="S52" t="str">
            <v>MARIA MARGARITA PALACIO RAMOS
maria.palacio@ambientebogota.gov.co
Tel 3778934</v>
          </cell>
          <cell r="T52">
            <v>5000000</v>
          </cell>
        </row>
        <row r="53">
          <cell r="A53">
            <v>50</v>
          </cell>
          <cell r="B53" t="str">
            <v>3-3-1-14-03-31-0844-235</v>
          </cell>
          <cell r="C53" t="str">
            <v>IMPLEMENTAR EN EL 100% DE  LAS ENTIDADES DEL DISTRITO EL SISTEMA INTEGRADO DE GESTIÓN</v>
          </cell>
          <cell r="D53" t="str">
            <v>FORTALECIMIENTO  INSTITUCIONAL</v>
          </cell>
          <cell r="E53" t="str">
            <v>IMPLEMENTAR 90% DEL PLAN INSTITUCIONAL DE GESTIÓN AMBIENTAL</v>
          </cell>
          <cell r="F53" t="str">
            <v>02 -  DOTACIÓN</v>
          </cell>
          <cell r="G53" t="str">
            <v>01-ADQUISICIÓN  Y/O PRODUCCIÓN DE EQUIPOS MATERIALES  SUMINISTROS Y SERVICIOS PROPIOS DEL SECTOR</v>
          </cell>
          <cell r="H53" t="str">
            <v>0696-ADQUISICIÓN DE EQUIPOS MATERIALES SUMINISTROS Y SERVICIOS PARA EL FORTALECIMIENTO DE LA  GESTIÓN INSTITUCIONAL</v>
          </cell>
          <cell r="I53">
            <v>80111616</v>
          </cell>
          <cell r="J53" t="str">
            <v>COMPRA DE BICICLETEROS</v>
          </cell>
          <cell r="K53">
            <v>42522</v>
          </cell>
          <cell r="L53">
            <v>1</v>
          </cell>
          <cell r="M53" t="str">
            <v>CONTRATACION DIRECTA</v>
          </cell>
          <cell r="N53" t="str">
            <v>OTROS DISTRITO</v>
          </cell>
          <cell r="O53">
            <v>2000000</v>
          </cell>
          <cell r="P53">
            <v>2000000</v>
          </cell>
          <cell r="Q53" t="str">
            <v>N/A</v>
          </cell>
          <cell r="R53" t="str">
            <v>N/A</v>
          </cell>
          <cell r="S53" t="str">
            <v>MARIA MARGARITA PALACIO RAMOS
maria.palacio@ambientebogota.gov.co
Tel 3778934</v>
          </cell>
          <cell r="T53">
            <v>2000000</v>
          </cell>
        </row>
        <row r="54">
          <cell r="A54">
            <v>51</v>
          </cell>
          <cell r="B54" t="str">
            <v>3-3-1-14-03-31-0844-238</v>
          </cell>
          <cell r="C54" t="str">
            <v>INCREMENTAR AL 92% EL NIVEL DE SATISFACCIÓN CIUDADANA EN LA RED CADE</v>
          </cell>
          <cell r="D54" t="str">
            <v>FORTALECIMIENTO A LA GESTIÓN DEL SERVICIO AL CIUDADANO</v>
          </cell>
          <cell r="E54" t="str">
            <v>AUMENTAR Y MANTENER 15 PUNTOS DE ATENCIÓN AL CIUDADANO EN REDCADES Y EN OTROS ESPACIOS DE SERVICIO A LA CIUDADANÍA</v>
          </cell>
          <cell r="F54" t="str">
            <v>05 -  ADMINISTRACIÓN  DEL ESTADO</v>
          </cell>
          <cell r="G54" t="str">
            <v>02-ADMINISTRACIÓN CONTROL Y ORGANIZACIÓN INSTITUCIONAL PARA APOYO A LA GESTIÓN  DEL DISTRITO</v>
          </cell>
          <cell r="H54" t="str">
            <v>0020- PERSONAL CONTRATADO PARA LAS ACTIVIDADES PROPIAS DE LOS PROCESOS DE MEJORAMIENTO DE GESTIÓN DE LA ENTIDAD</v>
          </cell>
          <cell r="I54">
            <v>80111616</v>
          </cell>
          <cell r="J54" t="str">
            <v>ASISTIR TÉCNICAMENTE LOS TRÁMITES Y SERVICIOS MISIONALES DE LA SDA REFERIDOS A LOS REQUERIMIENTOS QUE PRESENTA LA CIUDADANÍA EN LOS PUNTOS DE SERVICIO AL CIUDADANO DE LA ENTIDAD</v>
          </cell>
          <cell r="K54">
            <v>42491</v>
          </cell>
          <cell r="L54">
            <v>2</v>
          </cell>
          <cell r="M54" t="str">
            <v>CONTRATACION DIRECTA</v>
          </cell>
          <cell r="N54" t="str">
            <v>OTROS DISTRITO</v>
          </cell>
          <cell r="O54">
            <v>4158728</v>
          </cell>
          <cell r="P54">
            <v>4158728</v>
          </cell>
          <cell r="Q54" t="str">
            <v>N/A</v>
          </cell>
          <cell r="R54" t="str">
            <v>N/A</v>
          </cell>
          <cell r="S54" t="str">
            <v>MARIA MARGARITA PALACIO RAMOS
maria.palacio@ambientebogota.gov.co
Tel 3778934</v>
          </cell>
          <cell r="T54">
            <v>2079364</v>
          </cell>
        </row>
        <row r="55">
          <cell r="A55">
            <v>52</v>
          </cell>
          <cell r="B55" t="str">
            <v>3-3-1-14-03-31-0844-238</v>
          </cell>
          <cell r="C55" t="str">
            <v>INCREMENTAR AL 92% EL NIVEL DE SATISFACCIÓN CIUDADANA EN LA RED CADE</v>
          </cell>
          <cell r="D55" t="str">
            <v>FORTALECIMIENTO A LA GESTIÓN DEL SERVICIO AL CIUDADANO</v>
          </cell>
          <cell r="E55" t="str">
            <v>AUMENTAR Y MANTENER 15 PUNTOS DE ATENCIÓN AL CIUDADANO EN REDCADES Y EN OTROS ESPACIOS DE SERVICIO A LA CIUDADANÍA</v>
          </cell>
          <cell r="F55" t="str">
            <v>05 -  ADMINISTRACIÓN  DEL ESTADO</v>
          </cell>
          <cell r="G55" t="str">
            <v>02-ADMINISTRACIÓN CONTROL Y ORGANIZACIÓN INSTITUCIONAL PARA APOYO A LA GESTIÓN  DEL DISTRITO</v>
          </cell>
          <cell r="H55" t="str">
            <v>0020- PERSONAL CONTRATADO PARA LAS ACTIVIDADES PROPIAS DE LOS PROCESOS DE MEJORAMIENTO DE GESTIÓN DE LA ENTIDAD</v>
          </cell>
          <cell r="I55">
            <v>80111616</v>
          </cell>
          <cell r="J55" t="str">
            <v>BRINDAR APOYO A LAS ACTIVIDADES DE COORDINACIÓN QUE LA SECRETARÍA DISTRITAL DE AMBIENTE DEBE ADELANTAR, EN RELACIÓN CON LOS PROCEDIMIENTOS ESTABLECIDOS PARA FUNCIONAMIENTO DEL SISTEMA DE ATENCIÓN A LA CIUDADANÍA</v>
          </cell>
          <cell r="K55">
            <v>42430</v>
          </cell>
          <cell r="L55">
            <v>0</v>
          </cell>
          <cell r="M55" t="str">
            <v>CONTRATACION DIRECTA</v>
          </cell>
          <cell r="N55" t="str">
            <v>OTROS DISTRITO</v>
          </cell>
          <cell r="O55">
            <v>0</v>
          </cell>
          <cell r="P55">
            <v>0</v>
          </cell>
          <cell r="Q55" t="str">
            <v>N/A</v>
          </cell>
          <cell r="R55" t="str">
            <v>N/A</v>
          </cell>
          <cell r="S55" t="str">
            <v>MARIA MARGARITA PALACIO RAMOS
maria.palacio@ambientebogota.gov.co
Tel 3778934</v>
          </cell>
          <cell r="T55">
            <v>0</v>
          </cell>
        </row>
        <row r="56">
          <cell r="A56">
            <v>53</v>
          </cell>
          <cell r="B56" t="str">
            <v>3-3-1-14-03-31-0844-238</v>
          </cell>
          <cell r="C56" t="str">
            <v>INCREMENTAR AL 92% EL NIVEL DE SATISFACCIÓN CIUDADANA EN LA RED CADE</v>
          </cell>
          <cell r="D56" t="str">
            <v>FORTALECIMIENTO A LA GESTIÓN DEL SERVICIO AL CIUDADANO</v>
          </cell>
          <cell r="E56" t="str">
            <v>AUMENTAR Y MANTENER 15 PUNTOS DE ATENCIÓN AL CIUDADANO EN REDCADES Y EN OTROS ESPACIOS DE SERVICIO A LA CIUDADANÍA</v>
          </cell>
          <cell r="F56" t="str">
            <v>05 -  ADMINISTRACIÓN  DEL ESTADO</v>
          </cell>
          <cell r="G56" t="str">
            <v>02-ADMINISTRACIÓN CONTROL Y ORGANIZACIÓN INSTITUCIONAL PARA APOYO A LA GESTIÓN  DEL DISTRITO</v>
          </cell>
          <cell r="H56" t="str">
            <v>0020- PERSONAL CONTRATADO PARA LAS ACTIVIDADES PROPIAS DE LOS PROCESOS DE MEJORAMIENTO DE GESTIÓN DE LA ENTIDAD</v>
          </cell>
          <cell r="I56">
            <v>80111616</v>
          </cell>
          <cell r="J56" t="str">
            <v>REALIZAR ACTIVIDADES DE ORIENTACIÓN, INFORMACIÓN, REVISIÓN Y REGISTRO DE LOS REQUERIMIENTOS Y TRÁMITES COMPETENCIA DE LA SDA, QUE SON PRESENTADOS POR LA CIUDADANIA EN LOS PUNTOS DE ATENCIÓN DONDE HACE PRESENCIA LA ENTIDAD.</v>
          </cell>
          <cell r="K56">
            <v>42429</v>
          </cell>
          <cell r="L56">
            <v>4</v>
          </cell>
          <cell r="M56" t="str">
            <v>CONTRATACION DIRECTA</v>
          </cell>
          <cell r="N56" t="str">
            <v>OTROS DISTRITO</v>
          </cell>
          <cell r="O56">
            <v>6535144</v>
          </cell>
          <cell r="P56">
            <v>6535144</v>
          </cell>
          <cell r="Q56" t="str">
            <v>N/A</v>
          </cell>
          <cell r="R56" t="str">
            <v>N/A</v>
          </cell>
          <cell r="S56" t="str">
            <v>MARIA MARGARITA PALACIO RAMOS
maria.palacio@ambientebogota.gov.co
Tel 3778934</v>
          </cell>
          <cell r="T56">
            <v>1633786</v>
          </cell>
        </row>
        <row r="57">
          <cell r="A57">
            <v>54</v>
          </cell>
          <cell r="B57" t="str">
            <v>3-3-1-14-03-31-0844-238</v>
          </cell>
          <cell r="C57" t="str">
            <v>INCREMENTAR AL 92% EL NIVEL DE SATISFACCIÓN CIUDADANA EN LA RED CADE</v>
          </cell>
          <cell r="D57" t="str">
            <v>FORTALECIMIENTO A LA GESTIÓN DEL SERVICIO AL CIUDADANO</v>
          </cell>
          <cell r="E57" t="str">
            <v>AUMENTAR Y MANTENER 15 PUNTOS DE ATENCIÓN AL CIUDADANO EN REDCADES Y EN OTROS ESPACIOS DE SERVICIO A LA CIUDADANÍA</v>
          </cell>
          <cell r="F57" t="str">
            <v>05 -  ADMINISTRACIÓN  DEL ESTADO</v>
          </cell>
          <cell r="G57" t="str">
            <v>02-ADMINISTRACIÓN CONTROL Y ORGANIZACIÓN INSTITUCIONAL PARA APOYO A LA GESTIÓN  DEL DISTRITO</v>
          </cell>
          <cell r="H57" t="str">
            <v>0020- PERSONAL CONTRATADO PARA LAS ACTIVIDADES PROPIAS DE LOS PROCESOS DE MEJORAMIENTO DE GESTIÓN DE LA ENTIDAD</v>
          </cell>
          <cell r="I57">
            <v>80111616</v>
          </cell>
          <cell r="J57" t="str">
            <v>REALIZAR ACTIVIDADES DE ORIENTACIÓN,INFORMACIÓN,REVISIÓN Y REGISTRO DE LOS REQUERIMIENTOS Y TRAMITES DE COMPETENCIA DE LA SDA, QUE SON PRESENTADOS POR CIUDADANIA EN LOS PUNTOS DE ATENCIÓN DONDE HACE PRESENCIA LA ENTIDAD</v>
          </cell>
          <cell r="K57">
            <v>42429</v>
          </cell>
          <cell r="L57">
            <v>4</v>
          </cell>
          <cell r="M57" t="str">
            <v>CONTRATACION DIRECTA</v>
          </cell>
          <cell r="N57" t="str">
            <v>OTROS DISTRITOS</v>
          </cell>
          <cell r="O57">
            <v>6535144</v>
          </cell>
          <cell r="P57">
            <v>6535144</v>
          </cell>
          <cell r="Q57" t="str">
            <v>N/A</v>
          </cell>
          <cell r="R57" t="str">
            <v>N/A</v>
          </cell>
          <cell r="S57" t="str">
            <v>MARIA MARGARITA PALACIO RAMOS
maria.palacio@ambientebogota.gov.co
Tel 3778934</v>
          </cell>
          <cell r="T57">
            <v>1633786</v>
          </cell>
        </row>
        <row r="58">
          <cell r="A58">
            <v>55</v>
          </cell>
          <cell r="B58" t="str">
            <v>3-3-1-14-03-31-0844-238</v>
          </cell>
          <cell r="C58" t="str">
            <v>INCREMENTAR AL 92% EL NIVEL DE SATISFACCIÓN CIUDADANA EN LA RED CADE</v>
          </cell>
          <cell r="D58" t="str">
            <v>FORTALECIMIENTO A LA GESTIÓN DEL SERVICIO AL CIUDADANO</v>
          </cell>
          <cell r="E58" t="str">
            <v>AUMENTAR Y MANTENER 15 PUNTOS DE ATENCIÓN AL CIUDADANO EN REDCADES Y EN OTROS ESPACIOS DE SERVICIO A LA CIUDADANÍA</v>
          </cell>
          <cell r="F58" t="str">
            <v>05 -  ADMINISTRACIÓN  DEL ESTADO</v>
          </cell>
          <cell r="G58" t="str">
            <v>02-ADMINISTRACIÓN CONTROL Y ORGANIZACIÓN INSTITUCIONAL PARA APOYO A LA GESTIÓN  DEL DISTRITO</v>
          </cell>
          <cell r="H58" t="str">
            <v>0020- PERSONAL CONTRATADO PARA LAS ACTIVIDADES PROPIAS DE LOS PROCESOS DE MEJORAMIENTO DE GESTIÓN DE LA ENTIDAD</v>
          </cell>
          <cell r="I58">
            <v>80111616</v>
          </cell>
          <cell r="J58" t="str">
            <v>REALIZAR ACTIVIDADES DE ORIENTACIÓN,INFORMACIÓN,REVISIÓN Y REGISTRO DE LOS REQUERIMIENTOS Y TRAMITES DE COMPETENCIA DE LA SDA, QUE SON PRESENTADOS POR CIUDADANIA EN LOS PUNTOS DE ATENCIÓN DONDE HACE PRSENCIA LA ENTIDAD</v>
          </cell>
          <cell r="K58">
            <v>42430</v>
          </cell>
          <cell r="L58">
            <v>4</v>
          </cell>
          <cell r="M58" t="str">
            <v>CONTRATACION DIRECTA</v>
          </cell>
          <cell r="N58" t="str">
            <v>OTROS DISTRITOS</v>
          </cell>
          <cell r="O58">
            <v>6535144</v>
          </cell>
          <cell r="P58">
            <v>6535144</v>
          </cell>
          <cell r="Q58" t="str">
            <v>N/A</v>
          </cell>
          <cell r="R58" t="str">
            <v>N/A</v>
          </cell>
          <cell r="S58" t="str">
            <v>MARIA MARGARITA PALACIO RAMOS
maria.palacio@ambientebogota.gov.co
Tel 3778934</v>
          </cell>
          <cell r="T58">
            <v>1633786</v>
          </cell>
        </row>
        <row r="59">
          <cell r="A59">
            <v>56</v>
          </cell>
          <cell r="B59" t="str">
            <v>3-3-1-14-03-31-0844-238</v>
          </cell>
          <cell r="C59" t="str">
            <v>INCREMENTAR AL 92% EL NIVEL DE SATISFACCIÓN CIUDADANA EN LA RED CADE</v>
          </cell>
          <cell r="D59" t="str">
            <v>FORTALECIMIENTO A LA GESTIÓN DEL SERVICIO AL CIUDADANO</v>
          </cell>
          <cell r="E59" t="str">
            <v>AUMENTAR Y MANTENER 15 PUNTOS DE ATENCIÓN AL CIUDADANO EN REDCADES Y EN OTROS ESPACIOS DE SERVICIO A LA CIUDADANÍA</v>
          </cell>
          <cell r="F59" t="str">
            <v>05 -  ADMINISTRACIÓN  DEL ESTADO</v>
          </cell>
          <cell r="G59" t="str">
            <v>02-ADMINISTRACIÓN CONTROL Y ORGANIZACIÓN INSTITUCIONAL PARA APOYO A LA GESTIÓN  DEL DISTRITO</v>
          </cell>
          <cell r="H59" t="str">
            <v>0020- PERSONAL CONTRATADO PARA LAS ACTIVIDADES PROPIAS DE LOS PROCESOS DE MEJORAMIENTO DE GESTIÓN DE LA ENTIDAD</v>
          </cell>
          <cell r="I59">
            <v>80111616</v>
          </cell>
          <cell r="J59" t="str">
            <v>REALIZAR ACTIVIDADES DE ORIENTACIÓN, INFORMACIÓN, REVISIÓN Y REGISTRO DE LOS REQUERIMIENTOS Y TRAMITES DE COMPETENCIA DE LA SDA, QUE SON PRESENTADOS POR CIUDADANIA EN LOS PUNTOS DE ATENCIÓN DONDE HACE PRESENCIA LA ENTIDAD.</v>
          </cell>
          <cell r="K59">
            <v>42430</v>
          </cell>
          <cell r="L59">
            <v>4</v>
          </cell>
          <cell r="M59" t="str">
            <v>CONTRATACION DIRECTA</v>
          </cell>
          <cell r="N59" t="str">
            <v>OTROS DISTRITOS</v>
          </cell>
          <cell r="O59">
            <v>6535144</v>
          </cell>
          <cell r="P59">
            <v>6535144</v>
          </cell>
          <cell r="Q59" t="str">
            <v>N/A</v>
          </cell>
          <cell r="R59" t="str">
            <v>N/A</v>
          </cell>
          <cell r="S59" t="str">
            <v>MARIA MARGARITA PALACIO RAMOS
maria.palacio@ambientebogota.gov.co
Tel 3778934</v>
          </cell>
          <cell r="T59">
            <v>1633786</v>
          </cell>
        </row>
        <row r="60">
          <cell r="A60">
            <v>57</v>
          </cell>
          <cell r="B60" t="str">
            <v>3-3-1-14-03-31-0844-238</v>
          </cell>
          <cell r="C60" t="str">
            <v>INCREMENTAR AL 92% EL NIVEL DE SATISFACCIÓN CIUDADANA EN LA RED CADE</v>
          </cell>
          <cell r="D60" t="str">
            <v>FORTALECIMIENTO A LA GESTIÓN DEL SERVICIO AL CIUDADANO</v>
          </cell>
          <cell r="E60" t="str">
            <v>AUMENTAR Y MANTENER 15 PUNTOS DE ATENCIÓN AL CIUDADANO EN REDCADES Y EN OTROS ESPACIOS DE SERVICIO A LA CIUDADANÍA</v>
          </cell>
          <cell r="F60" t="str">
            <v>05 -  ADMINISTRACIÓN  DEL ESTADO</v>
          </cell>
          <cell r="G60" t="str">
            <v>02-ADMINISTRACIÓN CONTROL Y ORGANIZACIÓN INSTITUCIONAL PARA APOYO A LA GESTIÓN  DEL DISTRITO</v>
          </cell>
          <cell r="H60" t="str">
            <v>0020- PERSONAL CONTRATADO PARA LAS ACTIVIDADES PROPIAS DE LOS PROCESOS DE MEJORAMIENTO DE GESTIÓN DE LA ENTIDAD</v>
          </cell>
          <cell r="I60">
            <v>80111616</v>
          </cell>
          <cell r="J60" t="str">
            <v>REALIZAR ACTIVIDADES DE ORIENTACIÓN, INFORMACIÓN,REVISIÓN Y REGISTRO DE LOS REQUERIMIENTOS Y TRAMITES DE COMPETENCIA DE LA SDA, QUE SON PRESENTADOS POR CIUDADANIA EN LOS PUNTOS DE ATENCIÓN DONDE HACE PRESENCIA LA ENTIDAD.</v>
          </cell>
          <cell r="K60">
            <v>42444</v>
          </cell>
          <cell r="L60">
            <v>0</v>
          </cell>
          <cell r="M60" t="str">
            <v>CONTRATACION DIRECTA</v>
          </cell>
          <cell r="N60" t="str">
            <v>OTROS DISTRITOS</v>
          </cell>
          <cell r="O60">
            <v>0</v>
          </cell>
          <cell r="P60">
            <v>0</v>
          </cell>
          <cell r="Q60" t="str">
            <v>N/A</v>
          </cell>
          <cell r="R60" t="str">
            <v>N/A</v>
          </cell>
          <cell r="S60" t="str">
            <v>MARIA MARGARITA PALACIO RAMOS
maria.palacio@ambientebogota.gov.co
Tel 3778934</v>
          </cell>
          <cell r="T60">
            <v>0</v>
          </cell>
        </row>
        <row r="61">
          <cell r="A61">
            <v>58</v>
          </cell>
          <cell r="B61" t="str">
            <v>3-3-1-14-03-31-0844-238</v>
          </cell>
          <cell r="C61" t="str">
            <v>INCREMENTAR AL 92% EL NIVEL DE SATISFACCIÓN CIUDADANA EN LA RED CADE</v>
          </cell>
          <cell r="D61" t="str">
            <v>FORTALECIMIENTO A LA GESTIÓN DEL SERVICIO AL CIUDADANO</v>
          </cell>
          <cell r="E61" t="str">
            <v>AUMENTAR Y MANTENER 15 PUNTOS DE ATENCIÓN AL CIUDADANO EN REDCADES Y EN OTROS ESPACIOS DE SERVICIO A LA CIUDADANÍA</v>
          </cell>
          <cell r="F61" t="str">
            <v>05 -  ADMINISTRACIÓN  DEL ESTADO</v>
          </cell>
          <cell r="G61" t="str">
            <v>02-ADMINISTRACIÓN CONTROL Y ORGANIZACIÓN INSTITUCIONAL PARA APOYO A LA GESTIÓN  DEL DISTRITO</v>
          </cell>
          <cell r="H61" t="str">
            <v>0020- PERSONAL CONTRATADO PARA LAS ACTIVIDADES PROPIAS DE LOS PROCESOS DE MEJORAMIENTO DE GESTIÓN DE LA ENTIDAD</v>
          </cell>
          <cell r="I61">
            <v>80111616</v>
          </cell>
          <cell r="J61" t="str">
            <v>REALIZAR ACTIVIDADES DE ORIENTACIÓN,INFORMACIÓN,REVISIÓN Y REGISTRO DE LOS REQUERIMIENTOS Y TRAMITES DE COMPETENCIA DE LA SDA, QUE SON PRESENTADOS POR CIUDADANIA EN LOS PUNTOS DE ATENCIÓN DONDE HACE PRSENCIA LA ENTIDAD</v>
          </cell>
          <cell r="K61">
            <v>42430</v>
          </cell>
          <cell r="L61">
            <v>4</v>
          </cell>
          <cell r="M61" t="str">
            <v>CONTRATACION DIRECTA</v>
          </cell>
          <cell r="N61" t="str">
            <v>OTROS DISTRITOS</v>
          </cell>
          <cell r="O61">
            <v>6535144</v>
          </cell>
          <cell r="P61">
            <v>6535144</v>
          </cell>
          <cell r="Q61" t="str">
            <v>N/A</v>
          </cell>
          <cell r="R61" t="str">
            <v>N/A</v>
          </cell>
          <cell r="S61" t="str">
            <v>MARIA MARGARITA PALACIO RAMOS
maria.palacio@ambientebogota.gov.co
Tel 3778934</v>
          </cell>
          <cell r="T61">
            <v>1633786</v>
          </cell>
        </row>
        <row r="62">
          <cell r="A62">
            <v>59</v>
          </cell>
          <cell r="B62" t="str">
            <v>3-3-1-14-03-31-0844-238</v>
          </cell>
          <cell r="C62" t="str">
            <v>INCREMENTAR AL 92% EL NIVEL DE SATISFACCIÓN CIUDADANA EN LA RED CADE</v>
          </cell>
          <cell r="D62" t="str">
            <v>FORTALECIMIENTO A LA GESTIÓN DEL SERVICIO AL CIUDADANO</v>
          </cell>
          <cell r="E62" t="str">
            <v>AUMENTAR Y MANTENER 15 PUNTOS DE ATENCIÓN AL CIUDADANO EN REDCADES Y EN OTROS ESPACIOS DE SERVICIO A LA CIUDADANÍA</v>
          </cell>
          <cell r="F62" t="str">
            <v>05 -  ADMINISTRACIÓN  DEL ESTADO</v>
          </cell>
          <cell r="G62" t="str">
            <v>02-ADMINISTRACIÓN CONTROL Y ORGANIZACIÓN INSTITUCIONAL PARA APOYO A LA GESTIÓN  DEL DISTRITO</v>
          </cell>
          <cell r="H62" t="str">
            <v>0020- PERSONAL CONTRATADO PARA LAS ACTIVIDADES PROPIAS DE LOS PROCESOS DE MEJORAMIENTO DE GESTIÓN DE LA ENTIDAD</v>
          </cell>
          <cell r="I62">
            <v>80111616</v>
          </cell>
          <cell r="J62" t="str">
            <v>REALIZAR ACTIVIDADES DE ORIENTACIÓN, INFORMACIÓN, REVISIÓN Y REGISTRO DE LOS REQUERIMIENTOS Y TRÁMITES COMPETENCIA DE LA SDA, QUE SON PRESENTADOS POR  CIUDADANIA EN LOS PUNTOS DE ATENCIÓN DONDE HACE PRESENCIA LA ENTIDAD.</v>
          </cell>
          <cell r="K62">
            <v>42430</v>
          </cell>
          <cell r="L62">
            <v>4</v>
          </cell>
          <cell r="M62" t="str">
            <v>CONTRATACION DIRECTA</v>
          </cell>
          <cell r="N62" t="str">
            <v>OTROS DISTRITOS</v>
          </cell>
          <cell r="O62">
            <v>6535144</v>
          </cell>
          <cell r="P62">
            <v>6535144</v>
          </cell>
          <cell r="Q62" t="str">
            <v>N/A</v>
          </cell>
          <cell r="R62" t="str">
            <v>N/A</v>
          </cell>
          <cell r="S62" t="str">
            <v>MARIA MARGARITA PALACIO RAMOS
maria.palacio@ambientebogota.gov.co
Tel 3778934</v>
          </cell>
          <cell r="T62">
            <v>1633786</v>
          </cell>
        </row>
        <row r="63">
          <cell r="A63">
            <v>60</v>
          </cell>
          <cell r="B63" t="str">
            <v>3-3-1-14-03-31-0844-238</v>
          </cell>
          <cell r="C63" t="str">
            <v>INCREMENTAR AL 92% EL NIVEL DE SATISFACCIÓN CIUDADANA EN LA RED CADE</v>
          </cell>
          <cell r="D63" t="str">
            <v>FORTALECIMIENTO A LA GESTIÓN DEL SERVICIO AL CIUDADANO</v>
          </cell>
          <cell r="E63" t="str">
            <v>AUMENTAR Y MANTENER 15 PUNTOS DE ATENCIÓN AL CIUDADANO EN REDCADES Y EN OTROS ESPACIOS DE SERVICIO A LA CIUDADANÍA</v>
          </cell>
          <cell r="F63" t="str">
            <v>05 -  ADMINISTRACIÓN  DEL ESTADO</v>
          </cell>
          <cell r="G63" t="str">
            <v>02-ADMINISTRACIÓN CONTROL Y ORGANIZACIÓN INSTITUCIONAL PARA APOYO A LA GESTIÓN  DEL DISTRITO</v>
          </cell>
          <cell r="H63" t="str">
            <v>0020- PERSONAL CONTRATADO PARA LAS ACTIVIDADES PROPIAS DE LOS PROCESOS DE MEJORAMIENTO DE GESTIÓN DE LA ENTIDAD</v>
          </cell>
          <cell r="I63">
            <v>80111616</v>
          </cell>
          <cell r="J63" t="str">
            <v>REALIZAR ACTIVIDADES DE ORIENTACIÓN, INFORMACIÓN, REVISIÓN Y REGISTRO DE LOS REQUERIMIENTOS Y TRAMITES DE COMPETENCIA DE LA SDA, QUE SON PRESENTADOS POR CIUDADANIA EN LOS PUNTOS DE ATENCIÓN DONDE HACE PRESENCIA LA ENTIDAD.</v>
          </cell>
          <cell r="K63">
            <v>42461</v>
          </cell>
          <cell r="L63">
            <v>3</v>
          </cell>
          <cell r="M63" t="str">
            <v>CONTRATACION DIRECTA</v>
          </cell>
          <cell r="N63" t="str">
            <v>OTROS DISTRITOS</v>
          </cell>
          <cell r="O63">
            <v>4901358</v>
          </cell>
          <cell r="P63">
            <v>4901358</v>
          </cell>
          <cell r="Q63" t="str">
            <v>N/A</v>
          </cell>
          <cell r="R63" t="str">
            <v>N/A</v>
          </cell>
          <cell r="S63" t="str">
            <v>MARIA MARGARITA PALACIO RAMOS
maria.palacio@ambientebogota.gov.co
Tel 3778934</v>
          </cell>
          <cell r="T63">
            <v>1633786</v>
          </cell>
        </row>
        <row r="64">
          <cell r="A64">
            <v>61</v>
          </cell>
          <cell r="B64" t="str">
            <v>3-3-1-14-03-31-0844-238</v>
          </cell>
          <cell r="C64" t="str">
            <v>INCREMENTAR AL 92% EL NIVEL DE SATISFACCIÓN CIUDADANA EN LA RED CADE</v>
          </cell>
          <cell r="D64" t="str">
            <v>FORTALECIMIENTO A LA GESTIÓN DEL SERVICIO AL CIUDADANO</v>
          </cell>
          <cell r="E64" t="str">
            <v>AUMENTAR Y MANTENER 15 PUNTOS DE ATENCIÓN AL CIUDADANO EN REDCADES Y EN OTROS ESPACIOS DE SERVICIO A LA CIUDADANÍA</v>
          </cell>
          <cell r="F64" t="str">
            <v>05 -  ADMINISTRACIÓN  DEL ESTADO</v>
          </cell>
          <cell r="G64" t="str">
            <v>02-ADMINISTRACIÓN CONTROL Y ORGANIZACIÓN INSTITUCIONAL PARA APOYO A LA GESTIÓN  DEL DISTRITO</v>
          </cell>
          <cell r="H64" t="str">
            <v>0020- PERSONAL CONTRATADO PARA LAS ACTIVIDADES PROPIAS DE LOS PROCESOS DE MEJORAMIENTO DE GESTIÓN DE LA ENTIDAD</v>
          </cell>
          <cell r="I64">
            <v>80111617</v>
          </cell>
          <cell r="J64" t="str">
            <v>REALIZAR ACTIVIDADES DE ORIENTACIÓN, INFORMACIÓN, REVISIÓN Y REGISTRO DE LOS REQUERIMIENTOS Y TRAMITES DE COMPETENCIA DE LA SDA, QUE SON PRESENTADOS POR CIUDADANIA EN LOS PUNTOS DE ATENCIÓN DONDE HACE PRESENCIA LA ENTIDAD.</v>
          </cell>
          <cell r="K64">
            <v>42491</v>
          </cell>
          <cell r="L64">
            <v>2</v>
          </cell>
          <cell r="M64" t="str">
            <v>CONTRATACION DIRECTA</v>
          </cell>
          <cell r="N64" t="str">
            <v>OTROS DISTRITOS</v>
          </cell>
          <cell r="O64">
            <v>3267572</v>
          </cell>
          <cell r="P64">
            <v>3267572</v>
          </cell>
          <cell r="Q64" t="str">
            <v>N/A</v>
          </cell>
          <cell r="R64" t="str">
            <v>N/A</v>
          </cell>
          <cell r="S64" t="str">
            <v>MARIA MARGARITA PALACIO RAMOS
maria.palacio@ambientebogota.gov.co
Tel 3778934</v>
          </cell>
          <cell r="T64">
            <v>1633786</v>
          </cell>
        </row>
        <row r="65">
          <cell r="A65">
            <v>62</v>
          </cell>
          <cell r="B65" t="str">
            <v>3-3-1-14-03-31-0844-238</v>
          </cell>
          <cell r="C65" t="str">
            <v>INCREMENTAR AL 92% EL NIVEL DE SATISFACCIÓN CIUDADANA EN LA RED CADE</v>
          </cell>
          <cell r="D65" t="str">
            <v>FORTALECIMIENTO A LA GESTIÓN DEL SERVICIO AL CIUDADANO</v>
          </cell>
          <cell r="E65" t="str">
            <v>AUMENTAR Y MANTENER 15 PUNTOS DE ATENCIÓN AL CIUDADANO EN REDCADES Y EN OTROS ESPACIOS DE SERVICIO A LA CIUDADANÍA</v>
          </cell>
          <cell r="F65" t="str">
            <v>05 -  ADMINISTRACIÓN  DEL ESTADO</v>
          </cell>
          <cell r="G65" t="str">
            <v>02-ADMINISTRACIÓN CONTROL Y ORGANIZACIÓN INSTITUCIONAL PARA APOYO A LA GESTIÓN  DEL DISTRITO</v>
          </cell>
          <cell r="H65" t="str">
            <v>0020- PERSONAL CONTRATADO PARA LAS ACTIVIDADES PROPIAS DE LOS PROCESOS DE MEJORAMIENTO DE GESTIÓN DE LA ENTIDAD</v>
          </cell>
          <cell r="I65">
            <v>80111618</v>
          </cell>
          <cell r="J65" t="str">
            <v>REALIZAR ACTIVIDADES DE ORIENTACIÓN, INFORMACIÓN, REVISIÓN Y REGISTRO DE LOS REQUERIMIENTOS Y TRAMITES DE COMPETENCIA DE LA SDA, QUE SON PRESENTADOS POR CIUDADANIA EN LOS PUNTOS DE ATENCIÓN DONDE HACE PRESENCIA LA ENTIDAD.</v>
          </cell>
          <cell r="K65">
            <v>42566</v>
          </cell>
          <cell r="L65">
            <v>6</v>
          </cell>
          <cell r="M65" t="str">
            <v>CONTRATACION DIRECTA</v>
          </cell>
          <cell r="N65" t="str">
            <v>OTROS DISTRITOS</v>
          </cell>
          <cell r="O65">
            <v>9802716</v>
          </cell>
          <cell r="P65">
            <v>9802716</v>
          </cell>
          <cell r="Q65" t="str">
            <v>N/A</v>
          </cell>
          <cell r="R65" t="str">
            <v>N/A</v>
          </cell>
          <cell r="S65" t="str">
            <v>MARIA MARGARITA PALACIO RAMOS
maria.palacio@ambientebogota.gov.co
Tel 3778934</v>
          </cell>
          <cell r="T65">
            <v>1633786</v>
          </cell>
        </row>
        <row r="66">
          <cell r="A66">
            <v>63</v>
          </cell>
          <cell r="B66" t="str">
            <v>3-3-1-14-03-31-0844-238</v>
          </cell>
          <cell r="C66" t="str">
            <v>INCREMENTAR AL 92% EL NIVEL DE SATISFACCIÓN CIUDADANA EN LA RED CADE</v>
          </cell>
          <cell r="D66" t="str">
            <v>FORTALECIMIENTO A LA GESTIÓN DEL SERVICIO AL CIUDADANO</v>
          </cell>
          <cell r="E66" t="str">
            <v>AUMENTAR Y MANTENER 15 PUNTOS DE ATENCIÓN AL CIUDADANO EN REDCADES Y EN OTROS ESPACIOS DE SERVICIO A LA CIUDADANÍA</v>
          </cell>
          <cell r="F66" t="str">
            <v>05 -  ADMINISTRACIÓN  DEL ESTADO</v>
          </cell>
          <cell r="G66" t="str">
            <v>02-ADMINISTRACIÓN CONTROL Y ORGANIZACIÓN INSTITUCIONAL PARA APOYO A LA GESTIÓN  DEL DISTRITO</v>
          </cell>
          <cell r="H66" t="str">
            <v>0020- PERSONAL CONTRATADO PARA LAS ACTIVIDADES PROPIAS DE LOS PROCESOS DE MEJORAMIENTO DE GESTIÓN DE LA ENTIDAD</v>
          </cell>
          <cell r="I66">
            <v>80111616</v>
          </cell>
          <cell r="J66" t="str">
            <v>REALIZAR ACTIVIDADES DE ORIENTACIÓN, INFORMACIÓN, REVISIÓN Y REGISTRO DE LOS REQUERIMIENTOS Y TRÁMITES COMPETENCIA DE LA SDA, QUE SON PRESENTADOS POR CIUDADANIA EN LOS PUNTOS DE ATENCIÓN DONDE HACE PRESENCIA LA ENTIDAD</v>
          </cell>
          <cell r="K66">
            <v>42566</v>
          </cell>
          <cell r="L66">
            <v>5.5</v>
          </cell>
          <cell r="M66" t="str">
            <v>CONTRATACION DIRECTA</v>
          </cell>
          <cell r="N66" t="str">
            <v>OTROS DISTRITOS</v>
          </cell>
          <cell r="O66">
            <v>8985823</v>
          </cell>
          <cell r="P66">
            <v>8985823</v>
          </cell>
          <cell r="Q66" t="str">
            <v>N/A</v>
          </cell>
          <cell r="R66" t="str">
            <v>N/A</v>
          </cell>
          <cell r="S66" t="str">
            <v>MARIA MARGARITA PALACIO RAMOS
maria.palacio@ambientebogota.gov.co
Tel 3778934</v>
          </cell>
          <cell r="T66">
            <v>1633786</v>
          </cell>
        </row>
        <row r="67">
          <cell r="A67">
            <v>64</v>
          </cell>
          <cell r="B67" t="str">
            <v>3-3-1-14-03-31-0844-238</v>
          </cell>
          <cell r="C67" t="str">
            <v>INCREMENTAR AL 92% EL NIVEL DE SATISFACCIÓN CIUDADANA EN LA RED CADE</v>
          </cell>
          <cell r="D67" t="str">
            <v>FORTALECIMIENTO A LA GESTIÓN DEL SERVICIO AL CIUDADANO</v>
          </cell>
          <cell r="E67" t="str">
            <v>AUMENTAR Y MANTENER 15 PUNTOS DE ATENCIÓN AL CIUDADANO EN REDCADES Y EN OTROS ESPACIOS DE SERVICIO A LA CIUDADANÍA</v>
          </cell>
          <cell r="F67" t="str">
            <v>05 -  ADMINISTRACIÓN  DEL ESTADO</v>
          </cell>
          <cell r="G67" t="str">
            <v>02-ADMINISTRACIÓN CONTROL Y ORGANIZACIÓN INSTITUCIONAL PARA APOYO A LA GESTIÓN  DEL DISTRITO</v>
          </cell>
          <cell r="H67" t="str">
            <v>0020- PERSONAL CONTRATADO PARA LAS ACTIVIDADES PROPIAS DE LOS PROCESOS DE MEJORAMIENTO DE GESTIÓN DE LA ENTIDAD</v>
          </cell>
          <cell r="I67">
            <v>80111616</v>
          </cell>
          <cell r="J67" t="str">
            <v>REALIZAR ACTIVIDADES DE ORIENTACIÓN, INFORMACIÓN, REVISIÓN Y REGISTRO DE LOS REQUERIMIENTOS Y TRÁMITES COMPETENCIA DE LA SDA, QUE SON PRESENTADOS POR CIUDADANIA EN LOS PUNTOS DE ATENCIÓN DONDE HACE PRESENCIA LA ENTIDAD</v>
          </cell>
          <cell r="K67">
            <v>42566</v>
          </cell>
          <cell r="L67">
            <v>6</v>
          </cell>
          <cell r="M67" t="str">
            <v>CONTRATACION DIRECTA</v>
          </cell>
          <cell r="N67" t="str">
            <v>OTROS DISTRITOS</v>
          </cell>
          <cell r="O67">
            <v>9802716</v>
          </cell>
          <cell r="P67">
            <v>9802716</v>
          </cell>
          <cell r="Q67" t="str">
            <v>N/A</v>
          </cell>
          <cell r="R67" t="str">
            <v>N/A</v>
          </cell>
          <cell r="S67" t="str">
            <v>MARIA MARGARITA PALACIO RAMOS
maria.palacio@ambientebogota.gov.co
Tel 3778934</v>
          </cell>
          <cell r="T67">
            <v>1633786</v>
          </cell>
        </row>
        <row r="68">
          <cell r="A68">
            <v>65</v>
          </cell>
          <cell r="B68" t="str">
            <v>3-3-1-14-03-31-0844-238</v>
          </cell>
          <cell r="C68" t="str">
            <v>INCREMENTAR AL 92% EL NIVEL DE SATISFACCIÓN CIUDADANA EN LA RED CADE</v>
          </cell>
          <cell r="D68" t="str">
            <v>FORTALECIMIENTO A LA GESTIÓN DEL SERVICIO AL CIUDADANO</v>
          </cell>
          <cell r="E68" t="str">
            <v>AUMENTAR Y MANTENER 15 PUNTOS DE ATENCIÓN AL CIUDADANO EN REDCADES Y EN OTROS ESPACIOS DE SERVICIO A LA CIUDADANÍA</v>
          </cell>
          <cell r="F68" t="str">
            <v>05 -  ADMINISTRACIÓN  DEL ESTADO</v>
          </cell>
          <cell r="G68" t="str">
            <v>02-ADMINISTRACIÓN CONTROL Y ORGANIZACIÓN INSTITUCIONAL PARA APOYO A LA GESTIÓN  DEL DISTRITO</v>
          </cell>
          <cell r="H68" t="str">
            <v>0020- PERSONAL CONTRATADO PARA LAS ACTIVIDADES PROPIAS DE LOS PROCESOS DE MEJORAMIENTO DE GESTIÓN DE LA ENTIDAD</v>
          </cell>
          <cell r="I68">
            <v>80111616</v>
          </cell>
          <cell r="J68" t="str">
            <v>REALIZAR ACTIVIDADES DE ORIENTACIÓN,INFORMACIÓN,REVISIÓN Y REGISTRO DE LOS REQUERIMIENTOS Y TRAMITES DE COMPETENCIA DE LA SDA, QUE SON PRESENTADOS POR CIUDADANIA EN LOS PUNTOS DE ATENCIÓN DONDE HACE PRSENCIA LA ENTIDAD</v>
          </cell>
          <cell r="K68">
            <v>42566</v>
          </cell>
          <cell r="L68">
            <v>6</v>
          </cell>
          <cell r="M68" t="str">
            <v>CONTRATACION DIRECTA</v>
          </cell>
          <cell r="N68" t="str">
            <v>OTROS DISTRITOS</v>
          </cell>
          <cell r="O68">
            <v>9802716</v>
          </cell>
          <cell r="P68">
            <v>9802716</v>
          </cell>
          <cell r="Q68" t="str">
            <v>N/A</v>
          </cell>
          <cell r="R68" t="str">
            <v>N/A</v>
          </cell>
          <cell r="S68" t="str">
            <v>MARIA MARGARITA PALACIO RAMOS
maria.palacio@ambientebogota.gov.co
Tel 3778934</v>
          </cell>
          <cell r="T68">
            <v>1633786</v>
          </cell>
        </row>
        <row r="69">
          <cell r="A69">
            <v>66</v>
          </cell>
          <cell r="B69" t="str">
            <v>3-3-1-14-03-31-0844-238</v>
          </cell>
          <cell r="C69" t="str">
            <v>INCREMENTAR AL 92% EL NIVEL DE SATISFACCIÓN CIUDADANA EN LA RED CADE</v>
          </cell>
          <cell r="D69" t="str">
            <v>FORTALECIMIENTO A LA GESTIÓN DEL SERVICIO AL CIUDADANO</v>
          </cell>
          <cell r="E69" t="str">
            <v>AUMENTAR Y MANTENER 15 PUNTOS DE ATENCIÓN AL CIUDADANO EN REDCADES Y EN OTROS ESPACIOS DE SERVICIO A LA CIUDADANÍA</v>
          </cell>
          <cell r="F69" t="str">
            <v>05 -  ADMINISTRACIÓN  DEL ESTADO</v>
          </cell>
          <cell r="G69" t="str">
            <v>02-ADMINISTRACIÓN CONTROL Y ORGANIZACIÓN INSTITUCIONAL PARA APOYO A LA GESTIÓN  DEL DISTRITO</v>
          </cell>
          <cell r="H69" t="str">
            <v>0020- PERSONAL CONTRATADO PARA LAS ACTIVIDADES PROPIAS DE LOS PROCESOS DE MEJORAMIENTO DE GESTIÓN DE LA ENTIDAD</v>
          </cell>
          <cell r="I69">
            <v>80111616</v>
          </cell>
          <cell r="J69" t="str">
            <v>REALIZAR ACTIVIDADES DE ORIENTACIÓN,INFORMACIÓN,REVISIÓN Y REGISTRO DE LOS REQUERIMIENTOS Y TRAMITES DE COMPETENCIA DE LA SDA, QUE SON PRESENTADOS POR CIUDADANIA EN LOS PUNTOS DE ATENCIÓN DONDE HACE PRESENCIA LA ENTIDAD</v>
          </cell>
          <cell r="K69">
            <v>42552</v>
          </cell>
          <cell r="L69">
            <v>6</v>
          </cell>
          <cell r="M69" t="str">
            <v>CONTRATACION DIRECTA</v>
          </cell>
          <cell r="N69" t="str">
            <v>OTROS DISTRITOS</v>
          </cell>
          <cell r="O69">
            <v>9802716</v>
          </cell>
          <cell r="P69">
            <v>9802716</v>
          </cell>
          <cell r="Q69" t="str">
            <v>N/A</v>
          </cell>
          <cell r="R69" t="str">
            <v>N/A</v>
          </cell>
          <cell r="S69" t="str">
            <v>MARIA MARGARITA PALACIO RAMOS
maria.palacio@ambientebogota.gov.co
Tel 3778934</v>
          </cell>
          <cell r="T69">
            <v>1633786</v>
          </cell>
        </row>
        <row r="70">
          <cell r="A70">
            <v>67</v>
          </cell>
          <cell r="B70" t="str">
            <v>3-3-1-14-03-31-0844-238</v>
          </cell>
          <cell r="C70" t="str">
            <v>INCREMENTAR AL 92% EL NIVEL DE SATISFACCIÓN CIUDADANA EN LA RED CADE</v>
          </cell>
          <cell r="D70" t="str">
            <v>FORTALECIMIENTO A LA GESTIÓN DEL SERVICIO AL CIUDADANO</v>
          </cell>
          <cell r="E70" t="str">
            <v>AUMENTAR Y MANTENER 15 PUNTOS DE ATENCIÓN AL CIUDADANO EN REDCADES Y EN OTROS ESPACIOS DE SERVICIO A LA CIUDADANÍA</v>
          </cell>
          <cell r="F70" t="str">
            <v>05 -  ADMINISTRACIÓN  DEL ESTADO</v>
          </cell>
          <cell r="G70" t="str">
            <v>02-ADMINISTRACIÓN CONTROL Y ORGANIZACIÓN INSTITUCIONAL PARA APOYO A LA GESTIÓN  DEL DISTRITO</v>
          </cell>
          <cell r="H70" t="str">
            <v>0020- PERSONAL CONTRATADO PARA LAS ACTIVIDADES PROPIAS DE LOS PROCESOS DE MEJORAMIENTO DE GESTIÓN DE LA ENTIDAD</v>
          </cell>
          <cell r="I70">
            <v>80111616</v>
          </cell>
          <cell r="J70" t="str">
            <v>ASISTIR TÉCNICAMENTE LOS PROCESOS DE CORRESPONDENCIA ENVIADA Y RECIBIDA GENERADA POR LOS TRÁMITES Y SERVICIOS MISIONALES DE LA SDA EN COORDINACION CON ATENCION AL CIUDADANO.</v>
          </cell>
          <cell r="K70">
            <v>42566</v>
          </cell>
          <cell r="L70">
            <v>5.5</v>
          </cell>
          <cell r="M70" t="str">
            <v>CONTRATACION DIRECTA</v>
          </cell>
          <cell r="N70" t="str">
            <v>OTROS DISTRITOS</v>
          </cell>
          <cell r="O70">
            <v>8985823</v>
          </cell>
          <cell r="P70">
            <v>8985823</v>
          </cell>
          <cell r="Q70" t="str">
            <v>N/A</v>
          </cell>
          <cell r="R70" t="str">
            <v>N/A</v>
          </cell>
          <cell r="S70" t="str">
            <v>MARIA MARGARITA PALACIO RAMOS
maria.palacio@ambientebogota.gov.co
Tel 3778934</v>
          </cell>
          <cell r="T70">
            <v>1633786</v>
          </cell>
        </row>
        <row r="71">
          <cell r="A71">
            <v>68</v>
          </cell>
          <cell r="B71" t="str">
            <v>3-3-1-14-03-31-0844-238</v>
          </cell>
          <cell r="C71" t="str">
            <v>INCREMENTAR AL 92% EL NIVEL DE SATISFACCIÓN CIUDADANA EN LA RED CADE</v>
          </cell>
          <cell r="D71" t="str">
            <v>FORTALECIMIENTO A LA GESTIÓN DEL SERVICIO AL CIUDADANO</v>
          </cell>
          <cell r="E71" t="str">
            <v>AUMENTAR Y MANTENER 15 PUNTOS DE ATENCIÓN AL CIUDADANO EN REDCADES Y EN OTROS ESPACIOS DE SERVICIO A LA CIUDADANÍA</v>
          </cell>
          <cell r="F71" t="str">
            <v>05 -  ADMINISTRACIÓN  DEL ESTADO</v>
          </cell>
          <cell r="G71" t="str">
            <v>02-ADMINISTRACIÓN CONTROL Y ORGANIZACIÓN INSTITUCIONAL PARA APOYO A LA GESTIÓN  DEL DISTRITO</v>
          </cell>
          <cell r="H71" t="str">
            <v>0020- PERSONAL CONTRATADO PARA LAS ACTIVIDADES PROPIAS DE LOS PROCESOS DE MEJORAMIENTO DE GESTIÓN DE LA ENTIDAD</v>
          </cell>
          <cell r="I71">
            <v>80111616</v>
          </cell>
          <cell r="J71" t="str">
            <v>ASISTIR TÉCNICAMENTE LOS TRÁMITES Y SERVICIOS MISIONALES DE LA SDA REFERIDOS A LOS REQUERIMIENTOS QUE PRESENTA LA CIUDADANÍA EN LOS PUNTOS DE SERVICIO AL CIUDADANO DE LA ENTIDAD</v>
          </cell>
          <cell r="K71">
            <v>42430</v>
          </cell>
          <cell r="L71">
            <v>4</v>
          </cell>
          <cell r="M71" t="str">
            <v>CONTRATACION DIRECTA</v>
          </cell>
          <cell r="N71" t="str">
            <v>OTROS DISTRITOS</v>
          </cell>
          <cell r="O71">
            <v>8317456</v>
          </cell>
          <cell r="P71">
            <v>8317456</v>
          </cell>
          <cell r="Q71" t="str">
            <v>N/A</v>
          </cell>
          <cell r="R71" t="str">
            <v>N/A</v>
          </cell>
          <cell r="S71" t="str">
            <v>MARIA MARGARITA PALACIO RAMOS
maria.palacio@ambientebogota.gov.co
Tel 3778934</v>
          </cell>
          <cell r="T71">
            <v>2079364</v>
          </cell>
        </row>
        <row r="72">
          <cell r="A72">
            <v>69</v>
          </cell>
          <cell r="B72" t="str">
            <v>3-3-1-14-03-31-0844-238</v>
          </cell>
          <cell r="C72" t="str">
            <v>INCREMENTAR AL 92% EL NIVEL DE SATISFACCIÓN CIUDADANA EN LA RED CADE</v>
          </cell>
          <cell r="D72" t="str">
            <v>FORTALECIMIENTO A LA GESTIÓN DEL SERVICIO AL CIUDADANO</v>
          </cell>
          <cell r="E72" t="str">
            <v>AUMENTAR Y MANTENER 15 PUNTOS DE ATENCIÓN AL CIUDADANO EN REDCADES Y EN OTROS ESPACIOS DE SERVICIO A LA CIUDADANÍA</v>
          </cell>
          <cell r="F72" t="str">
            <v>05 -  ADMINISTRACIÓN  DEL ESTADO</v>
          </cell>
          <cell r="G72" t="str">
            <v>02-ADMINISTRACIÓN CONTROL Y ORGANIZACIÓN INSTITUCIONAL PARA APOYO A LA GESTIÓN  DEL DISTRITO</v>
          </cell>
          <cell r="H72" t="str">
            <v>0020- PERSONAL CONTRATADO PARA LAS ACTIVIDADES PROPIAS DE LOS PROCESOS DE MEJORAMIENTO DE GESTIÓN DE LA ENTIDAD</v>
          </cell>
          <cell r="I72">
            <v>80111616</v>
          </cell>
          <cell r="J72" t="str">
            <v>ASISTIR TÉCNICAMENTE LOS TRÁMITES Y SERVICIOS MISIONALES DE LA SDA REFERIDOS A LOS REQUERIMIENTOS QUE PRESENTA LA CIUDADANÍA EN LOS PUNTOS DE SERVICIO AL CIUDADANO DE LA ENTIDAD</v>
          </cell>
          <cell r="K72">
            <v>42430</v>
          </cell>
          <cell r="L72">
            <v>4</v>
          </cell>
          <cell r="M72" t="str">
            <v>CONTRATACION DIRECTA</v>
          </cell>
          <cell r="N72" t="str">
            <v>OTROS DISTRITOS</v>
          </cell>
          <cell r="O72">
            <v>8317456</v>
          </cell>
          <cell r="P72">
            <v>8317456</v>
          </cell>
          <cell r="Q72" t="str">
            <v>N/A</v>
          </cell>
          <cell r="R72" t="str">
            <v>N/A</v>
          </cell>
          <cell r="S72" t="str">
            <v>MARIA MARGARITA PALACIO RAMOS
maria.palacio@ambientebogota.gov.co
Tel 3778934</v>
          </cell>
          <cell r="T72">
            <v>2079364</v>
          </cell>
        </row>
        <row r="73">
          <cell r="A73">
            <v>70</v>
          </cell>
          <cell r="B73" t="str">
            <v>3-3-1-14-03-31-0844-238</v>
          </cell>
          <cell r="C73" t="str">
            <v>INCREMENTAR AL 92% EL NIVEL DE SATISFACCIÓN CIUDADANA EN LA RED CADE</v>
          </cell>
          <cell r="D73" t="str">
            <v>FORTALECIMIENTO A LA GESTIÓN DEL SERVICIO AL CIUDADANO</v>
          </cell>
          <cell r="E73" t="str">
            <v>AUMENTAR Y MANTENER 15 PUNTOS DE ATENCIÓN AL CIUDADANO EN REDCADES Y EN OTROS ESPACIOS DE SERVICIO A LA CIUDADANÍA</v>
          </cell>
          <cell r="F73" t="str">
            <v>05 -  ADMINISTRACIÓN  DEL ESTADO</v>
          </cell>
          <cell r="G73" t="str">
            <v>02-ADMINISTRACIÓN CONTROL Y ORGANIZACIÓN INSTITUCIONAL PARA APOYO A LA GESTIÓN  DEL DISTRITO</v>
          </cell>
          <cell r="H73" t="str">
            <v>0020- PERSONAL CONTRATADO PARA LAS ACTIVIDADES PROPIAS DE LOS PROCESOS DE MEJORAMIENTO DE GESTIÓN DE LA ENTIDAD</v>
          </cell>
          <cell r="I73">
            <v>80111616</v>
          </cell>
          <cell r="J73" t="str">
            <v>ASISTIR TÉCNICAMENTE LOS TRÁMITES Y SERVICIOS MISIONALES DE LA SDA REFERIDOS A LOS REQUERIMIENTOS QUE PRESENTA LA CIUDADANÍA EN LOS PUNTOS DE SERVICIO AL CIUDADANO DE LA ENTIDAD</v>
          </cell>
          <cell r="K73">
            <v>42430</v>
          </cell>
          <cell r="L73">
            <v>4</v>
          </cell>
          <cell r="M73" t="str">
            <v>CONTRATACION DIRECTA</v>
          </cell>
          <cell r="N73" t="str">
            <v>OTROS DISTRITOS</v>
          </cell>
          <cell r="O73">
            <v>8317456</v>
          </cell>
          <cell r="P73">
            <v>8317456</v>
          </cell>
          <cell r="Q73" t="str">
            <v>N/A</v>
          </cell>
          <cell r="R73" t="str">
            <v>N/A</v>
          </cell>
          <cell r="S73" t="str">
            <v>MARIA MARGARITA PALACIO RAMOS
maria.palacio@ambientebogota.gov.co
Tel 3778934</v>
          </cell>
          <cell r="T73">
            <v>2079364</v>
          </cell>
        </row>
        <row r="74">
          <cell r="A74">
            <v>71</v>
          </cell>
          <cell r="B74" t="str">
            <v>3-3-1-14-03-31-0844-238</v>
          </cell>
          <cell r="C74" t="str">
            <v>INCREMENTAR AL 92% EL NIVEL DE SATISFACCIÓN CIUDADANA EN LA RED CADE</v>
          </cell>
          <cell r="D74" t="str">
            <v>FORTALECIMIENTO A LA GESTIÓN DEL SERVICIO AL CIUDADANO</v>
          </cell>
          <cell r="E74" t="str">
            <v>AUMENTAR Y MANTENER 15 PUNTOS DE ATENCIÓN AL CIUDADANO EN REDCADES Y EN OTROS ESPACIOS DE SERVICIO A LA CIUDADANÍA</v>
          </cell>
          <cell r="F74" t="str">
            <v>05 -  ADMINISTRACIÓN  DEL ESTADO</v>
          </cell>
          <cell r="G74" t="str">
            <v>02-ADMINISTRACIÓN CONTROL Y ORGANIZACIÓN INSTITUCIONAL PARA APOYO A LA GESTIÓN  DEL DISTRITO</v>
          </cell>
          <cell r="H74" t="str">
            <v>0020- PERSONAL CONTRATADO PARA LAS ACTIVIDADES PROPIAS DE LOS PROCESOS DE MEJORAMIENTO DE GESTIÓN DE LA ENTIDAD</v>
          </cell>
          <cell r="I74">
            <v>80111616</v>
          </cell>
          <cell r="J74" t="str">
            <v>ASISTIR TÉCNICAMENTE LOS TRÁMITES Y SERVICIOS MISIONALES DE LA SDA REFERIDOS A LOS REQUERIMIENTOS QUE PRESENTA LA CIUDADANÍA EN LOS PUNTOS DE SERVICIO AL CIUDADANO DE LA ENTIDAD</v>
          </cell>
          <cell r="K74">
            <v>42432</v>
          </cell>
          <cell r="L74">
            <v>4</v>
          </cell>
          <cell r="M74" t="str">
            <v>CONTRATACION DIRECTA</v>
          </cell>
          <cell r="N74" t="str">
            <v>OTROS DISTRITOS</v>
          </cell>
          <cell r="O74">
            <v>8317456</v>
          </cell>
          <cell r="P74">
            <v>8317456</v>
          </cell>
          <cell r="Q74" t="str">
            <v>N/A</v>
          </cell>
          <cell r="R74" t="str">
            <v>N/A</v>
          </cell>
          <cell r="S74" t="str">
            <v>MARIA MARGARITA PALACIO RAMOS
maria.palacio@ambientebogota.gov.co
Tel 3778934</v>
          </cell>
          <cell r="T74">
            <v>2079364</v>
          </cell>
        </row>
        <row r="75">
          <cell r="A75">
            <v>72</v>
          </cell>
          <cell r="B75" t="str">
            <v>3-3-1-14-03-31-0844-238</v>
          </cell>
          <cell r="C75" t="str">
            <v>INCREMENTAR AL 92% EL NIVEL DE SATISFACCIÓN CIUDADANA EN LA RED CADE</v>
          </cell>
          <cell r="D75" t="str">
            <v>FORTALECIMIENTO A LA GESTIÓN DEL SERVICIO AL CIUDADANO</v>
          </cell>
          <cell r="E75" t="str">
            <v>AUMENTAR Y MANTENER 15 PUNTOS DE ATENCIÓN AL CIUDADANO EN REDCADES Y EN OTROS ESPACIOS DE SERVICIO A LA CIUDADANÍA</v>
          </cell>
          <cell r="F75" t="str">
            <v>05 -  ADMINISTRACIÓN  DEL ESTADO</v>
          </cell>
          <cell r="G75" t="str">
            <v>02-ADMINISTRACIÓN CONTROL Y ORGANIZACIÓN INSTITUCIONAL PARA APOYO A LA GESTIÓN  DEL DISTRITO</v>
          </cell>
          <cell r="H75" t="str">
            <v>0020- PERSONAL CONTRATADO PARA LAS ACTIVIDADES PROPIAS DE LOS PROCESOS DE MEJORAMIENTO DE GESTIÓN DE LA ENTIDAD</v>
          </cell>
          <cell r="I75">
            <v>80111616</v>
          </cell>
          <cell r="J75" t="str">
            <v>ASISTIR TÉCNICAMENTE LOS TRÁMITES Y SERVICIOS MISIONALES DE LA SDA REFERIDOS A LOS REQUERIMIENTOS QUE PRESENTA LA CIUDADANÍA EN LOS PUNTOS DE SERVICIO AL CIUDADANO DE LA ENTIDAD</v>
          </cell>
          <cell r="K75">
            <v>42430</v>
          </cell>
          <cell r="L75">
            <v>4</v>
          </cell>
          <cell r="M75" t="str">
            <v>CONTRATACION DIRECTA</v>
          </cell>
          <cell r="N75" t="str">
            <v>OTROS DISTRITOS</v>
          </cell>
          <cell r="O75">
            <v>8317456</v>
          </cell>
          <cell r="P75">
            <v>8317456</v>
          </cell>
          <cell r="Q75" t="str">
            <v>N/A</v>
          </cell>
          <cell r="R75" t="str">
            <v>N/A</v>
          </cell>
          <cell r="S75" t="str">
            <v>MARIA MARGARITA PALACIO RAMOS
maria.palacio@ambientebogota.gov.co
Tel 3778934</v>
          </cell>
          <cell r="T75">
            <v>2079364</v>
          </cell>
        </row>
        <row r="76">
          <cell r="A76">
            <v>73</v>
          </cell>
          <cell r="B76" t="str">
            <v>3-3-1-14-03-31-0844-238</v>
          </cell>
          <cell r="C76" t="str">
            <v>INCREMENTAR AL 92% EL NIVEL DE SATISFACCIÓN CIUDADANA EN LA RED CADE</v>
          </cell>
          <cell r="D76" t="str">
            <v>FORTALECIMIENTO A LA GESTIÓN DEL SERVICIO AL CIUDADANO</v>
          </cell>
          <cell r="E76" t="str">
            <v>AUMENTAR Y MANTENER 15 PUNTOS DE ATENCIÓN AL CIUDADANO EN REDCADES Y EN OTROS ESPACIOS DE SERVICIO A LA CIUDADANÍA</v>
          </cell>
          <cell r="F76" t="str">
            <v>05 -  ADMINISTRACIÓN  DEL ESTADO</v>
          </cell>
          <cell r="G76" t="str">
            <v>02-ADMINISTRACIÓN CONTROL Y ORGANIZACIÓN INSTITUCIONAL PARA APOYO A LA GESTIÓN  DEL DISTRITO</v>
          </cell>
          <cell r="H76" t="str">
            <v>0020- PERSONAL CONTRATADO PARA LAS ACTIVIDADES PROPIAS DE LOS PROCESOS DE MEJORAMIENTO DE GESTIÓN DE LA ENTIDAD</v>
          </cell>
          <cell r="I76">
            <v>80111616</v>
          </cell>
          <cell r="J76" t="str">
            <v>ASISTIR TÉCNICAMENTE LOS TRÁMITES Y SERVICIOS MISIONALES DE LA SDA REFERIDOS A LOS REQUERIMIENTOS QUE PRESENTA LA CIUDADANÍA EN LOS PUNTOS DE SERVICIO AL CIUDADANO DE LA ENTIDAD</v>
          </cell>
          <cell r="K76">
            <v>42430</v>
          </cell>
          <cell r="L76">
            <v>4</v>
          </cell>
          <cell r="M76" t="str">
            <v>CONTRATACION DIRECTA</v>
          </cell>
          <cell r="N76" t="str">
            <v>OTROS DISTRITOS</v>
          </cell>
          <cell r="O76">
            <v>8317456</v>
          </cell>
          <cell r="P76">
            <v>8317456</v>
          </cell>
          <cell r="Q76" t="str">
            <v>N/A</v>
          </cell>
          <cell r="R76" t="str">
            <v>N/A</v>
          </cell>
          <cell r="S76" t="str">
            <v>MARIA MARGARITA PALACIO RAMOS
maria.palacio@ambientebogota.gov.co
Tel 3778934</v>
          </cell>
          <cell r="T76">
            <v>2079364</v>
          </cell>
        </row>
        <row r="77">
          <cell r="A77">
            <v>74</v>
          </cell>
          <cell r="B77" t="str">
            <v>3-3-1-14-03-31-0844-238</v>
          </cell>
          <cell r="C77" t="str">
            <v>INCREMENTAR AL 92% EL NIVEL DE SATISFACCIÓN CIUDADANA EN LA RED CADE</v>
          </cell>
          <cell r="D77" t="str">
            <v>FORTALECIMIENTO A LA GESTIÓN DEL SERVICIO AL CIUDADANO</v>
          </cell>
          <cell r="E77" t="str">
            <v>AUMENTAR Y MANTENER 15 PUNTOS DE ATENCIÓN AL CIUDADANO EN REDCADES Y EN OTROS ESPACIOS DE SERVICIO A LA CIUDADANÍA</v>
          </cell>
          <cell r="F77" t="str">
            <v>05 -  ADMINISTRACIÓN  DEL ESTADO</v>
          </cell>
          <cell r="G77" t="str">
            <v>02-ADMINISTRACIÓN CONTROL Y ORGANIZACIÓN INSTITUCIONAL PARA APOYO A LA GESTIÓN  DEL DISTRITO</v>
          </cell>
          <cell r="H77" t="str">
            <v>0020- PERSONAL CONTRATADO PARA LAS ACTIVIDADES PROPIAS DE LOS PROCESOS DE MEJORAMIENTO DE GESTIÓN DE LA ENTIDAD</v>
          </cell>
          <cell r="I77">
            <v>80111616</v>
          </cell>
          <cell r="J77" t="str">
            <v>ASISTIR TÉCNICAMENTE LOS TRÁMITES Y SERVICIOS MISIONALES DE LA SDA REFERIDOS A LOS REQUERIMIENTOS QUE PRESENTA LA CIUDADANÍA EN LOS PUNTOS DE SERVICIO AL CIUDADANO DE LA ENTIDAD</v>
          </cell>
          <cell r="K77">
            <v>42430</v>
          </cell>
          <cell r="L77">
            <v>4</v>
          </cell>
          <cell r="M77" t="str">
            <v>CONTRATACION DIRECTA</v>
          </cell>
          <cell r="N77" t="str">
            <v>OTROS DISTRITOS</v>
          </cell>
          <cell r="O77">
            <v>8317456</v>
          </cell>
          <cell r="P77">
            <v>8317456</v>
          </cell>
          <cell r="Q77" t="str">
            <v>N/A</v>
          </cell>
          <cell r="R77" t="str">
            <v>N/A</v>
          </cell>
          <cell r="S77" t="str">
            <v>MARIA MARGARITA PALACIO RAMOS
maria.palacio@ambientebogota.gov.co
Tel 3778934</v>
          </cell>
          <cell r="T77">
            <v>2079364</v>
          </cell>
        </row>
        <row r="78">
          <cell r="A78">
            <v>75</v>
          </cell>
          <cell r="B78" t="str">
            <v>3-3-1-14-03-31-0844-238</v>
          </cell>
          <cell r="C78" t="str">
            <v>INCREMENTAR AL 92% EL NIVEL DE SATISFACCIÓN CIUDADANA EN LA RED CADE</v>
          </cell>
          <cell r="D78" t="str">
            <v>FORTALECIMIENTO A LA GESTIÓN DEL SERVICIO AL CIUDADANO</v>
          </cell>
          <cell r="E78" t="str">
            <v>AUMENTAR Y MANTENER 15 PUNTOS DE ATENCIÓN AL CIUDADANO EN REDCADES Y EN OTROS ESPACIOS DE SERVICIO A LA CIUDADANÍA</v>
          </cell>
          <cell r="F78" t="str">
            <v>05 -  ADMINISTRACIÓN  DEL ESTADO</v>
          </cell>
          <cell r="G78" t="str">
            <v>02-ADMINISTRACIÓN CONTROL Y ORGANIZACIÓN INSTITUCIONAL PARA APOYO A LA GESTIÓN  DEL DISTRITO</v>
          </cell>
          <cell r="H78" t="str">
            <v>0020- PERSONAL CONTRATADO PARA LAS ACTIVIDADES PROPIAS DE LOS PROCESOS DE MEJORAMIENTO DE GESTIÓN DE LA ENTIDAD</v>
          </cell>
          <cell r="I78">
            <v>80111616</v>
          </cell>
          <cell r="J78" t="str">
            <v>ASISTIR TÉCNICAMENTE LOS TRÁMITES Y SERVICIOS MISIONALES DE LA SDA REFERIDOS A LOS REQUERIMIENTOS QUE PRESENTA LA CIUDADANÍA EN LOS PUNTOS DE SERVICIO AL CIUDADANO DE LA ENTIDAD</v>
          </cell>
          <cell r="K78">
            <v>42464</v>
          </cell>
          <cell r="L78">
            <v>3</v>
          </cell>
          <cell r="M78" t="str">
            <v>CONTRATACION DIRECTA</v>
          </cell>
          <cell r="N78" t="str">
            <v>OTROS DISTRITOS</v>
          </cell>
          <cell r="O78">
            <v>6238092</v>
          </cell>
          <cell r="P78">
            <v>6238092</v>
          </cell>
          <cell r="Q78" t="str">
            <v>N/A</v>
          </cell>
          <cell r="R78" t="str">
            <v>N/A</v>
          </cell>
          <cell r="S78" t="str">
            <v>MARIA MARGARITA PALACIO RAMOS
maria.palacio@ambientebogota.gov.co
Tel 3778934</v>
          </cell>
          <cell r="T78">
            <v>2079364</v>
          </cell>
        </row>
        <row r="79">
          <cell r="A79">
            <v>76</v>
          </cell>
          <cell r="B79" t="str">
            <v>3-3-1-14-03-31-0844-238</v>
          </cell>
          <cell r="C79" t="str">
            <v>INCREMENTAR AL 92% EL NIVEL DE SATISFACCIÓN CIUDADANA EN LA RED CADE</v>
          </cell>
          <cell r="D79" t="str">
            <v>FORTALECIMIENTO A LA GESTIÓN DEL SERVICIO AL CIUDADANO</v>
          </cell>
          <cell r="E79" t="str">
            <v>AUMENTAR Y MANTENER 15 PUNTOS DE ATENCIÓN AL CIUDADANO EN REDCADES Y EN OTROS ESPACIOS DE SERVICIO A LA CIUDADANÍA</v>
          </cell>
          <cell r="F79" t="str">
            <v>05 -  ADMINISTRACIÓN  DEL ESTADO</v>
          </cell>
          <cell r="G79" t="str">
            <v>02-ADMINISTRACIÓN CONTROL Y ORGANIZACIÓN INSTITUCIONAL PARA APOYO A LA GESTIÓN  DEL DISTRITO</v>
          </cell>
          <cell r="H79" t="str">
            <v>0020- PERSONAL CONTRATADO PARA LAS ACTIVIDADES PROPIAS DE LOS PROCESOS DE MEJORAMIENTO DE GESTIÓN DE LA ENTIDAD</v>
          </cell>
          <cell r="I79">
            <v>80111616</v>
          </cell>
          <cell r="J79" t="str">
            <v>ASISTIR TÉCNICAMENTE LOS TRÁMITES Y SERVICIOS MISIONALES DE LA SDA REFERIDOS A LOS REQUERIMIENTOS QUE PRESENTA LA CIUDADANÍA EN LOS PUNTOS DE SERVICIO AL CIUDADANO DE LA ENTIDAD</v>
          </cell>
          <cell r="K79">
            <v>42430</v>
          </cell>
          <cell r="L79">
            <v>4</v>
          </cell>
          <cell r="M79" t="str">
            <v>CONTRATACION DIRECTA</v>
          </cell>
          <cell r="N79" t="str">
            <v>OTROS DISTRITOS</v>
          </cell>
          <cell r="O79">
            <v>8317456</v>
          </cell>
          <cell r="P79">
            <v>8317456</v>
          </cell>
          <cell r="Q79" t="str">
            <v>N/A</v>
          </cell>
          <cell r="R79" t="str">
            <v>N/A</v>
          </cell>
          <cell r="S79" t="str">
            <v>MARIA MARGARITA PALACIO RAMOS
maria.palacio@ambientebogota.gov.co
Tel 3778934</v>
          </cell>
          <cell r="T79">
            <v>2079364</v>
          </cell>
        </row>
        <row r="80">
          <cell r="A80">
            <v>77</v>
          </cell>
          <cell r="B80" t="str">
            <v>3-3-1-14-03-31-0844-238</v>
          </cell>
          <cell r="C80" t="str">
            <v>INCREMENTAR AL 92% EL NIVEL DE SATISFACCIÓN CIUDADANA EN LA RED CADE</v>
          </cell>
          <cell r="D80" t="str">
            <v>FORTALECIMIENTO A LA GESTIÓN DEL SERVICIO AL CIUDADANO</v>
          </cell>
          <cell r="E80" t="str">
            <v>AUMENTAR Y MANTENER 15 PUNTOS DE ATENCIÓN AL CIUDADANO EN REDCADES Y EN OTROS ESPACIOS DE SERVICIO A LA CIUDADANÍA</v>
          </cell>
          <cell r="F80" t="str">
            <v>05 -  ADMINISTRACIÓN  DEL ESTADO</v>
          </cell>
          <cell r="G80" t="str">
            <v>02-ADMINISTRACIÓN CONTROL Y ORGANIZACIÓN INSTITUCIONAL PARA APOYO A LA GESTIÓN  DEL DISTRITO</v>
          </cell>
          <cell r="H80" t="str">
            <v>0020- PERSONAL CONTRATADO PARA LAS ACTIVIDADES PROPIAS DE LOS PROCESOS DE MEJORAMIENTO DE GESTIÓN DE LA ENTIDAD</v>
          </cell>
          <cell r="I80">
            <v>80111616</v>
          </cell>
          <cell r="J80" t="str">
            <v>ASISTIR TÉCNICAMENTE LOS TRÁMITES Y SERVICIOS MISIONALES DE LA SDA REFERIDOS A LOS REQUERIMIENTOS QUE PRESENTA LA CIUDADANÍA EN LOS PUNTOS DE SERVICIO AL CIUDADANO DE LA ENTIDAD</v>
          </cell>
          <cell r="K80">
            <v>42431</v>
          </cell>
          <cell r="L80">
            <v>4</v>
          </cell>
          <cell r="M80" t="str">
            <v>CONTRATACION DIRECTA</v>
          </cell>
          <cell r="N80" t="str">
            <v>OTROS DISTRITOS</v>
          </cell>
          <cell r="O80">
            <v>8317456</v>
          </cell>
          <cell r="P80">
            <v>8317456</v>
          </cell>
          <cell r="Q80" t="str">
            <v>N/A</v>
          </cell>
          <cell r="R80" t="str">
            <v>N/A</v>
          </cell>
          <cell r="S80" t="str">
            <v>MARIA MARGARITA PALACIO RAMOS
maria.palacio@ambientebogota.gov.co
Tel 3778934</v>
          </cell>
          <cell r="T80">
            <v>2079364</v>
          </cell>
        </row>
        <row r="81">
          <cell r="A81">
            <v>78</v>
          </cell>
          <cell r="B81" t="str">
            <v>3-3-1-14-03-31-0844-238</v>
          </cell>
          <cell r="C81" t="str">
            <v>INCREMENTAR AL 92% EL NIVEL DE SATISFACCIÓN CIUDADANA EN LA RED CADE</v>
          </cell>
          <cell r="D81" t="str">
            <v>FORTALECIMIENTO A LA GESTIÓN DEL SERVICIO AL CIUDADANO</v>
          </cell>
          <cell r="E81" t="str">
            <v>AUMENTAR Y MANTENER 15 PUNTOS DE ATENCIÓN AL CIUDADANO EN REDCADES Y EN OTROS ESPACIOS DE SERVICIO A LA CIUDADANÍA</v>
          </cell>
          <cell r="F81" t="str">
            <v>05 -  ADMINISTRACIÓN  DEL ESTADO</v>
          </cell>
          <cell r="G81" t="str">
            <v>02-ADMINISTRACIÓN CONTROL Y ORGANIZACIÓN INSTITUCIONAL PARA APOYO A LA GESTIÓN  DEL DISTRITO</v>
          </cell>
          <cell r="H81" t="str">
            <v>0020- PERSONAL CONTRATADO PARA LAS ACTIVIDADES PROPIAS DE LOS PROCESOS DE MEJORAMIENTO DE GESTIÓN DE LA ENTIDAD</v>
          </cell>
          <cell r="I81">
            <v>80111616</v>
          </cell>
          <cell r="J81" t="str">
            <v>ASISTIR TÉCNICAMENTE LOS TRÁMITES Y SERVICIOS MISIONALES DE LA SDA REFERIDOS A LOS REQUERIMIENTOS QUE PRESENTA LA CIUDADANÍA EN LOS PUNTOS DE SERVICIO AL CIUDADANO DE LA ENTIDAD</v>
          </cell>
          <cell r="K81">
            <v>42430</v>
          </cell>
          <cell r="L81">
            <v>4</v>
          </cell>
          <cell r="M81" t="str">
            <v>CONTRATACION DIRECTA</v>
          </cell>
          <cell r="N81" t="str">
            <v>OTROS DISTRITOS</v>
          </cell>
          <cell r="O81">
            <v>8317456</v>
          </cell>
          <cell r="P81">
            <v>8317456</v>
          </cell>
          <cell r="Q81" t="str">
            <v>N/A</v>
          </cell>
          <cell r="R81" t="str">
            <v>N/A</v>
          </cell>
          <cell r="S81" t="str">
            <v>MARIA MARGARITA PALACIO RAMOS
maria.palacio@ambientebogota.gov.co
Tel 3778934</v>
          </cell>
          <cell r="T81">
            <v>2079364</v>
          </cell>
        </row>
        <row r="82">
          <cell r="A82">
            <v>79</v>
          </cell>
          <cell r="B82" t="str">
            <v>3-3-1-14-03-31-0844-238</v>
          </cell>
          <cell r="C82" t="str">
            <v>INCREMENTAR AL 92% EL NIVEL DE SATISFACCIÓN CIUDADANA EN LA RED CADE</v>
          </cell>
          <cell r="D82" t="str">
            <v>FORTALECIMIENTO A LA GESTIÓN DEL SERVICIO AL CIUDADANO</v>
          </cell>
          <cell r="E82" t="str">
            <v>AUMENTAR Y MANTENER 15 PUNTOS DE ATENCIÓN AL CIUDADANO EN REDCADES Y EN OTROS ESPACIOS DE SERVICIO A LA CIUDADANÍA</v>
          </cell>
          <cell r="F82" t="str">
            <v>05 -  ADMINISTRACIÓN  DEL ESTADO</v>
          </cell>
          <cell r="G82" t="str">
            <v>02-ADMINISTRACIÓN CONTROL Y ORGANIZACIÓN INSTITUCIONAL PARA APOYO A LA GESTIÓN  DEL DISTRITO</v>
          </cell>
          <cell r="H82" t="str">
            <v>0020- PERSONAL CONTRATADO PARA LAS ACTIVIDADES PROPIAS DE LOS PROCESOS DE MEJORAMIENTO DE GESTIÓN DE LA ENTIDAD</v>
          </cell>
          <cell r="I82">
            <v>80111616</v>
          </cell>
          <cell r="J82" t="str">
            <v>ASISTIR TÉCNICAMENTE LOS TRÁMITES Y SERVICIOS MISIONALES DE LA SDA REFERIDOS A LOS REQUERIMIENTOS QUE PRESENTA LA CIUDADANÍA EN LOS PUNTOS DE SERVICIO AL CIUDADANO DE LA ENTIDAD</v>
          </cell>
          <cell r="K82">
            <v>42430</v>
          </cell>
          <cell r="L82">
            <v>4</v>
          </cell>
          <cell r="M82" t="str">
            <v>CONTRATACION DIRECTA</v>
          </cell>
          <cell r="N82" t="str">
            <v>OTROS DISTRITOS</v>
          </cell>
          <cell r="O82">
            <v>8317456</v>
          </cell>
          <cell r="P82">
            <v>8317456</v>
          </cell>
          <cell r="Q82" t="str">
            <v>N/A</v>
          </cell>
          <cell r="R82" t="str">
            <v>N/A</v>
          </cell>
          <cell r="S82" t="str">
            <v>MARIA MARGARITA PALACIO RAMOS
maria.palacio@ambientebogota.gov.co
Tel 3778934</v>
          </cell>
          <cell r="T82">
            <v>2079364</v>
          </cell>
        </row>
        <row r="83">
          <cell r="A83">
            <v>80</v>
          </cell>
          <cell r="B83" t="str">
            <v>3-3-1-14-03-31-0844-238</v>
          </cell>
          <cell r="C83" t="str">
            <v>INCREMENTAR AL 92% EL NIVEL DE SATISFACCIÓN CIUDADANA EN LA RED CADE</v>
          </cell>
          <cell r="D83" t="str">
            <v>FORTALECIMIENTO A LA GESTIÓN DEL SERVICIO AL CIUDADANO</v>
          </cell>
          <cell r="E83" t="str">
            <v>AUMENTAR Y MANTENER 15 PUNTOS DE ATENCIÓN AL CIUDADANO EN REDCADES Y EN OTROS ESPACIOS DE SERVICIO A LA CIUDADANÍA</v>
          </cell>
          <cell r="F83" t="str">
            <v>05 -  ADMINISTRACIÓN  DEL ESTADO</v>
          </cell>
          <cell r="G83" t="str">
            <v>02-ADMINISTRACIÓN CONTROL Y ORGANIZACIÓN INSTITUCIONAL PARA APOYO A LA GESTIÓN  DEL DISTRITO</v>
          </cell>
          <cell r="H83" t="str">
            <v>0020- PERSONAL CONTRATADO PARA LAS ACTIVIDADES PROPIAS DE LOS PROCESOS DE MEJORAMIENTO DE GESTIÓN DE LA ENTIDAD</v>
          </cell>
          <cell r="I83">
            <v>80111616</v>
          </cell>
          <cell r="J83" t="str">
            <v>ASISTIR TÉCNICAMENTE LOS TRÁMITES Y SERVICIOS MISIONALES DE LA SDA REFERIDOS A LOS REQUERIMIENTOS QUE PRESENTA LA CIUDADANÍA EN LOS PUNTOS DE SERVICIO AL CIUDADANO DE LA ENTIDAD</v>
          </cell>
          <cell r="K83">
            <v>42433</v>
          </cell>
          <cell r="L83">
            <v>4</v>
          </cell>
          <cell r="M83" t="str">
            <v>CONTRATACION DIRECTA</v>
          </cell>
          <cell r="N83" t="str">
            <v>OTROS DISTRITOS</v>
          </cell>
          <cell r="O83">
            <v>8317456</v>
          </cell>
          <cell r="P83">
            <v>8317456</v>
          </cell>
          <cell r="Q83" t="str">
            <v>N/A</v>
          </cell>
          <cell r="R83" t="str">
            <v>N/A</v>
          </cell>
          <cell r="S83" t="str">
            <v>MARIA MARGARITA PALACIO RAMOS
maria.palacio@ambientebogota.gov.co
Tel 3778934</v>
          </cell>
          <cell r="T83">
            <v>2079364</v>
          </cell>
        </row>
        <row r="84">
          <cell r="A84">
            <v>81</v>
          </cell>
          <cell r="B84" t="str">
            <v>3-3-1-14-03-31-0844-238</v>
          </cell>
          <cell r="C84" t="str">
            <v>INCREMENTAR AL 92% EL NIVEL DE SATISFACCIÓN CIUDADANA EN LA RED CADE</v>
          </cell>
          <cell r="D84" t="str">
            <v>FORTALECIMIENTO A LA GESTIÓN DEL SERVICIO AL CIUDADANO</v>
          </cell>
          <cell r="E84" t="str">
            <v>AUMENTAR Y MANTENER 15 PUNTOS DE ATENCIÓN AL CIUDADANO EN REDCADES Y EN OTROS ESPACIOS DE SERVICIO A LA CIUDADANÍA</v>
          </cell>
          <cell r="F84" t="str">
            <v>05 -  ADMINISTRACIÓN  DEL ESTADO</v>
          </cell>
          <cell r="G84" t="str">
            <v>02-ADMINISTRACIÓN CONTROL Y ORGANIZACIÓN INSTITUCIONAL PARA APOYO A LA GESTIÓN  DEL DISTRITO</v>
          </cell>
          <cell r="H84" t="str">
            <v>0020- PERSONAL CONTRATADO PARA LAS ACTIVIDADES PROPIAS DE LOS PROCESOS DE MEJORAMIENTO DE GESTIÓN DE LA ENTIDAD</v>
          </cell>
          <cell r="I84">
            <v>80111616</v>
          </cell>
          <cell r="J84" t="str">
            <v>ASISTIR TÉCNICAMENTE LOS TRÁMITES Y SERVICIOS MISIONALES DE LA SDA REFERIDOS A LOS REQUERIMIENTOS QUE PRESENTA LA CIUDADANÍA EN LOS PUNTOS DE SERVICIO AL CIUDADANO DE LA ENTIDAD</v>
          </cell>
          <cell r="K84">
            <v>42430</v>
          </cell>
          <cell r="L84">
            <v>4</v>
          </cell>
          <cell r="M84" t="str">
            <v>CONTRATACION DIRECTA</v>
          </cell>
          <cell r="N84" t="str">
            <v>OTROS DISTRITOS</v>
          </cell>
          <cell r="O84">
            <v>8317456</v>
          </cell>
          <cell r="P84">
            <v>8317456</v>
          </cell>
          <cell r="Q84" t="str">
            <v>N/A</v>
          </cell>
          <cell r="R84" t="str">
            <v>N/A</v>
          </cell>
          <cell r="S84" t="str">
            <v>MARIA MARGARITA PALACIO RAMOS
maria.palacio@ambientebogota.gov.co
Tel 3778934</v>
          </cell>
          <cell r="T84">
            <v>2079364</v>
          </cell>
        </row>
        <row r="85">
          <cell r="A85">
            <v>82</v>
          </cell>
          <cell r="B85" t="str">
            <v>3-3-1-14-03-31-0844-238</v>
          </cell>
          <cell r="C85" t="str">
            <v>INCREMENTAR AL 92% EL NIVEL DE SATISFACCIÓN CIUDADANA EN LA RED CADE</v>
          </cell>
          <cell r="D85" t="str">
            <v>FORTALECIMIENTO A LA GESTIÓN DEL SERVICIO AL CIUDADANO</v>
          </cell>
          <cell r="E85" t="str">
            <v>AUMENTAR Y MANTENER 15 PUNTOS DE ATENCIÓN AL CIUDADANO EN REDCADES Y EN OTROS ESPACIOS DE SERVICIO A LA CIUDADANÍA</v>
          </cell>
          <cell r="F85" t="str">
            <v>05 -  ADMINISTRACIÓN  DEL ESTADO</v>
          </cell>
          <cell r="G85" t="str">
            <v>02-ADMINISTRACIÓN CONTROL Y ORGANIZACIÓN INSTITUCIONAL PARA APOYO A LA GESTIÓN  DEL DISTRITO</v>
          </cell>
          <cell r="H85" t="str">
            <v>0020- PERSONAL CONTRATADO PARA LAS ACTIVIDADES PROPIAS DE LOS PROCESOS DE MEJORAMIENTO DE GESTIÓN DE LA ENTIDAD</v>
          </cell>
          <cell r="I85">
            <v>80111616</v>
          </cell>
          <cell r="J85" t="str">
            <v>ASISTIR TÉCNICAMENTE LOS TRÁMITES Y SERVICIOS MISIONALES DE LA SDA REFERIDOS A LOS REQUERIMIENTOS QUE PRESENTA LA CIUDADANÍA EN LOS PUNTOS DE SERVICIO AL CIUDADANO DE LA ENTIDAD</v>
          </cell>
          <cell r="K85">
            <v>42430</v>
          </cell>
          <cell r="L85">
            <v>4</v>
          </cell>
          <cell r="M85" t="str">
            <v>CONTRATACION DIRECTA</v>
          </cell>
          <cell r="N85" t="str">
            <v>OTROS DISTRITOS</v>
          </cell>
          <cell r="O85">
            <v>8317456</v>
          </cell>
          <cell r="P85">
            <v>8317456</v>
          </cell>
          <cell r="Q85" t="str">
            <v>N/A</v>
          </cell>
          <cell r="R85" t="str">
            <v>N/A</v>
          </cell>
          <cell r="S85" t="str">
            <v>MARIA MARGARITA PALACIO RAMOS
maria.palacio@ambientebogota.gov.co
Tel 3778934</v>
          </cell>
          <cell r="T85">
            <v>2079364</v>
          </cell>
        </row>
        <row r="86">
          <cell r="A86">
            <v>83</v>
          </cell>
          <cell r="B86" t="str">
            <v>3-3-1-14-03-31-0844-238</v>
          </cell>
          <cell r="C86" t="str">
            <v>INCREMENTAR AL 92% EL NIVEL DE SATISFACCIÓN CIUDADANA EN LA RED CADE</v>
          </cell>
          <cell r="D86" t="str">
            <v>FORTALECIMIENTO A LA GESTIÓN DEL SERVICIO AL CIUDADANO</v>
          </cell>
          <cell r="E86" t="str">
            <v>AUMENTAR Y MANTENER 15 PUNTOS DE ATENCIÓN AL CIUDADANO EN REDCADES Y EN OTROS ESPACIOS DE SERVICIO A LA CIUDADANÍA</v>
          </cell>
          <cell r="F86" t="str">
            <v>05 -  ADMINISTRACIÓN  DEL ESTADO</v>
          </cell>
          <cell r="G86" t="str">
            <v>02-ADMINISTRACIÓN CONTROL Y ORGANIZACIÓN INSTITUCIONAL PARA APOYO A LA GESTIÓN  DEL DISTRITO</v>
          </cell>
          <cell r="H86" t="str">
            <v>0020- PERSONAL CONTRATADO PARA LAS ACTIVIDADES PROPIAS DE LOS PROCESOS DE MEJORAMIENTO DE GESTIÓN DE LA ENTIDAD</v>
          </cell>
          <cell r="I86">
            <v>80111616</v>
          </cell>
          <cell r="J86" t="str">
            <v>PRESTAR LOS SERVICIOS PROFESIONALES PARA REALIZAR ACTIVIDADES DE ORIENTACIÓN E INFORMACIÓN SOBRE LOS DIFERENTES TRÁMITES Y/O SERVICIOS MISIONALES DE LA ENTIDAD  Y REGISTRAR LOS REQUERIMIENTOS  PRESENTADOS POR LA CIUDADANÍA EN LOS DIFERENTE PUNTOS DE ATENCIÓN DONDE HACE PRESENCIA LA SECRETARÍA DISTRITAL DE AMBIENTE</v>
          </cell>
          <cell r="K86">
            <v>42431</v>
          </cell>
          <cell r="L86">
            <v>4</v>
          </cell>
          <cell r="M86" t="str">
            <v>CONTRATACION DIRECTA</v>
          </cell>
          <cell r="N86" t="str">
            <v>OTROS DISTRITOS</v>
          </cell>
          <cell r="O86">
            <v>9717844</v>
          </cell>
          <cell r="P86">
            <v>9717844</v>
          </cell>
          <cell r="Q86" t="str">
            <v>N/A</v>
          </cell>
          <cell r="R86" t="str">
            <v>N/A</v>
          </cell>
          <cell r="S86" t="str">
            <v>MARIA MARGARITA PALACIO RAMOS
maria.palacio@ambientebogota.gov.co
Tel 3778934</v>
          </cell>
          <cell r="T86">
            <v>2429461</v>
          </cell>
        </row>
        <row r="87">
          <cell r="A87">
            <v>84</v>
          </cell>
          <cell r="B87" t="str">
            <v>3-3-1-14-03-31-0844-238</v>
          </cell>
          <cell r="C87" t="str">
            <v>INCREMENTAR AL 92% EL NIVEL DE SATISFACCIÓN CIUDADANA EN LA RED CADE</v>
          </cell>
          <cell r="D87" t="str">
            <v>FORTALECIMIENTO A LA GESTIÓN DEL SERVICIO AL CIUDADANO</v>
          </cell>
          <cell r="E87" t="str">
            <v>AUMENTAR Y MANTENER 15 PUNTOS DE ATENCIÓN AL CIUDADANO EN REDCADES Y EN OTROS ESPACIOS DE SERVICIO A LA CIUDADANÍA</v>
          </cell>
          <cell r="F87" t="str">
            <v>05 -  ADMINISTRACIÓN  DEL ESTADO</v>
          </cell>
          <cell r="G87" t="str">
            <v>02-ADMINISTRACIÓN CONTROL Y ORGANIZACIÓN INSTITUCIONAL PARA APOYO A LA GESTIÓN  DEL DISTRITO</v>
          </cell>
          <cell r="H87" t="str">
            <v>0020- PERSONAL CONTRATADO PARA LAS ACTIVIDADES PROPIAS DE LOS PROCESOS DE MEJORAMIENTO DE GESTIÓN DE LA ENTIDAD</v>
          </cell>
          <cell r="I87">
            <v>80111616</v>
          </cell>
          <cell r="J87" t="str">
            <v>PRESTAR LOS SERVICIOS PROFESIONALES PARA REALIZAR ACTIVIDADES DE ORIENTACIÓN E INFORMACIÓN SOBRE LOS DIFERENTES TRÁMITES Y/O SERVICIOS MISIONALES DE LA ENTIDAD  Y REGISTRAR LOS REQUERIMIENTOS  PRESENTADOS POR LA CIUDADANÍA EN LOS DIFERENTE PUNTOS DE ATENCIÓN DONDE HACE PRESENCIA LA SECRETARÍA DISTRITAL DE AMBIENTE</v>
          </cell>
          <cell r="K87">
            <v>42429</v>
          </cell>
          <cell r="L87">
            <v>4</v>
          </cell>
          <cell r="M87" t="str">
            <v>CONTRATACION DIRECTA</v>
          </cell>
          <cell r="N87" t="str">
            <v>OTROS DISTRITOS</v>
          </cell>
          <cell r="O87">
            <v>9717844</v>
          </cell>
          <cell r="P87">
            <v>9717844</v>
          </cell>
          <cell r="Q87" t="str">
            <v>N/A</v>
          </cell>
          <cell r="R87" t="str">
            <v>N/A</v>
          </cell>
          <cell r="S87" t="str">
            <v>MARIA MARGARITA PALACIO RAMOS
maria.palacio@ambientebogota.gov.co
Tel 3778934</v>
          </cell>
          <cell r="T87">
            <v>2429461</v>
          </cell>
        </row>
        <row r="88">
          <cell r="A88">
            <v>85</v>
          </cell>
          <cell r="B88" t="str">
            <v>3-3-1-14-03-31-0844-238</v>
          </cell>
          <cell r="C88" t="str">
            <v>INCREMENTAR AL 92% EL NIVEL DE SATISFACCIÓN CIUDADANA EN LA RED CADE</v>
          </cell>
          <cell r="D88" t="str">
            <v>FORTALECIMIENTO A LA GESTIÓN DEL SERVICIO AL CIUDADANO</v>
          </cell>
          <cell r="E88" t="str">
            <v>AUMENTAR Y MANTENER 15 PUNTOS DE ATENCIÓN AL CIUDADANO EN REDCADES Y EN OTROS ESPACIOS DE SERVICIO A LA CIUDADANÍA</v>
          </cell>
          <cell r="F88" t="str">
            <v>05 -  ADMINISTRACIÓN  DEL ESTADO</v>
          </cell>
          <cell r="G88" t="str">
            <v>02-ADMINISTRACIÓN CONTROL Y ORGANIZACIÓN INSTITUCIONAL PARA APOYO A LA GESTIÓN  DEL DISTRITO</v>
          </cell>
          <cell r="H88" t="str">
            <v>0020- PERSONAL CONTRATADO PARA LAS ACTIVIDADES PROPIAS DE LOS PROCESOS DE MEJORAMIENTO DE GESTIÓN DE LA ENTIDAD</v>
          </cell>
          <cell r="I88">
            <v>80111616</v>
          </cell>
          <cell r="J88" t="str">
            <v>PRESTAR LOS SERVICIOS PROFESIONALES PARA REALIZAR ACTIVIDADES DE ORIENTACIÓN E INFORMACIÓN SOBRE LOS DIFERENTES TRÁMITES Y/O SERVICIOS MISIONALES DE LA ENTIDAD  Y REGISTRAR LOS REQUERIMIENTOS  PRESENTADOS POR LA CIUDADANÍA EN LOS DIFERENTE PUNTOS DE ATENCIÓN DONDE HACE PRESENCIA LA SECRETARÍA DISTRITAL DE AMBIENTE</v>
          </cell>
          <cell r="K88">
            <v>42437</v>
          </cell>
          <cell r="L88">
            <v>4</v>
          </cell>
          <cell r="M88" t="str">
            <v>CONTRATACION DIRECTA</v>
          </cell>
          <cell r="N88" t="str">
            <v>OTROS DISTRITOS</v>
          </cell>
          <cell r="O88">
            <v>9717844</v>
          </cell>
          <cell r="P88">
            <v>9717844</v>
          </cell>
          <cell r="Q88" t="str">
            <v>N/A</v>
          </cell>
          <cell r="R88" t="str">
            <v>N/A</v>
          </cell>
          <cell r="S88" t="str">
            <v>MARIA MARGARITA PALACIO RAMOS
maria.palacio@ambientebogota.gov.co
Tel 3778934</v>
          </cell>
          <cell r="T88">
            <v>2429461</v>
          </cell>
        </row>
        <row r="89">
          <cell r="A89">
            <v>86</v>
          </cell>
          <cell r="B89" t="str">
            <v>3-3-1-14-03-31-0844-238</v>
          </cell>
          <cell r="C89" t="str">
            <v>INCREMENTAR AL 92% EL NIVEL DE SATISFACCIÓN CIUDADANA EN LA RED CADE</v>
          </cell>
          <cell r="D89" t="str">
            <v>FORTALECIMIENTO A LA GESTIÓN DEL SERVICIO AL CIUDADANO</v>
          </cell>
          <cell r="E89" t="str">
            <v>AUMENTAR Y MANTENER 15 PUNTOS DE ATENCIÓN AL CIUDADANO EN REDCADES Y EN OTROS ESPACIOS DE SERVICIO A LA CIUDADANÍA</v>
          </cell>
          <cell r="F89" t="str">
            <v>05 -  ADMINISTRACIÓN  DEL ESTADO</v>
          </cell>
          <cell r="G89" t="str">
            <v>02-ADMINISTRACIÓN CONTROL Y ORGANIZACIÓN INSTITUCIONAL PARA APOYO A LA GESTIÓN  DEL DISTRITO</v>
          </cell>
          <cell r="H89" t="str">
            <v>0020- PERSONAL CONTRATADO PARA LAS ACTIVIDADES PROPIAS DE LOS PROCESOS DE MEJORAMIENTO DE GESTIÓN DE LA ENTIDAD</v>
          </cell>
          <cell r="I89">
            <v>80111616</v>
          </cell>
          <cell r="J89" t="str">
            <v>PRESTAR LOS SERVICIOS PROFESIONALES PARA REALIZAR ACTIVIDADES DE ORIENTACIÓN E INFORMACIÓN SOBRE LOS DIFERENTES TRÁMITES Y/O SERVICIOS MISIONALES DE LA ENTIDAD  Y REGISTRAR LOS REQUERIMIENTOS  PRESENTADOS POR LA CIUDADANÍA EN LOS DIFERENTE PUNTOS DE ATENCIÓN DONDE HACE PRESENCIA LA SECRETARÍA DISTRITAL DE AMBIENTE</v>
          </cell>
          <cell r="K89">
            <v>42475</v>
          </cell>
          <cell r="L89">
            <v>3</v>
          </cell>
          <cell r="M89" t="str">
            <v>CONTRATACION DIRECTA</v>
          </cell>
          <cell r="N89" t="str">
            <v>OTROS DISTRITOS</v>
          </cell>
          <cell r="O89">
            <v>7288383</v>
          </cell>
          <cell r="P89">
            <v>7288383</v>
          </cell>
          <cell r="Q89" t="str">
            <v>N/A</v>
          </cell>
          <cell r="R89" t="str">
            <v>N/A</v>
          </cell>
          <cell r="S89" t="str">
            <v>MARIA MARGARITA PALACIO RAMOS
maria.palacio@ambientebogota.gov.co
Tel 3778934</v>
          </cell>
          <cell r="T89">
            <v>2429461</v>
          </cell>
        </row>
        <row r="90">
          <cell r="A90">
            <v>87</v>
          </cell>
          <cell r="B90" t="str">
            <v>3-3-1-14-03-31-0844-238</v>
          </cell>
          <cell r="C90" t="str">
            <v>INCREMENTAR AL 92% EL NIVEL DE SATISFACCIÓN CIUDADANA EN LA RED CADE</v>
          </cell>
          <cell r="D90" t="str">
            <v>FORTALECIMIENTO A LA GESTIÓN DEL SERVICIO AL CIUDADANO</v>
          </cell>
          <cell r="E90" t="str">
            <v>AUMENTAR Y MANTENER 15 PUNTOS DE ATENCIÓN AL CIUDADANO EN REDCADES Y EN OTROS ESPACIOS DE SERVICIO A LA CIUDADANÍA</v>
          </cell>
          <cell r="F90" t="str">
            <v>05 -  ADMINISTRACIÓN  DEL ESTADO</v>
          </cell>
          <cell r="G90" t="str">
            <v>02-ADMINISTRACIÓN CONTROL Y ORGANIZACIÓN INSTITUCIONAL PARA APOYO A LA GESTIÓN  DEL DISTRITO</v>
          </cell>
          <cell r="H90" t="str">
            <v>0020- PERSONAL CONTRATADO PARA LAS ACTIVIDADES PROPIAS DE LOS PROCESOS DE MEJORAMIENTO DE GESTIÓN DE LA ENTIDAD</v>
          </cell>
          <cell r="I90">
            <v>80111616</v>
          </cell>
          <cell r="J90" t="str">
            <v>ASISTIR TÉCNICAMENTE LOS TRÁMITES Y SERVICIOS MISIONALES DE LA SDA REFERIDOS A LOS REQUERIMIENTOS QUE PRESENTA LA CIUDADANÍA EN LOS PUNTOS DE SERVICIO AL CIUDADANO DE LA ENTIDAD</v>
          </cell>
          <cell r="K90">
            <v>42430</v>
          </cell>
          <cell r="L90">
            <v>0</v>
          </cell>
          <cell r="M90" t="str">
            <v>CONTRATACION DIRECTA</v>
          </cell>
          <cell r="N90" t="str">
            <v>OTROS DISTRITOS</v>
          </cell>
          <cell r="O90">
            <v>0</v>
          </cell>
          <cell r="P90">
            <v>0</v>
          </cell>
          <cell r="Q90" t="str">
            <v>N/A</v>
          </cell>
          <cell r="R90" t="str">
            <v>N/A</v>
          </cell>
          <cell r="S90" t="str">
            <v>MARIA MARGARITA PALACIO RAMOS
maria.palacio@ambientebogota.gov.co
Tel 3778934</v>
          </cell>
          <cell r="T90">
            <v>0</v>
          </cell>
        </row>
        <row r="91">
          <cell r="A91">
            <v>88</v>
          </cell>
          <cell r="B91" t="str">
            <v>3-3-1-14-03-31-0844-238</v>
          </cell>
          <cell r="C91" t="str">
            <v>INCREMENTAR AL 92% EL NIVEL DE SATISFACCIÓN CIUDADANA EN LA RED CADE</v>
          </cell>
          <cell r="D91" t="str">
            <v>FORTALECIMIENTO A LA GESTIÓN DEL SERVICIO AL CIUDADANO</v>
          </cell>
          <cell r="E91" t="str">
            <v>AUMENTAR Y MANTENER 15 PUNTOS DE ATENCIÓN AL CIUDADANO EN REDCADES Y EN OTROS ESPACIOS DE SERVICIO A LA CIUDADANÍA</v>
          </cell>
          <cell r="F91" t="str">
            <v>05 -  ADMINISTRACIÓN  DEL ESTADO</v>
          </cell>
          <cell r="G91" t="str">
            <v>02-ADMINISTRACIÓN CONTROL Y ORGANIZACIÓN INSTITUCIONAL PARA APOYO A LA GESTIÓN  DEL DISTRITO</v>
          </cell>
          <cell r="H91" t="str">
            <v>0020- PERSONAL CONTRATADO PARA LAS ACTIVIDADES PROPIAS DE LOS PROCESOS DE MEJORAMIENTO DE GESTIÓN DE LA ENTIDAD</v>
          </cell>
          <cell r="I91">
            <v>80111616</v>
          </cell>
          <cell r="J91" t="str">
            <v>ASISTIR TÉCNICAMENTE LOS TRÁMITES Y SERVICIOS MISIONALES DE LA SDA REFERIDOS A LOS REQUERIMIENTOS QUE PRESENTA LA CIUDADANÍA EN LOS PUNTOS DE SERVICIO AL CIUDADANO DE LA ENTIDADID</v>
          </cell>
          <cell r="K91">
            <v>42475</v>
          </cell>
          <cell r="L91">
            <v>3</v>
          </cell>
          <cell r="M91" t="str">
            <v>CONTRATACION DIRECTA</v>
          </cell>
          <cell r="N91" t="str">
            <v>OTROS DISTRITOS</v>
          </cell>
          <cell r="O91">
            <v>6238092</v>
          </cell>
          <cell r="P91">
            <v>6238092</v>
          </cell>
          <cell r="Q91" t="str">
            <v>N/A</v>
          </cell>
          <cell r="R91" t="str">
            <v>N/A</v>
          </cell>
          <cell r="S91" t="str">
            <v>MARIA MARGARITA PALACIO RAMOS
maria.palacio@ambientebogota.gov.co
Tel 3778934</v>
          </cell>
          <cell r="T91">
            <v>2079364</v>
          </cell>
        </row>
        <row r="92">
          <cell r="A92">
            <v>89</v>
          </cell>
          <cell r="B92" t="str">
            <v>3-3-1-14-03-31-0844-238</v>
          </cell>
          <cell r="C92" t="str">
            <v>INCREMENTAR AL 92% EL NIVEL DE SATISFACCIÓN CIUDADANA EN LA RED CADE</v>
          </cell>
          <cell r="D92" t="str">
            <v>FORTALECIMIENTO A LA GESTIÓN DEL SERVICIO AL CIUDADANO</v>
          </cell>
          <cell r="E92" t="str">
            <v>AUMENTAR Y MANTENER 15 PUNTOS DE ATENCIÓN AL CIUDADANO EN REDCADES Y EN OTROS ESPACIOS DE SERVICIO A LA CIUDADANÍA</v>
          </cell>
          <cell r="F92" t="str">
            <v>05 -  ADMINISTRACIÓN  DEL ESTADO</v>
          </cell>
          <cell r="G92" t="str">
            <v>02-ADMINISTRACIÓN CONTROL Y ORGANIZACIÓN INSTITUCIONAL PARA APOYO A LA GESTIÓN  DEL DISTRITO</v>
          </cell>
          <cell r="H92" t="str">
            <v>0020- PERSONAL CONTRATADO PARA LAS ACTIVIDADES PROPIAS DE LOS PROCESOS DE MEJORAMIENTO DE GESTIÓN DE LA ENTIDAD</v>
          </cell>
          <cell r="I92">
            <v>80111616</v>
          </cell>
          <cell r="J92" t="str">
            <v>ASISTIR TÉCNICAMENTE LOS TRÁMITES Y SERVICIOS MISIONALES DE LA SDA REFERIDOS A LOS REQUERIMIENTOS QUE PRESENTA LA CIUDADANÍA EN LOS PUNTOS DE SERVICIO AL CIUDADANO DE LA ENTIDAD</v>
          </cell>
          <cell r="K92">
            <v>42430</v>
          </cell>
          <cell r="L92">
            <v>4</v>
          </cell>
          <cell r="M92" t="str">
            <v>CONTRATACION DIRECTA</v>
          </cell>
          <cell r="N92" t="str">
            <v>OTROS DISTRITOS</v>
          </cell>
          <cell r="O92">
            <v>8317456</v>
          </cell>
          <cell r="P92">
            <v>8317456</v>
          </cell>
          <cell r="Q92" t="str">
            <v>N/A</v>
          </cell>
          <cell r="R92" t="str">
            <v>N/A</v>
          </cell>
          <cell r="S92" t="str">
            <v>MARIA MARGARITA PALACIO RAMOS
maria.palacio@ambientebogota.gov.co
Tel 3778934</v>
          </cell>
          <cell r="T92">
            <v>2079364</v>
          </cell>
        </row>
        <row r="93">
          <cell r="A93">
            <v>90</v>
          </cell>
          <cell r="B93" t="str">
            <v>3-3-1-14-03-31-0844-238</v>
          </cell>
          <cell r="C93" t="str">
            <v>INCREMENTAR AL 92% EL NIVEL DE SATISFACCIÓN CIUDADANA EN LA RED CADE</v>
          </cell>
          <cell r="D93" t="str">
            <v>FORTALECIMIENTO A LA GESTIÓN DEL SERVICIO AL CIUDADANO</v>
          </cell>
          <cell r="E93" t="str">
            <v>AUMENTAR Y MANTENER 15 PUNTOS DE ATENCIÓN AL CIUDADANO EN REDCADES Y EN OTROS ESPACIOS DE SERVICIO A LA CIUDADANÍA</v>
          </cell>
          <cell r="F93" t="str">
            <v>05 -  ADMINISTRACIÓN  DEL ESTADO</v>
          </cell>
          <cell r="G93" t="str">
            <v>02-ADMINISTRACIÓN CONTROL Y ORGANIZACIÓN INSTITUCIONAL PARA APOYO A LA GESTIÓN  DEL DISTRITO</v>
          </cell>
          <cell r="H93" t="str">
            <v>0020- PERSONAL CONTRATADO PARA LAS ACTIVIDADES PROPIAS DE LOS PROCESOS DE MEJORAMIENTO DE GESTIÓN DE LA ENTIDAD</v>
          </cell>
          <cell r="I93">
            <v>80111616</v>
          </cell>
          <cell r="J93" t="str">
            <v>ASISTIR TÉCNICAMENTE LOS TRÁMITES Y SERVICIOS MISIONALES DE LA SDA REFERIDOS A LOS REQUERIMIENTOS QUE PRESENTA LA CIUDADANÍA EN LOS PUNTOS DE SERVICIO AL CIUDADANO DE LA ENTIDAD</v>
          </cell>
          <cell r="K93">
            <v>42439</v>
          </cell>
          <cell r="L93">
            <v>4</v>
          </cell>
          <cell r="M93" t="str">
            <v>CONTRATACION DIRECTA</v>
          </cell>
          <cell r="N93" t="str">
            <v>OTROS DISTRITOS</v>
          </cell>
          <cell r="O93">
            <v>8317456</v>
          </cell>
          <cell r="P93">
            <v>8317456</v>
          </cell>
          <cell r="Q93" t="str">
            <v>N/A</v>
          </cell>
          <cell r="R93" t="str">
            <v>N/A</v>
          </cell>
          <cell r="S93" t="str">
            <v>MARIA MARGARITA PALACIO RAMOS
maria.palacio@ambientebogota.gov.co
Tel 3778934</v>
          </cell>
          <cell r="T93">
            <v>2079364</v>
          </cell>
        </row>
        <row r="94">
          <cell r="A94">
            <v>91</v>
          </cell>
          <cell r="B94" t="str">
            <v>3-3-1-14-03-31-0844-238</v>
          </cell>
          <cell r="C94" t="str">
            <v>INCREMENTAR AL 92% EL NIVEL DE SATISFACCIÓN CIUDADANA EN LA RED CADE</v>
          </cell>
          <cell r="D94" t="str">
            <v>FORTALECIMIENTO A LA GESTIÓN DEL SERVICIO AL CIUDADANO</v>
          </cell>
          <cell r="E94" t="str">
            <v>AUMENTAR Y MANTENER 15 PUNTOS DE ATENCIÓN AL CIUDADANO EN REDCADES Y EN OTROS ESPACIOS DE SERVICIO A LA CIUDADANÍA</v>
          </cell>
          <cell r="F94" t="str">
            <v>02 -  DOTACIÓN</v>
          </cell>
          <cell r="G94" t="str">
            <v>01-ADQUISICIÓN  Y/O PRODUCCIÓN DE EQUIPOS MATERIALES  SUMINISTROS Y SERVICIOS PROPIOS DEL SECTOR</v>
          </cell>
          <cell r="H94" t="str">
            <v>0696-ADQUISICIÓN DE EQUIPOS MATERIALES SUMINISTROS Y SERVICIOS PARA EL FORTALECIMIENTO DE LA  GESTIÓN INSTITUCIONAL</v>
          </cell>
          <cell r="I94">
            <v>43212110</v>
          </cell>
          <cell r="J94" t="str">
            <v>ADQUIRIR EQUIPOS DE HARDWARE Y SOFTWARE QUE FACILITEN EL DESARROLLO DE LOS PROYECTOS DE INVERSIÓN Y LOS PROCESOS MISIONALES DE LA SDA</v>
          </cell>
          <cell r="K94">
            <v>42522</v>
          </cell>
          <cell r="L94">
            <v>1</v>
          </cell>
          <cell r="M94" t="str">
            <v>CONTRATACION DIRECTA</v>
          </cell>
          <cell r="N94" t="str">
            <v>OTROS DISTRITOS</v>
          </cell>
          <cell r="P94">
            <v>0</v>
          </cell>
          <cell r="Q94" t="str">
            <v>N/A</v>
          </cell>
          <cell r="R94" t="str">
            <v>N/A</v>
          </cell>
          <cell r="S94" t="str">
            <v>MARIA MARGARITA PALACIO RAMOS
maria.palacio@ambientebogota.gov.co
Tel 3778934</v>
          </cell>
        </row>
        <row r="95">
          <cell r="A95">
            <v>92</v>
          </cell>
          <cell r="B95" t="str">
            <v>3-3-1-14-03-31-0844-238</v>
          </cell>
          <cell r="C95" t="str">
            <v>INCREMENTAR AL 92% EL NIVEL DE SATISFACCIÓN CIUDADANA EN LA RED CADE</v>
          </cell>
          <cell r="D95" t="str">
            <v>FORTALECIMIENTO A LA GESTIÓN DEL SERVICIO AL CIUDADANO</v>
          </cell>
          <cell r="E95" t="str">
            <v>AUMENTAR Y MANTENER 15 PUNTOS DE ATENCIÓN AL CIUDADANO EN REDCADES Y EN OTROS ESPACIOS DE SERVICIO A LA CIUDADANÍA</v>
          </cell>
          <cell r="F95" t="str">
            <v>02 -  DOTACIÓN</v>
          </cell>
          <cell r="G95" t="str">
            <v>01-ADQUISICIÓN  Y/O PRODUCCIÓN DE EQUIPOS MATERIALES  SUMINISTROS Y SERVICIOS PROPIOS DEL SECTOR</v>
          </cell>
          <cell r="H95" t="str">
            <v>0696-ADQUISICIÓN DE EQUIPOS MATERIALES SUMINISTROS Y SERVICIOS PARA EL FORTALECIMIENTO DE LA  GESTIÓN INSTITUCIONAL</v>
          </cell>
          <cell r="I95">
            <v>43212110</v>
          </cell>
          <cell r="J95" t="str">
            <v>MANTIMIENTO, ADQUISICIÓN DE INSUMOS PROPIOS DE LA GESTIÓN DE CORRESPONDENCIA ENVIADA Y RECIBIDA.</v>
          </cell>
          <cell r="K95">
            <v>42522</v>
          </cell>
          <cell r="L95">
            <v>1</v>
          </cell>
          <cell r="M95" t="str">
            <v xml:space="preserve">SELECCIÓN ABREVIADA </v>
          </cell>
          <cell r="N95" t="str">
            <v>OTROS DISTRITOS</v>
          </cell>
          <cell r="O95">
            <v>70000000</v>
          </cell>
          <cell r="P95">
            <v>70000000</v>
          </cell>
          <cell r="Q95" t="str">
            <v>N/A</v>
          </cell>
          <cell r="R95" t="str">
            <v>N/A</v>
          </cell>
          <cell r="S95" t="str">
            <v>MARIA MARGARITA PALACIO RAMOS
maria.palacio@ambientebogota.gov.co
Tel 3778934</v>
          </cell>
        </row>
        <row r="96">
          <cell r="A96">
            <v>93</v>
          </cell>
          <cell r="B96" t="str">
            <v>3-3-1-14-03-31-0844-238</v>
          </cell>
          <cell r="C96" t="str">
            <v>INCREMENTAR AL 92% EL NIVEL DE SATISFACCIÓN CIUDADANA EN LA RED CADE</v>
          </cell>
          <cell r="D96" t="str">
            <v>FORTALECIMIENTO A LA GESTIÓN DEL SERVICIO AL CIUDADANO</v>
          </cell>
          <cell r="E96" t="str">
            <v>AUMENTAR Y MANTENER 15 PUNTOS DE ATENCIÓN AL CIUDADANO EN REDCADES Y EN OTROS ESPACIOS DE SERVICIO A LA CIUDADANÍA</v>
          </cell>
          <cell r="F96" t="str">
            <v>02 -  DOTACIÓN</v>
          </cell>
          <cell r="G96" t="str">
            <v>01-ADQUISICIÓN  Y/O PRODUCCIÓN DE EQUIPOS MATERIALES  SUMINISTROS Y SERVICIOS PROPIOS DEL SECTOR</v>
          </cell>
          <cell r="H96" t="str">
            <v>0696-ADQUISICIÓN DE EQUIPOS MATERIALES SUMINISTROS Y SERVICIOS PARA EL FORTALECIMIENTO DE LA  GESTIÓN INSTITUCIONAL</v>
          </cell>
          <cell r="I96">
            <v>43212110</v>
          </cell>
          <cell r="J96" t="str">
            <v>BOLSA LOGISTICA E IMPRESOS</v>
          </cell>
          <cell r="K96">
            <v>42522</v>
          </cell>
          <cell r="L96">
            <v>1</v>
          </cell>
          <cell r="M96" t="str">
            <v xml:space="preserve">SELECCIÓN ABREVIADA </v>
          </cell>
          <cell r="N96" t="str">
            <v>OTROS DISTRITOS</v>
          </cell>
          <cell r="O96">
            <v>19674686</v>
          </cell>
          <cell r="P96">
            <v>19674686</v>
          </cell>
          <cell r="Q96" t="str">
            <v>N/A</v>
          </cell>
          <cell r="R96" t="str">
            <v>N/A</v>
          </cell>
          <cell r="S96" t="str">
            <v>MARIA MARGARITA PALACIO RAMOS
maria.palacio@ambientebogota.gov.co
Tel 3778934</v>
          </cell>
        </row>
        <row r="97">
          <cell r="A97">
            <v>94</v>
          </cell>
          <cell r="B97" t="str">
            <v>3-3-1-14-03-31-0844-238</v>
          </cell>
          <cell r="C97" t="str">
            <v>INCREMENTAR AL 92% EL NIVEL DE SATISFACCIÓN CIUDADANA EN LA RED CADE</v>
          </cell>
          <cell r="D97" t="str">
            <v>FORTALECIMIENTO A LA GESTIÓN DEL SERVICIO AL CIUDADANO</v>
          </cell>
          <cell r="E97" t="str">
            <v>AUMENTAR Y MANTENER 15 PUNTOS DE ATENCIÓN AL CIUDADANO EN REDCADES Y EN OTROS ESPACIOS DE SERVICIO A LA CIUDADANÍA</v>
          </cell>
          <cell r="F97" t="str">
            <v>02 -  DOTACIÓN</v>
          </cell>
          <cell r="G97" t="str">
            <v>01-ADQUISICIÓN  Y/O PRODUCCIÓN DE EQUIPOS MATERIALES  SUMINISTROS Y SERVICIOS PROPIOS DEL SECTOR</v>
          </cell>
          <cell r="H97" t="str">
            <v>0696-ADQUISICIÓN DE EQUIPOS MATERIALES SUMINISTROS Y SERVICIOS PARA EL FORTALECIMIENTO DE LA  GESTIÓN INSTITUCIONAL</v>
          </cell>
          <cell r="I97">
            <v>72141117</v>
          </cell>
          <cell r="J97" t="str">
            <v>PRESTAR EL SERVICIO DE COMUNICACION INMEDIATA  Y TELEFONIA CON TECNOLOGIA IDEN PARA LA SECRETARIA DISTRITAL DE AMBIENTE - SDA Y RENOVAR LOS EQUIPOS REQUERIDOS.</v>
          </cell>
          <cell r="K97">
            <v>42522</v>
          </cell>
          <cell r="L97">
            <v>1</v>
          </cell>
          <cell r="M97" t="str">
            <v xml:space="preserve">SELECCIÓN ABREVIADA </v>
          </cell>
          <cell r="N97" t="str">
            <v>OTROS DISTRITOS</v>
          </cell>
          <cell r="O97">
            <v>43366460</v>
          </cell>
          <cell r="P97">
            <v>43366460</v>
          </cell>
          <cell r="Q97" t="str">
            <v>N/A</v>
          </cell>
          <cell r="R97" t="str">
            <v>N/A</v>
          </cell>
          <cell r="S97" t="str">
            <v>MARIA MARGARITA PALACIO RAMOS
maria.palacio@ambientebogota.gov.co
Tel 3778934</v>
          </cell>
        </row>
        <row r="98">
          <cell r="A98">
            <v>95</v>
          </cell>
          <cell r="B98" t="str">
            <v>3-3-1-14-03-31-0844-235</v>
          </cell>
          <cell r="C98" t="str">
            <v>IMPLEMENTAR EN EL 100% DE  LAS ENTIDADES DEL DISTRITO EL SISTEMA INTEGRADO DE GESTIÓN</v>
          </cell>
          <cell r="D98" t="str">
            <v>FORTALECIMIENTO  INSTITUCIONAL</v>
          </cell>
          <cell r="E98" t="str">
            <v>IMPLEMENTAR 90% DEL PLAN INSTITUCIONAL DE GESTIÓN AMBIENTAL</v>
          </cell>
          <cell r="F98" t="str">
            <v>05 -  ADMINISTRACIÓN  DEL ESTADO</v>
          </cell>
          <cell r="G98" t="str">
            <v>02-ADMINISTRACIÓN CONTROL Y ORGANIZACIÓN INSTITUCIONAL PARA APOYO A LA GESTIÓN  DEL DISTRITO</v>
          </cell>
          <cell r="H98" t="str">
            <v>0020- PERSONAL CONTRATADO PARA LAS ACTIVIDADES PROPIAS DE LOS PROCESOS DE MEJORAMIENTO DE GESTIÓN DE LA ENTIDAD</v>
          </cell>
          <cell r="I98">
            <v>80111501</v>
          </cell>
          <cell r="J98" t="str">
            <v>“PRESTAR EL APOYO TECNICO PARA EJECUTAR LAS ACTIVIDADES PARA EL FORTALECIMIENTO, SOSTENIBILIDAD Y MEJORA DEL SISTEMA INTEGRADO DE GESTIÓN-SUBSISTEMA DE GESTIÓN AMBIENTAL-PIGA”.</v>
          </cell>
          <cell r="K98">
            <v>42459</v>
          </cell>
          <cell r="L98">
            <v>3</v>
          </cell>
          <cell r="M98" t="str">
            <v>CONTRATACION DIRECTA</v>
          </cell>
          <cell r="N98" t="str">
            <v>OTROS DISTRITO</v>
          </cell>
          <cell r="O98">
            <v>6238092</v>
          </cell>
          <cell r="P98">
            <v>6238092</v>
          </cell>
          <cell r="Q98" t="str">
            <v>N/A</v>
          </cell>
          <cell r="R98" t="str">
            <v>N/A</v>
          </cell>
          <cell r="S98" t="str">
            <v>MARIA MARGARITA PALACIO RAMOS
maria.palacio@ambientebogota.gov.co
Tel 3778934</v>
          </cell>
          <cell r="T98">
            <v>2079364</v>
          </cell>
        </row>
        <row r="99">
          <cell r="A99">
            <v>96</v>
          </cell>
          <cell r="B99" t="str">
            <v>3-3-1-14-03-31-0844-235</v>
          </cell>
          <cell r="C99" t="str">
            <v>IMPLEMENTAR EN EL 100% DE  LAS ENTIDADES DEL DISTRITO EL SISTEMA INTEGRADO DE GESTIÓN</v>
          </cell>
          <cell r="D99" t="str">
            <v>DIRECCIONAMIENTO ESTRATÉGICO COOPERACIÓN Y GESTIÓN DEL CONOCIMIENTO</v>
          </cell>
          <cell r="E99" t="str">
            <v>OPERAR 1 PROCESO DE DIRECCIONAMIENTO ESTRATEGICO EN LA ENTIDAD EN SUS DIFERENTES COMPONENTES</v>
          </cell>
          <cell r="F99" t="str">
            <v>05 -  ADMINISTRACIÓN  DEL ESTADO</v>
          </cell>
          <cell r="G99" t="str">
            <v>02-ADMINISTRACIÓN CONTROL Y ORGANIZACIÓN INSTITUCIONAL PARA APOYO A LA GESTIÓN  DEL DISTRITO</v>
          </cell>
          <cell r="H99" t="str">
            <v>0020- PERSONAL CONTRATADO PARA LAS ACTIVIDADES PROPIAS DE LOS PROCESOS DE MEJORAMIENTO DE GESTIÓN DE LA ENTIDAD</v>
          </cell>
          <cell r="I99">
            <v>80101505</v>
          </cell>
          <cell r="J99" t="str">
            <v>ADICION 1 Y PRORROGA 1 AL CONTRATO DE CONTRATO DE PRESTACION NO.743 DE 2015 CUYO OBJETO ES: APOYAR LA GESTIÓN DISCIPLINARIA QUE DEBE ADELANTAR LA SECRETARÍA DISTRITAL DE AMBIENTE MEDIANTE LAS ACCIONES ESTABLECIDAS A TRAVES DEL DIRECCIONAMIENTO ESTRATEGICO.</v>
          </cell>
          <cell r="K99">
            <v>42522</v>
          </cell>
          <cell r="L99">
            <v>1</v>
          </cell>
          <cell r="M99" t="str">
            <v>CONTRATACION DIRECTA</v>
          </cell>
          <cell r="N99" t="str">
            <v>OTROS DISTRITO</v>
          </cell>
          <cell r="O99">
            <v>71587419.5</v>
          </cell>
          <cell r="P99">
            <v>71587419.5</v>
          </cell>
          <cell r="Q99" t="str">
            <v>N/A</v>
          </cell>
          <cell r="R99" t="str">
            <v>N/A</v>
          </cell>
          <cell r="S99" t="str">
            <v>MARIA MARGARITA PALACIO RAMOS
maria.palacio@ambientebogota.gov.co
Tel 3778934</v>
          </cell>
          <cell r="T99">
            <v>71587419.5</v>
          </cell>
        </row>
        <row r="100">
          <cell r="A100">
            <v>97</v>
          </cell>
          <cell r="B100" t="str">
            <v>3-3-1-14-03-31-0844-235</v>
          </cell>
          <cell r="C100" t="str">
            <v>IMPLEMENTAR EN EL 100% DE  LAS ENTIDADES DEL DISTRITO EL SISTEMA INTEGRADO DE GESTIÓN</v>
          </cell>
          <cell r="D100" t="str">
            <v>DIRECCIONAMIENTO ESTRATÉGICO COOPERACIÓN Y GESTIÓN DEL CONOCIMIENTO</v>
          </cell>
          <cell r="E100" t="str">
            <v>OPERAR 1 PROCESO DE DIRECCIONAMIENTO ESTRATEGICO EN LA ENTIDAD EN SUS DIFERENTES COMPONENTES</v>
          </cell>
          <cell r="F100" t="str">
            <v>05 -  ADMINISTRACIÓN  DEL ESTADO</v>
          </cell>
          <cell r="G100" t="str">
            <v>02-ADMINISTRACIÓN CONTROL Y ORGANIZACIÓN INSTITUCIONAL PARA APOYO A LA GESTIÓN  DEL DISTRITO</v>
          </cell>
          <cell r="H100" t="str">
            <v>0020- PERSONAL CONTRATADO PARA LAS ACTIVIDADES PROPIAS DE LOS PROCESOS DE MEJORAMIENTO DE GESTIÓN DE LA ENTIDAD</v>
          </cell>
          <cell r="I100">
            <v>80101505</v>
          </cell>
          <cell r="J100" t="str">
            <v xml:space="preserve">PRESTAR LOS SERVICIOS PROFESIONALES EN EL DESARROLLO DE LAS ACTIVIDADES RELACIONADAS CON LA FORMULACIÓN, PROGRAMACIÓN, ACTUALIZACIÓN Y SEGUIMIENTO DE LOS INDICADORES DE LA SDA Y GARANTIZAR LA PUBLICACIÓN ACTUALIZADA DE SU PLAN DE ACCIÓN </v>
          </cell>
          <cell r="K100">
            <v>42458</v>
          </cell>
          <cell r="L100">
            <v>3</v>
          </cell>
          <cell r="M100" t="str">
            <v>CONTRATACION DIRECTA</v>
          </cell>
          <cell r="N100" t="str">
            <v>OTROS DISTRITO</v>
          </cell>
          <cell r="O100">
            <v>15595230</v>
          </cell>
          <cell r="P100">
            <v>15595230</v>
          </cell>
          <cell r="Q100" t="str">
            <v>N/A</v>
          </cell>
          <cell r="R100" t="str">
            <v>N/A</v>
          </cell>
          <cell r="S100" t="str">
            <v>MARIA MARGARITA PALACIO RAMOS
maria.palacio@ambientebogota.gov.co
Tel 3778934</v>
          </cell>
          <cell r="T100">
            <v>5198410</v>
          </cell>
        </row>
        <row r="101">
          <cell r="A101">
            <v>98</v>
          </cell>
          <cell r="B101" t="str">
            <v>3-3-1-14-03-31-0844-235</v>
          </cell>
          <cell r="C101" t="str">
            <v>IMPLEMENTAR EN EL 100% DE  LAS ENTIDADES DEL DISTRITO EL SISTEMA INTEGRADO DE GESTIÓN</v>
          </cell>
          <cell r="D101" t="str">
            <v>DIRECCIONAMIENTO ESTRATÉGICO COOPERACIÓN Y GESTIÓN DEL CONOCIMIENTO</v>
          </cell>
          <cell r="E101" t="str">
            <v>OPERAR 1 PROCESO DE DIRECCIONAMIENTO ESTRATEGICO EN LA ENTIDAD EN SUS DIFERENTES COMPONENTES</v>
          </cell>
          <cell r="F101" t="str">
            <v>05 -  ADMINISTRACIÓN  DEL ESTADO</v>
          </cell>
          <cell r="G101" t="str">
            <v>02-ADMINISTRACIÓN CONTROL Y ORGANIZACIÓN INSTITUCIONAL PARA APOYO A LA GESTIÓN  DEL DISTRITO</v>
          </cell>
          <cell r="H101" t="str">
            <v>0020- PERSONAL CONTRATADO PARA LAS ACTIVIDADES PROPIAS DE LOS PROCESOS DE MEJORAMIENTO DE GESTIÓN DE LA ENTIDAD</v>
          </cell>
          <cell r="I101">
            <v>80101505</v>
          </cell>
          <cell r="J101" t="str">
            <v>ASESORAR A LA SECRETARÍA DISTRITAL DE AMBIENTE DESDE EL COMPONENTE TÉCNICO EN LA FORMULACIÓN DE PLANES, PROGRAMAS Y PROYECTOS AMBIENTALES ESTRATÉGICOS INCORPORANDO LA VISIÓN DE CIUDAD PLANTEADO POR EL GOBIERNO DISTRITAL EN EL MARCO DEL PROCESO DE ARMONIZACIÓN DEL PLAN DE DESARROLLO</v>
          </cell>
          <cell r="K101">
            <v>42556</v>
          </cell>
          <cell r="L101">
            <v>5</v>
          </cell>
          <cell r="M101" t="str">
            <v>CONTRATACION DIRECTA</v>
          </cell>
          <cell r="N101" t="str">
            <v>OTROS DISTRITO</v>
          </cell>
          <cell r="O101">
            <v>49331850</v>
          </cell>
          <cell r="P101">
            <v>49331850</v>
          </cell>
          <cell r="Q101" t="str">
            <v>N/A</v>
          </cell>
          <cell r="R101" t="str">
            <v>N/A</v>
          </cell>
          <cell r="S101" t="str">
            <v>MARIA MARGARITA PALACIO RAMOS
maria.palacio@ambientebogota.gov.co
Tel 3778934</v>
          </cell>
          <cell r="T101">
            <v>9866370</v>
          </cell>
        </row>
        <row r="102">
          <cell r="A102">
            <v>99</v>
          </cell>
          <cell r="B102" t="str">
            <v>3-3-1-14-03-31-0844-235</v>
          </cell>
          <cell r="C102" t="str">
            <v>IMPLEMENTAR EN EL 100% DE  LAS ENTIDADES DEL DISTRITO EL SISTEMA INTEGRADO DE GESTIÓN</v>
          </cell>
          <cell r="D102" t="str">
            <v>DIRECCIONAMIENTO ESTRATÉGICO COOPERACIÓN Y GESTIÓN DEL CONOCIMIENTO</v>
          </cell>
          <cell r="E102" t="str">
            <v>OPERAR 1 PROCESO DE DIRECCIONAMIENTO ESTRATEGICO EN LA ENTIDAD EN SUS DIFERENTES COMPONENTES</v>
          </cell>
          <cell r="F102" t="str">
            <v>05 -  ADMINISTRACIÓN  DEL ESTADO</v>
          </cell>
          <cell r="G102" t="str">
            <v>02-ADMINISTRACIÓN CONTROL Y ORGANIZACIÓN INSTITUCIONAL PARA APOYO A LA GESTIÓN  DEL DISTRITO</v>
          </cell>
          <cell r="H102" t="str">
            <v>0020- PERSONAL CONTRATADO PARA LAS ACTIVIDADES PROPIAS DE LOS PROCESOS DE MEJORAMIENTO DE GESTIÓN DE LA ENTIDAD</v>
          </cell>
          <cell r="I102">
            <v>80101505</v>
          </cell>
          <cell r="J102" t="str">
            <v>ORIENTAR Y ASISTIR A LA SDA, DESDE EL ÁMBITO JURÍDICO EN EL DIRECCIONAMIENTO ESTRATÉGICO DE LOS PROCESOS ADMINISTRATIVOS AMBIENTALES A CARGO DE LA ENTIDAD</v>
          </cell>
          <cell r="K102">
            <v>42550</v>
          </cell>
          <cell r="L102">
            <v>5</v>
          </cell>
          <cell r="M102" t="str">
            <v>CONTRATACION DIRECTA</v>
          </cell>
          <cell r="N102" t="str">
            <v>OTROS DISTRITO</v>
          </cell>
          <cell r="O102">
            <v>49331850</v>
          </cell>
          <cell r="P102">
            <v>49331850</v>
          </cell>
          <cell r="Q102" t="str">
            <v>N/A</v>
          </cell>
          <cell r="R102" t="str">
            <v>N/A</v>
          </cell>
          <cell r="S102" t="str">
            <v>MARIA MARGARITA PALACIO RAMOS
maria.palacio@ambientebogota.gov.co
Tel 3778934</v>
          </cell>
          <cell r="T102">
            <v>9866370</v>
          </cell>
        </row>
        <row r="103">
          <cell r="A103">
            <v>100</v>
          </cell>
          <cell r="B103" t="str">
            <v>3-3-1-14-03-31-0844-235</v>
          </cell>
          <cell r="C103" t="str">
            <v>IMPLEMENTAR EN EL 100% DE  LAS ENTIDADES DEL DISTRITO EL SISTEMA INTEGRADO DE GESTIÓN</v>
          </cell>
          <cell r="D103" t="str">
            <v>DIRECCIONAMIENTO ESTRATÉGICO COOPERACIÓN Y GESTIÓN DEL CONOCIMIENTO</v>
          </cell>
          <cell r="E103" t="str">
            <v>OPERAR 1 PROCESO DE DIRECCIONAMIENTO ESTRATEGICO EN LA ENTIDAD EN SUS DIFERENTES COMPONENTES</v>
          </cell>
          <cell r="F103" t="str">
            <v>05 -  ADMINISTRACIÓN  DEL ESTADO</v>
          </cell>
          <cell r="G103" t="str">
            <v>02-ADMINISTRACIÓN CONTROL Y ORGANIZACIÓN INSTITUCIONAL PARA APOYO A LA GESTIÓN  DEL DISTRITO</v>
          </cell>
          <cell r="H103" t="str">
            <v>0020- PERSONAL CONTRATADO PARA LAS ACTIVIDADES PROPIAS DE LOS PROCESOS DE MEJORAMIENTO DE GESTIÓN DE LA ENTIDAD</v>
          </cell>
          <cell r="I103">
            <v>80101505</v>
          </cell>
          <cell r="J103" t="str">
            <v>PRESTAR LOS SERVICIOS DE MANEJO, ADMINISTRACION, CONTROL Y SEGUIMIENTO DE LA DOCUMENTACION Y LA INFORMACION DERIVADA DEL DIRECCIONAMIENTO ESTRATEGICO DE LA SDA</v>
          </cell>
          <cell r="K103">
            <v>42583</v>
          </cell>
          <cell r="L103">
            <v>5</v>
          </cell>
          <cell r="M103" t="str">
            <v>CONTRATACION DIRECTA</v>
          </cell>
          <cell r="N103" t="str">
            <v>OTROS DISTRITO</v>
          </cell>
          <cell r="O103">
            <v>8168930</v>
          </cell>
          <cell r="P103">
            <v>8168930</v>
          </cell>
          <cell r="Q103" t="str">
            <v>N/A</v>
          </cell>
          <cell r="R103" t="str">
            <v>N/A</v>
          </cell>
          <cell r="S103" t="str">
            <v>MARIA MARGARITA PALACIO RAMOS
maria.palacio@ambientebogota.gov.co
Tel 3778934</v>
          </cell>
          <cell r="T103">
            <v>1633786</v>
          </cell>
        </row>
        <row r="104">
          <cell r="A104">
            <v>101</v>
          </cell>
          <cell r="B104" t="str">
            <v>3-3-1-14-03-31-0844-235</v>
          </cell>
          <cell r="C104" t="str">
            <v>IMPLEMENTAR EN EL 100% DE  LAS ENTIDADES DEL DISTRITO EL SISTEMA INTEGRADO DE GESTIÓN</v>
          </cell>
          <cell r="D104" t="str">
            <v>DIRECCIONAMIENTO ESTRATÉGICO COOPERACIÓN Y GESTIÓN DEL CONOCIMIENTO</v>
          </cell>
          <cell r="E104" t="str">
            <v>OPERAR 1 PROCESO DE DIRECCIONAMIENTO ESTRATEGICO EN LA ENTIDAD EN SUS DIFERENTES COMPONENTES</v>
          </cell>
          <cell r="F104" t="str">
            <v>05 -  ADMINISTRACIÓN  DEL ESTADO</v>
          </cell>
          <cell r="G104" t="str">
            <v>02-ADMINISTRACIÓN CONTROL Y ORGANIZACIÓN INSTITUCIONAL PARA APOYO A LA GESTIÓN  DEL DISTRITO</v>
          </cell>
          <cell r="H104" t="str">
            <v>0020- PERSONAL CONTRATADO PARA LAS ACTIVIDADES PROPIAS DE LOS PROCESOS DE MEJORAMIENTO DE GESTIÓN DE LA ENTIDAD</v>
          </cell>
          <cell r="I104">
            <v>80101505</v>
          </cell>
          <cell r="J104" t="str">
            <v>ORIENTAR A LA SDA EN LA IMPLEMENTACIÓN DE LOS OBJETIVOS ESTRATÉGICOS ORIENTADORES DE LA GESTIÓN PARA EL FORTALECIMIENTO Y  DESARROLLO DE POLÍTICAS AMBIENTALES EN EL DISTRITO CAPITAL</v>
          </cell>
          <cell r="K104">
            <v>42583</v>
          </cell>
          <cell r="L104">
            <v>5</v>
          </cell>
          <cell r="M104" t="str">
            <v>CONTRATACION DIRECTA</v>
          </cell>
          <cell r="N104" t="str">
            <v>OTROS DISTRITO</v>
          </cell>
          <cell r="O104">
            <v>30766100</v>
          </cell>
          <cell r="P104">
            <v>30766100</v>
          </cell>
          <cell r="Q104" t="str">
            <v>N/A</v>
          </cell>
          <cell r="R104" t="str">
            <v>N/A</v>
          </cell>
          <cell r="S104" t="str">
            <v>MARIA MARGARITA PALACIO RAMOS
maria.palacio@ambientebogota.gov.co
Tel 3778934</v>
          </cell>
          <cell r="T104">
            <v>6153220</v>
          </cell>
        </row>
        <row r="105">
          <cell r="A105">
            <v>102</v>
          </cell>
          <cell r="B105" t="str">
            <v>3-3-1-14-03-31-0844-235</v>
          </cell>
          <cell r="C105" t="str">
            <v>IMPLEMENTAR EN EL 100% DE  LAS ENTIDADES DEL DISTRITO EL SISTEMA INTEGRADO DE GESTIÓN</v>
          </cell>
          <cell r="D105" t="str">
            <v>DIRECCIONAMIENTO ESTRATÉGICO COOPERACIÓN Y GESTIÓN DEL CONOCIMIENTO</v>
          </cell>
          <cell r="E105" t="str">
            <v>OPERAR 1 PROCESO DE DIRECCIONAMIENTO ESTRATEGICO EN LA ENTIDAD EN SUS DIFERENTES COMPONENTES</v>
          </cell>
          <cell r="F105" t="str">
            <v>05 -  ADMINISTRACIÓN  DEL ESTADO</v>
          </cell>
          <cell r="G105" t="str">
            <v>02-ADMINISTRACIÓN CONTROL Y ORGANIZACIÓN INSTITUCIONAL PARA APOYO A LA GESTIÓN  DEL DISTRITO</v>
          </cell>
          <cell r="H105" t="str">
            <v>0020- PERSONAL CONTRATADO PARA LAS ACTIVIDADES PROPIAS DE LOS PROCESOS DE MEJORAMIENTO DE GESTIÓN DE LA ENTIDAD</v>
          </cell>
          <cell r="I105">
            <v>80101505</v>
          </cell>
          <cell r="J105" t="str">
            <v xml:space="preserve">APOYAR, ASISTIR Y ORIENTAR A LA SDA, EN EL CUMPLIMIENTO DEL DIRECCIONAMIENTO ESTRATÉGICO Y LA COORDINACIÓN EN EL ÁMBITO JURÍDICO Y CONTRACTUAL NECESARIO APRA EL CUMPLIMEINTO DE LA META </v>
          </cell>
          <cell r="K105">
            <v>42552</v>
          </cell>
          <cell r="L105">
            <v>5.5</v>
          </cell>
          <cell r="M105" t="str">
            <v>CONTRATACION DIRECTA</v>
          </cell>
          <cell r="N105" t="str">
            <v>OTROS DISTRITO</v>
          </cell>
          <cell r="O105">
            <v>17446500.5</v>
          </cell>
          <cell r="P105">
            <v>17446500.5</v>
          </cell>
          <cell r="Q105" t="str">
            <v>N/A</v>
          </cell>
          <cell r="R105" t="str">
            <v>N/A</v>
          </cell>
          <cell r="S105" t="str">
            <v>MARIA MARGARITA PALACIO RAMOS
maria.palacio@ambientebogota.gov.co
Tel 3778934</v>
          </cell>
          <cell r="T105">
            <v>3172091</v>
          </cell>
        </row>
        <row r="106">
          <cell r="A106">
            <v>103</v>
          </cell>
          <cell r="B106" t="str">
            <v>3-3-1-14-03-31-0844-235</v>
          </cell>
          <cell r="C106" t="str">
            <v>IMPLEMENTAR EN EL 100% DE  LAS ENTIDADES DEL DISTRITO EL SISTEMA INTEGRADO DE GESTIÓN</v>
          </cell>
          <cell r="D106" t="str">
            <v>DIRECCIONAMIENTO ESTRATÉGICO COOPERACIÓN Y GESTIÓN DEL CONOCIMIENTO</v>
          </cell>
          <cell r="E106" t="str">
            <v>OPERAR 1 PROCESO DE DIRECCIONAMIENTO ESTRATEGICO EN LA ENTIDAD EN SUS DIFERENTES COMPONENTES</v>
          </cell>
          <cell r="F106" t="str">
            <v>05 -  ADMINISTRACIÓN  DEL ESTADO</v>
          </cell>
          <cell r="G106" t="str">
            <v>02-ADMINISTRACIÓN CONTROL Y ORGANIZACIÓN INSTITUCIONAL PARA APOYO A LA GESTIÓN  DEL DISTRITO</v>
          </cell>
          <cell r="H106" t="str">
            <v>0020- PERSONAL CONTRATADO PARA LAS ACTIVIDADES PROPIAS DE LOS PROCESOS DE MEJORAMIENTO DE GESTIÓN DE LA ENTIDAD</v>
          </cell>
          <cell r="I106">
            <v>80101505</v>
          </cell>
          <cell r="J106" t="str">
            <v>"PRESTAR LOS SERVICIOS PROFESIONALES PARA REALIZAR LA COORDINACIÓN DE LAS RELACIONES ESTRATÉGICAS ENTRE LA SECRETARIA DISTRITAL DE AMBIENTE, LA ADMINISTRACIÓN DISTRITAL Y LOS ORGANISMOS DE CONTROL POLÍTICO</v>
          </cell>
          <cell r="K106">
            <v>42552</v>
          </cell>
          <cell r="L106">
            <v>6</v>
          </cell>
          <cell r="M106" t="str">
            <v>CONTRATACION DIRECTA</v>
          </cell>
          <cell r="N106" t="str">
            <v>OTROS DISTRITO</v>
          </cell>
          <cell r="O106">
            <v>50923200</v>
          </cell>
          <cell r="P106">
            <v>50923200</v>
          </cell>
          <cell r="Q106" t="str">
            <v>N/A</v>
          </cell>
          <cell r="R106" t="str">
            <v>N/A</v>
          </cell>
          <cell r="S106" t="str">
            <v>MARIA MARGARITA PALACIO RAMOS
maria.palacio@ambientebogota.gov.co
Tel 3778934</v>
          </cell>
          <cell r="T106">
            <v>8487200</v>
          </cell>
        </row>
        <row r="107">
          <cell r="A107">
            <v>104</v>
          </cell>
          <cell r="B107" t="str">
            <v>3-3-1-14-03-31-0844-235</v>
          </cell>
          <cell r="C107" t="str">
            <v>IMPLEMENTAR EN EL 100% DE  LAS ENTIDADES DEL DISTRITO EL SISTEMA INTEGRADO DE GESTIÓN</v>
          </cell>
          <cell r="D107" t="str">
            <v>DIRECCIONAMIENTO ESTRATÉGICO COOPERACIÓN Y GESTIÓN DEL CONOCIMIENTO</v>
          </cell>
          <cell r="E107" t="str">
            <v>OPERAR 1 PROCESO DE DIRECCIONAMIENTO ESTRATEGICO EN LA ENTIDAD EN SUS DIFERENTES COMPONENTES</v>
          </cell>
          <cell r="F107" t="str">
            <v>05 -  ADMINISTRACIÓN  DEL ESTADO</v>
          </cell>
          <cell r="G107" t="str">
            <v>02-ADMINISTRACIÓN CONTROL Y ORGANIZACIÓN INSTITUCIONAL PARA APOYO A LA GESTIÓN  DEL DISTRITO</v>
          </cell>
          <cell r="H107" t="str">
            <v>0020- PERSONAL CONTRATADO PARA LAS ACTIVIDADES PROPIAS DE LOS PROCESOS DE MEJORAMIENTO DE GESTIÓN DE LA ENTIDAD</v>
          </cell>
          <cell r="I107">
            <v>80101505</v>
          </cell>
          <cell r="K107">
            <v>42370</v>
          </cell>
          <cell r="L107">
            <v>0</v>
          </cell>
          <cell r="M107" t="str">
            <v>CONTRATACION DIRECTA</v>
          </cell>
          <cell r="N107" t="str">
            <v>OTROS DISTRITO</v>
          </cell>
          <cell r="O107">
            <v>0</v>
          </cell>
          <cell r="P107">
            <v>0</v>
          </cell>
          <cell r="Q107" t="str">
            <v>N/A</v>
          </cell>
          <cell r="R107" t="str">
            <v>N/A</v>
          </cell>
          <cell r="S107" t="str">
            <v>MARIA MARGARITA PALACIO RAMOS
maria.palacio@ambientebogota.gov.co
Tel 3778934</v>
          </cell>
          <cell r="T107">
            <v>0</v>
          </cell>
        </row>
        <row r="108">
          <cell r="A108">
            <v>105</v>
          </cell>
          <cell r="B108" t="str">
            <v>3-3-1-14-03-31-0844-235</v>
          </cell>
          <cell r="C108" t="str">
            <v>IMPLEMENTAR EN EL 100% DE  LAS ENTIDADES DEL DISTRITO EL SISTEMA INTEGRADO DE GESTIÓN</v>
          </cell>
          <cell r="D108" t="str">
            <v>DIRECCIONAMIENTO ESTRATÉGICO COOPERACIÓN Y GESTIÓN DEL CONOCIMIENTO</v>
          </cell>
          <cell r="E108" t="str">
            <v>OPERAR 1 PROCESO DE DIRECCIONAMIENTO ESTRATEGICO EN LA ENTIDAD EN SUS DIFERENTES COMPONENTES</v>
          </cell>
          <cell r="F108" t="str">
            <v>05 -  ADMINISTRACIÓN  DEL ESTADO</v>
          </cell>
          <cell r="G108" t="str">
            <v>02-ADMINISTRACIÓN CONTROL Y ORGANIZACIÓN INSTITUCIONAL PARA APOYO A LA GESTIÓN  DEL DISTRITO</v>
          </cell>
          <cell r="H108" t="str">
            <v>0020- PERSONAL CONTRATADO PARA LAS ACTIVIDADES PROPIAS DE LOS PROCESOS DE MEJORAMIENTO DE GESTIÓN DE LA ENTIDAD</v>
          </cell>
          <cell r="I108">
            <v>80101505</v>
          </cell>
          <cell r="J108" t="str">
            <v>ASISTIR Y ORIENTAR A LA SECRETARIA DISTRITAL DE AMBIENTE EN EL CUMPLIMIENTO DE SU OBJETO MISIONAL EN RELACION CON EL DIRECCIONAMIENTO ESTRATEGICO, LA COORDINACION Y GESTION DEL AMBITO JURIDICO DISCIPLINARIO.</v>
          </cell>
          <cell r="K108">
            <v>42552</v>
          </cell>
          <cell r="L108">
            <v>5</v>
          </cell>
          <cell r="M108" t="str">
            <v>CONTRATACION DIRECTA</v>
          </cell>
          <cell r="N108" t="str">
            <v>OTROS DISTRITO</v>
          </cell>
          <cell r="O108">
            <v>49331850</v>
          </cell>
          <cell r="P108">
            <v>49331850</v>
          </cell>
          <cell r="Q108" t="str">
            <v>N/A</v>
          </cell>
          <cell r="R108" t="str">
            <v>N/A</v>
          </cell>
          <cell r="S108" t="str">
            <v>MARIA MARGARITA PALACIO RAMOS
maria.palacio@ambientebogota.gov.co
Tel 3778934</v>
          </cell>
          <cell r="T108">
            <v>9866370</v>
          </cell>
        </row>
        <row r="109">
          <cell r="A109">
            <v>106</v>
          </cell>
          <cell r="B109" t="str">
            <v>3-3-1-14-03-31-0844-235</v>
          </cell>
          <cell r="C109" t="str">
            <v>IMPLEMENTAR EN EL 100% DE  LAS ENTIDADES DEL DISTRITO EL SISTEMA INTEGRADO DE GESTIÓN</v>
          </cell>
          <cell r="D109" t="str">
            <v>DIRECCIONAMIENTO ESTRATÉGICO COOPERACIÓN Y GESTIÓN DEL CONOCIMIENTO</v>
          </cell>
          <cell r="E109" t="str">
            <v>OPERAR 1 PROCESO DE DIRECCIONAMIENTO ESTRATEGICO EN LA ENTIDAD EN SUS DIFERENTES COMPONENTES</v>
          </cell>
          <cell r="F109" t="str">
            <v>05 -  ADMINISTRACIÓN  DEL ESTADO</v>
          </cell>
          <cell r="G109" t="str">
            <v>02-ADMINISTRACIÓN CONTROL Y ORGANIZACIÓN INSTITUCIONAL PARA APOYO A LA GESTIÓN  DEL DISTRITO</v>
          </cell>
          <cell r="H109" t="str">
            <v>0020- PERSONAL CONTRATADO PARA LAS ACTIVIDADES PROPIAS DE LOS PROCESOS DE MEJORAMIENTO DE GESTIÓN DE LA ENTIDAD</v>
          </cell>
          <cell r="I109">
            <v>80101505</v>
          </cell>
          <cell r="J109" t="str">
            <v>APOYAR LA GESTIÓN JURÍDICA - DISCIPLINARIA  DE LA SECRETARÍA DISTRITAL DE AMBIENTE”</v>
          </cell>
          <cell r="K109">
            <v>42568</v>
          </cell>
          <cell r="L109">
            <v>5.5</v>
          </cell>
          <cell r="M109" t="str">
            <v>CONTRATACION DIRECTA</v>
          </cell>
          <cell r="N109" t="str">
            <v>OTROS DISTRITO</v>
          </cell>
          <cell r="O109">
            <v>11436502</v>
          </cell>
          <cell r="P109">
            <v>11436502</v>
          </cell>
          <cell r="Q109" t="str">
            <v>N/A</v>
          </cell>
          <cell r="R109" t="str">
            <v>N/A</v>
          </cell>
          <cell r="S109" t="str">
            <v>MARIA MARGARITA PALACIO RAMOS
maria.palacio@ambientebogota.gov.co
Tel 3778934</v>
          </cell>
          <cell r="T109">
            <v>2079364</v>
          </cell>
        </row>
        <row r="110">
          <cell r="A110">
            <v>107</v>
          </cell>
          <cell r="B110" t="str">
            <v>3-3-1-14-03-31-0844-235</v>
          </cell>
          <cell r="C110" t="str">
            <v>IMPLEMENTAR EN EL 100% DE  LAS ENTIDADES DEL DISTRITO EL SISTEMA INTEGRADO DE GESTIÓN</v>
          </cell>
          <cell r="D110" t="str">
            <v>DIRECCIONAMIENTO ESTRATÉGICO COOPERACIÓN Y GESTIÓN DEL CONOCIMIENTO</v>
          </cell>
          <cell r="E110" t="str">
            <v>OPERAR 1 PROCESO DE DIRECCIONAMIENTO ESTRATEGICO EN LA ENTIDAD EN SUS DIFERENTES COMPONENTES</v>
          </cell>
          <cell r="F110" t="str">
            <v>05 -  ADMINISTRACIÓN  DEL ESTADO</v>
          </cell>
          <cell r="G110" t="str">
            <v>02-ADMINISTRACIÓN CONTROL Y ORGANIZACIÓN INSTITUCIONAL PARA APOYO A LA GESTIÓN  DEL DISTRITO</v>
          </cell>
          <cell r="H110" t="str">
            <v>0020- PERSONAL CONTRATADO PARA LAS ACTIVIDADES PROPIAS DE LOS PROCESOS DE MEJORAMIENTO DE GESTIÓN DE LA ENTIDAD</v>
          </cell>
          <cell r="I110">
            <v>80101505</v>
          </cell>
          <cell r="J110" t="str">
            <v>PRESTACIÓN DE SERVICIOS PROFESIONALES EN LA ORGANIZACIÓN Y SEGUIMIENTO DE LA EJECUCIÓN DE PROYECTOS Y METAS AMBIENTALES DE LA SDA EN EL MARCO DEL CUMPLIMIENTO DE PROPÓSITOS DEL DIRECCIONAMIENTO ESTRATÉGICO</v>
          </cell>
          <cell r="K110">
            <v>42553</v>
          </cell>
          <cell r="L110">
            <v>6</v>
          </cell>
          <cell r="M110" t="str">
            <v>CONTRATACION DIRECTA</v>
          </cell>
          <cell r="N110" t="str">
            <v>OTROS DISTRITO</v>
          </cell>
          <cell r="O110">
            <v>40102020</v>
          </cell>
          <cell r="P110">
            <v>40102020</v>
          </cell>
          <cell r="Q110" t="str">
            <v>N/A</v>
          </cell>
          <cell r="R110" t="str">
            <v>N/A</v>
          </cell>
          <cell r="S110" t="str">
            <v>MARIA MARGARITA PALACIO RAMOS
maria.palacio@ambientebogota.gov.co
Tel 3778934</v>
          </cell>
          <cell r="T110">
            <v>6683670</v>
          </cell>
        </row>
        <row r="111">
          <cell r="A111">
            <v>108</v>
          </cell>
          <cell r="B111" t="str">
            <v>3-3-1-14-03-31-0844-235</v>
          </cell>
          <cell r="C111" t="str">
            <v>IMPLEMENTAR EN EL 100% DE  LAS ENTIDADES DEL DISTRITO EL SISTEMA INTEGRADO DE GESTIÓN</v>
          </cell>
          <cell r="D111" t="str">
            <v>DIRECCIONAMIENTO ESTRATÉGICO COOPERACIÓN Y GESTIÓN DEL CONOCIMIENTO</v>
          </cell>
          <cell r="E111" t="str">
            <v>OPERAR 1 PROCESO DE DIRECCIONAMIENTO ESTRATEGICO EN LA ENTIDAD EN SUS DIFERENTES COMPONENTES</v>
          </cell>
          <cell r="F111" t="str">
            <v>05 -  ADMINISTRACIÓN  DEL ESTADO</v>
          </cell>
          <cell r="G111" t="str">
            <v>02-ADMINISTRACIÓN CONTROL Y ORGANIZACIÓN INSTITUCIONAL PARA APOYO A LA GESTIÓN  DEL DISTRITO</v>
          </cell>
          <cell r="H111" t="str">
            <v>0020- PERSONAL CONTRATADO PARA LAS ACTIVIDADES PROPIAS DE LOS PROCESOS DE MEJORAMIENTO DE GESTIÓN DE LA ENTIDAD</v>
          </cell>
          <cell r="I111">
            <v>80111501</v>
          </cell>
          <cell r="J111" t="str">
            <v>PRESTAR LOS SERVICIOS PROFESIONALES PARA REALIZAR EL SEGUIMIENTO, REPORTE Y TRAMITE A LAS ACTIVIDADES ADMINISTRATIVAS QUE SE DERIVAN EN EL MARCO DEL DIRECCIONAMIENTO ESTRATEGICO DE LA ENTIDAD</v>
          </cell>
          <cell r="K111">
            <v>42552</v>
          </cell>
          <cell r="L111">
            <v>6</v>
          </cell>
          <cell r="M111" t="str">
            <v>CONTRATACION DIRECTA</v>
          </cell>
          <cell r="N111" t="str">
            <v>OTROS DISTRITO</v>
          </cell>
          <cell r="O111">
            <v>14576766</v>
          </cell>
          <cell r="P111">
            <v>14576766</v>
          </cell>
          <cell r="Q111" t="str">
            <v>N/A</v>
          </cell>
          <cell r="R111" t="str">
            <v>N/A</v>
          </cell>
          <cell r="S111" t="str">
            <v>MARIA MARGARITA PALACIO RAMOS
maria.palacio@ambientebogota.gov.co
Tel 3778934</v>
          </cell>
          <cell r="T111">
            <v>2429461</v>
          </cell>
        </row>
        <row r="112">
          <cell r="A112">
            <v>109</v>
          </cell>
          <cell r="B112" t="str">
            <v>3-3-1-14-03-31-0844-235</v>
          </cell>
          <cell r="C112" t="str">
            <v>IMPLEMENTAR EN EL 100% DE  LAS ENTIDADES DEL DISTRITO EL SISTEMA INTEGRADO DE GESTIÓN</v>
          </cell>
          <cell r="D112" t="str">
            <v>DIRECCIONAMIENTO ESTRATÉGICO COOPERACIÓN Y GESTIÓN DEL CONOCIMIENTO</v>
          </cell>
          <cell r="E112" t="str">
            <v>OPERAR 1 PROCESO DE DIRECCIONAMIENTO ESTRATEGICO EN LA ENTIDAD EN SUS DIFERENTES COMPONENTES</v>
          </cell>
          <cell r="F112" t="str">
            <v>05 -  ADMINISTRACIÓN  DEL ESTADO</v>
          </cell>
          <cell r="G112" t="str">
            <v>02-ADMINISTRACIÓN CONTROL Y ORGANIZACIÓN INSTITUCIONAL PARA APOYO A LA GESTIÓN  DEL DISTRITO</v>
          </cell>
          <cell r="H112" t="str">
            <v>0020- PERSONAL CONTRATADO PARA LAS ACTIVIDADES PROPIAS DE LOS PROCESOS DE MEJORAMIENTO DE GESTIÓN DE LA ENTIDAD</v>
          </cell>
          <cell r="I112">
            <v>80111501</v>
          </cell>
          <cell r="K112">
            <v>42597</v>
          </cell>
          <cell r="L112">
            <v>0</v>
          </cell>
          <cell r="M112" t="str">
            <v>CONTRATACION DIRECTA</v>
          </cell>
          <cell r="N112" t="str">
            <v>OTROS DISTRITO</v>
          </cell>
          <cell r="O112">
            <v>0</v>
          </cell>
          <cell r="P112">
            <v>0</v>
          </cell>
          <cell r="Q112" t="str">
            <v>N/A</v>
          </cell>
          <cell r="R112" t="str">
            <v>N/A</v>
          </cell>
          <cell r="S112" t="str">
            <v>MARIA MARGARITA PALACIO RAMOS
maria.palacio@ambientebogota.gov.co
Tel 3778934</v>
          </cell>
          <cell r="T112">
            <v>0</v>
          </cell>
        </row>
        <row r="113">
          <cell r="A113">
            <v>110</v>
          </cell>
          <cell r="B113" t="str">
            <v>3-3-1-14-03-31-0844-235</v>
          </cell>
          <cell r="C113" t="str">
            <v>IMPLEMENTAR EN EL 100% DE  LAS ENTIDADES DEL DISTRITO EL SISTEMA INTEGRADO DE GESTIÓN</v>
          </cell>
          <cell r="D113" t="str">
            <v>DIRECCIONAMIENTO ESTRATÉGICO COOPERACIÓN Y GESTIÓN DEL CONOCIMIENTO</v>
          </cell>
          <cell r="E113" t="str">
            <v>OPERAR 1 PROCESO DE DIRECCIONAMIENTO ESTRATEGICO EN LA ENTIDAD EN SUS DIFERENTES COMPONENTES</v>
          </cell>
          <cell r="F113" t="str">
            <v>05 -  ADMINISTRACIÓN  DEL ESTADO</v>
          </cell>
          <cell r="G113" t="str">
            <v>02-ADMINISTRACIÓN CONTROL Y ORGANIZACIÓN INSTITUCIONAL PARA APOYO A LA GESTIÓN  DEL DISTRITO</v>
          </cell>
          <cell r="H113" t="str">
            <v>0020- PERSONAL CONTRATADO PARA LAS ACTIVIDADES PROPIAS DE LOS PROCESOS DE MEJORAMIENTO DE GESTIÓN DE LA ENTIDAD</v>
          </cell>
          <cell r="I113">
            <v>80111501</v>
          </cell>
          <cell r="K113">
            <v>42568</v>
          </cell>
          <cell r="L113">
            <v>0</v>
          </cell>
          <cell r="M113" t="str">
            <v>CONTRATACION DIRECTA</v>
          </cell>
          <cell r="N113" t="str">
            <v>OTROS DISTRITO</v>
          </cell>
          <cell r="O113">
            <v>0</v>
          </cell>
          <cell r="P113">
            <v>0</v>
          </cell>
          <cell r="Q113" t="str">
            <v>N/A</v>
          </cell>
          <cell r="R113" t="str">
            <v>N/A</v>
          </cell>
          <cell r="S113" t="str">
            <v>MARIA MARGARITA PALACIO RAMOS
maria.palacio@ambientebogota.gov.co
Tel 3778934</v>
          </cell>
          <cell r="T113">
            <v>0</v>
          </cell>
        </row>
        <row r="114">
          <cell r="A114">
            <v>111</v>
          </cell>
          <cell r="B114" t="str">
            <v>3-3-1-14-03-31-0844-235</v>
          </cell>
          <cell r="C114" t="str">
            <v>IMPLEMENTAR EN EL 100% DE  LAS ENTIDADES DEL DISTRITO EL SISTEMA INTEGRADO DE GESTIÓN</v>
          </cell>
          <cell r="D114" t="str">
            <v>DIRECCIONAMIENTO ESTRATÉGICO COOPERACIÓN Y GESTIÓN DEL CONOCIMIENTO</v>
          </cell>
          <cell r="E114" t="str">
            <v>OPERAR 1 PROCESO DE DIRECCIONAMIENTO ESTRATEGICO EN LA ENTIDAD EN SUS DIFERENTES COMPONENTES</v>
          </cell>
          <cell r="F114" t="str">
            <v>05 -  ADMINISTRACIÓN  DEL ESTADO</v>
          </cell>
          <cell r="G114" t="str">
            <v>02-ADMINISTRACIÓN CONTROL Y ORGANIZACIÓN INSTITUCIONAL PARA APOYO A LA GESTIÓN  DEL DISTRITO</v>
          </cell>
          <cell r="H114" t="str">
            <v>0020- PERSONAL CONTRATADO PARA LAS ACTIVIDADES PROPIAS DE LOS PROCESOS DE MEJORAMIENTO DE GESTIÓN DE LA ENTIDAD</v>
          </cell>
          <cell r="I114">
            <v>80111501</v>
          </cell>
          <cell r="J114" t="str">
            <v>PRESTAR SERVICIOS DE APOYO A LA GESTION PARA REALIZAR ACTIVIDADES RELACIONADAS CON EL MANEJO Y CUSTODIA DE LA INFORMACION DERIVADOS DEL DIRECCIONAMIENTO ESTRATEGICO EN LA SDA</v>
          </cell>
          <cell r="K114">
            <v>42552</v>
          </cell>
          <cell r="L114">
            <v>6</v>
          </cell>
          <cell r="M114" t="str">
            <v>CONTRATACION DIRECTA</v>
          </cell>
          <cell r="N114" t="str">
            <v>OTROS DISTRITO</v>
          </cell>
          <cell r="O114">
            <v>9802716</v>
          </cell>
          <cell r="P114">
            <v>9802716</v>
          </cell>
          <cell r="Q114" t="str">
            <v>N/A</v>
          </cell>
          <cell r="R114" t="str">
            <v>N/A</v>
          </cell>
          <cell r="S114" t="str">
            <v>MARIA MARGARITA PALACIO RAMOS
maria.palacio@ambientebogota.gov.co
Tel 3778934</v>
          </cell>
          <cell r="T114">
            <v>1633786</v>
          </cell>
        </row>
        <row r="115">
          <cell r="A115">
            <v>112</v>
          </cell>
          <cell r="B115" t="str">
            <v>3-3-1-14-03-31-0844-235</v>
          </cell>
          <cell r="C115" t="str">
            <v>IMPLEMENTAR EN EL 100% DE  LAS ENTIDADES DEL DISTRITO EL SISTEMA INTEGRADO DE GESTIÓN</v>
          </cell>
          <cell r="D115" t="str">
            <v>DIRECCIONAMIENTO ESTRATÉGICO COOPERACIÓN Y GESTIÓN DEL CONOCIMIENTO</v>
          </cell>
          <cell r="E115" t="str">
            <v>OPERAR 1 PROCESO DE DIRECCIONAMIENTO ESTRATEGICO EN LA ENTIDAD EN SUS DIFERENTES COMPONENTES</v>
          </cell>
          <cell r="F115" t="str">
            <v>05 -  ADMINISTRACIÓN  DEL ESTADO</v>
          </cell>
          <cell r="G115" t="str">
            <v>02-ADMINISTRACIÓN CONTROL Y ORGANIZACIÓN INSTITUCIONAL PARA APOYO A LA GESTIÓN  DEL DISTRITO</v>
          </cell>
          <cell r="H115" t="str">
            <v>0020- PERSONAL CONTRATADO PARA LAS ACTIVIDADES PROPIAS DE LOS PROCESOS DE MEJORAMIENTO DE GESTIÓN DE LA ENTIDAD</v>
          </cell>
          <cell r="I115">
            <v>80101505</v>
          </cell>
          <cell r="J115" t="str">
            <v xml:space="preserve">PRESTAR LOS SERVICIOS PROFESIONALES  PARA BRINDAR SOPORTE A LOS PROCESOS TECNICOS Y OPERATIVOS REFERENTES A LA REPROGRAMACION ACTUALIZACION Y SEGUIMIENTO DE LOS PROYECTOS DE INVERSION,  ADEMAS DEL  SEGUIMIENTO A LA EJECUCIÓN PRESUPUESTAL Y AL PLAN ANUAL DE ADQUISICIONES QUE EJECUTA LA SECRETARÍA DISTRITAL DE AMBIENTE </v>
          </cell>
          <cell r="K115">
            <v>42434</v>
          </cell>
          <cell r="L115">
            <v>4</v>
          </cell>
          <cell r="M115" t="str">
            <v>CONTRATACION DIRECTA</v>
          </cell>
          <cell r="N115" t="str">
            <v>OTROS DISTRITO</v>
          </cell>
          <cell r="O115">
            <v>22957876</v>
          </cell>
          <cell r="P115">
            <v>22957876</v>
          </cell>
          <cell r="Q115" t="str">
            <v>N/A</v>
          </cell>
          <cell r="R115" t="str">
            <v>N/A</v>
          </cell>
          <cell r="S115" t="str">
            <v>MARIA MARGARITA PALACIO RAMOS
maria.palacio@ambientebogota.gov.co
Tel 3778934</v>
          </cell>
          <cell r="T115">
            <v>5739469</v>
          </cell>
        </row>
        <row r="116">
          <cell r="A116">
            <v>113</v>
          </cell>
          <cell r="B116" t="str">
            <v>3-3-1-14-03-31-0844-235</v>
          </cell>
          <cell r="C116" t="str">
            <v>IMPLEMENTAR EN EL 100% DE  LAS ENTIDADES DEL DISTRITO EL SISTEMA INTEGRADO DE GESTIÓN</v>
          </cell>
          <cell r="D116" t="str">
            <v>DIRECCIONAMIENTO ESTRATÉGICO COOPERACIÓN Y GESTIÓN DEL CONOCIMIENTO</v>
          </cell>
          <cell r="E116" t="str">
            <v>OPERAR 1 PROCESO DE DIRECCIONAMIENTO ESTRATEGICO EN LA ENTIDAD EN SUS DIFERENTES COMPONENTES</v>
          </cell>
          <cell r="F116" t="str">
            <v>05 -  ADMINISTRACIÓN  DEL ESTADO</v>
          </cell>
          <cell r="G116" t="str">
            <v>02-ADMINISTRACIÓN CONTROL Y ORGANIZACIÓN INSTITUCIONAL PARA APOYO A LA GESTIÓN  DEL DISTRITO</v>
          </cell>
          <cell r="H116" t="str">
            <v>0020- PERSONAL CONTRATADO PARA LAS ACTIVIDADES PROPIAS DE LOS PROCESOS DE MEJORAMIENTO DE GESTIÓN DE LA ENTIDAD</v>
          </cell>
          <cell r="I116">
            <v>80111501</v>
          </cell>
          <cell r="J116" t="str">
            <v xml:space="preserve">PRESTAR SUS SERVICIOS PROFESIONALES PARA REALIZAR ACTIVIDADES  RELACIONADAS CON LA TERRITORIALIZACIÓN,
GEOREFERENCIACIÓN Y TÉCNICAS GEOESPACIALES DE LOS PROYECTOS DE INVERSIÓN QUE EJECUTA LA SECRETARÍA DISTRITAL DE AMBIENTE </v>
          </cell>
          <cell r="K116">
            <v>42569</v>
          </cell>
          <cell r="L116">
            <v>6</v>
          </cell>
          <cell r="M116" t="str">
            <v>CONTRATACION DIRECTA</v>
          </cell>
          <cell r="N116" t="str">
            <v>OTROS DISTRITO</v>
          </cell>
          <cell r="O116">
            <v>19032546</v>
          </cell>
          <cell r="P116">
            <v>19032546</v>
          </cell>
          <cell r="Q116" t="str">
            <v>N/A</v>
          </cell>
          <cell r="R116" t="str">
            <v>N/A</v>
          </cell>
          <cell r="S116" t="str">
            <v>MARIA MARGARITA PALACIO RAMOS
maria.palacio@ambientebogota.gov.co
Tel 3778934</v>
          </cell>
          <cell r="T116">
            <v>3172091</v>
          </cell>
        </row>
        <row r="117">
          <cell r="A117">
            <v>114</v>
          </cell>
          <cell r="B117" t="str">
            <v>3-3-1-14-03-31-0844-235</v>
          </cell>
          <cell r="C117" t="str">
            <v>IMPLEMENTAR EN EL 100% DE  LAS ENTIDADES DEL DISTRITO EL SISTEMA INTEGRADO DE GESTIÓN</v>
          </cell>
          <cell r="D117" t="str">
            <v>DIRECCIONAMIENTO ESTRATÉGICO COOPERACIÓN Y GESTIÓN DEL CONOCIMIENTO</v>
          </cell>
          <cell r="E117" t="str">
            <v>OPERAR 1 PROCESO DE DIRECCIONAMIENTO ESTRATEGICO EN LA ENTIDAD EN SUS DIFERENTES COMPONENTES</v>
          </cell>
          <cell r="F117" t="str">
            <v>05 -  ADMINISTRACIÓN  DEL ESTADO</v>
          </cell>
          <cell r="G117" t="str">
            <v>02-ADMINISTRACIÓN CONTROL Y ORGANIZACIÓN INSTITUCIONAL PARA APOYO A LA GESTIÓN  DEL DISTRITO</v>
          </cell>
          <cell r="H117" t="str">
            <v>0020- PERSONAL CONTRATADO PARA LAS ACTIVIDADES PROPIAS DE LOS PROCESOS DE MEJORAMIENTO DE GESTIÓN DE LA ENTIDAD</v>
          </cell>
          <cell r="I117">
            <v>80111501</v>
          </cell>
          <cell r="J117" t="str">
            <v>REALIZAR ACTIVIDADES  PROFESIONALES  PARA REALIZAR LA ACTUALIZACIÓN, SEGUIMIENTO Y EVALUACIÓN DE LOS PROCESOS TRANSVERSALES ASOCIADOS A LOS PROYECTOS DE INVERSIÓN DE LA SECRETARIA DISTRITAL DE AMBIENTE</v>
          </cell>
          <cell r="K117">
            <v>42459</v>
          </cell>
          <cell r="L117">
            <v>3</v>
          </cell>
          <cell r="M117" t="str">
            <v>CONTRATACION DIRECTA</v>
          </cell>
          <cell r="N117" t="str">
            <v>OTROS DISTRITO</v>
          </cell>
          <cell r="O117">
            <v>10725699</v>
          </cell>
          <cell r="P117">
            <v>10725699</v>
          </cell>
          <cell r="Q117" t="str">
            <v>N/A</v>
          </cell>
          <cell r="R117" t="str">
            <v>N/A</v>
          </cell>
          <cell r="S117" t="str">
            <v>MARIA MARGARITA PALACIO RAMOS
maria.palacio@ambientebogota.gov.co
Tel 3778934</v>
          </cell>
          <cell r="T117">
            <v>3575233</v>
          </cell>
        </row>
        <row r="118">
          <cell r="A118">
            <v>115</v>
          </cell>
          <cell r="B118" t="str">
            <v>3-3-1-14-03-31-0844-235</v>
          </cell>
          <cell r="C118" t="str">
            <v>IMPLEMENTAR EN EL 100% DE  LAS ENTIDADES DEL DISTRITO EL SISTEMA INTEGRADO DE GESTIÓN</v>
          </cell>
          <cell r="D118" t="str">
            <v>DIRECCIONAMIENTO ESTRATÉGICO COOPERACIÓN Y GESTIÓN DEL CONOCIMIENTO</v>
          </cell>
          <cell r="E118" t="str">
            <v>OPERAR 1 PROCESO DE DIRECCIONAMIENTO ESTRATEGICO EN LA ENTIDAD EN SUS DIFERENTES COMPONENTES</v>
          </cell>
          <cell r="F118" t="str">
            <v>05 -  ADMINISTRACIÓN  DEL ESTADO</v>
          </cell>
          <cell r="G118" t="str">
            <v>02-ADMINISTRACIÓN CONTROL Y ORGANIZACIÓN INSTITUCIONAL PARA APOYO A LA GESTIÓN  DEL DISTRITO</v>
          </cell>
          <cell r="H118" t="str">
            <v>0020- PERSONAL CONTRATADO PARA LAS ACTIVIDADES PROPIAS DE LOS PROCESOS DE MEJORAMIENTO DE GESTIÓN DE LA ENTIDAD</v>
          </cell>
          <cell r="I118">
            <v>80101505</v>
          </cell>
          <cell r="K118">
            <v>42522</v>
          </cell>
          <cell r="L118">
            <v>0</v>
          </cell>
          <cell r="M118" t="str">
            <v>CONTRATACION DIRECTA</v>
          </cell>
          <cell r="N118" t="str">
            <v>OTROS DISTRITO</v>
          </cell>
          <cell r="O118">
            <v>0</v>
          </cell>
          <cell r="P118">
            <v>0</v>
          </cell>
          <cell r="Q118" t="str">
            <v>N/A</v>
          </cell>
          <cell r="R118" t="str">
            <v>N/A</v>
          </cell>
          <cell r="S118" t="str">
            <v>MARIA MARGARITA PALACIO RAMOS
maria.palacio@ambientebogota.gov.co
Tel 3778934</v>
          </cell>
          <cell r="T118">
            <v>0</v>
          </cell>
        </row>
        <row r="119">
          <cell r="A119">
            <v>116</v>
          </cell>
          <cell r="B119" t="str">
            <v>3-3-1-14-03-31-0844-235</v>
          </cell>
          <cell r="C119" t="str">
            <v>IMPLEMENTAR EN EL 100% DE  LAS ENTIDADES DEL DISTRITO EL SISTEMA INTEGRADO DE GESTIÓN</v>
          </cell>
          <cell r="D119" t="str">
            <v>DIRECCIONAMIENTO ESTRATÉGICO COOPERACIÓN Y GESTIÓN DEL CONOCIMIENTO</v>
          </cell>
          <cell r="E119" t="str">
            <v>OPERAR 1 PROCESO DE DIRECCIONAMIENTO ESTRATEGICO EN LA ENTIDAD EN SUS DIFERENTES COMPONENTES</v>
          </cell>
          <cell r="F119" t="str">
            <v>05 -  ADMINISTRACIÓN  DEL ESTADO</v>
          </cell>
          <cell r="G119" t="str">
            <v>02-ADMINISTRACIÓN CONTROL Y ORGANIZACIÓN INSTITUCIONAL PARA APOYO A LA GESTIÓN  DEL DISTRITO</v>
          </cell>
          <cell r="H119" t="str">
            <v>0020- PERSONAL CONTRATADO PARA LAS ACTIVIDADES PROPIAS DE LOS PROCESOS DE MEJORAMIENTO DE GESTIÓN DE LA ENTIDAD</v>
          </cell>
          <cell r="I119">
            <v>80101505</v>
          </cell>
          <cell r="J119" t="str">
            <v>PRESTAR LOS SERVICIOS PROFESIONALES PARA  BRINDAR SOPORTE A   LOS PROCESOS  TÉCNICOS Y OPERATIVOS REFERENTES A LA REPROGRAMACIÓN, ACTUALIZACIÓN, SEGUIMIENTO DE LOS PROYECTOS DE INVERSIÓN QUE EJECUTA LA SECRETARÍA DISTRITAL DE AMBIENTE, ADEMÁS APOYAR LA CONSOLIDACIÓN DE INFORMACIÓN CORRESPONDIENTE AL PROGRAMA 18 DEL PLAN DE DESARROLLO DISTRITAL</v>
          </cell>
          <cell r="K119">
            <v>42552</v>
          </cell>
          <cell r="L119">
            <v>6</v>
          </cell>
          <cell r="M119" t="str">
            <v>CONTRATACION DIRECTA</v>
          </cell>
          <cell r="N119" t="str">
            <v>OTROS DISTRITO</v>
          </cell>
          <cell r="O119">
            <v>31190460</v>
          </cell>
          <cell r="P119">
            <v>31190460</v>
          </cell>
          <cell r="Q119" t="str">
            <v>N/A</v>
          </cell>
          <cell r="R119" t="str">
            <v>N/A</v>
          </cell>
          <cell r="S119" t="str">
            <v>MARIA MARGARITA PALACIO RAMOS
maria.palacio@ambientebogota.gov.co
Tel 3778934</v>
          </cell>
          <cell r="T119">
            <v>5198410</v>
          </cell>
        </row>
        <row r="120">
          <cell r="A120">
            <v>117</v>
          </cell>
          <cell r="B120" t="str">
            <v>3-3-1-14-03-31-0844-235</v>
          </cell>
          <cell r="C120" t="str">
            <v>IMPLEMENTAR EN EL 100% DE  LAS ENTIDADES DEL DISTRITO EL SISTEMA INTEGRADO DE GESTIÓN</v>
          </cell>
          <cell r="D120" t="str">
            <v>DIRECCIONAMIENTO ESTRATÉGICO COOPERACIÓN Y GESTIÓN DEL CONOCIMIENTO</v>
          </cell>
          <cell r="E120" t="str">
            <v>OPERAR 1 PROCESO DE DIRECCIONAMIENTO ESTRATEGICO EN LA ENTIDAD EN SUS DIFERENTES COMPONENTES</v>
          </cell>
          <cell r="F120" t="str">
            <v>05 -  ADMINISTRACIÓN  DEL ESTADO</v>
          </cell>
          <cell r="G120" t="str">
            <v>02-ADMINISTRACIÓN CONTROL Y ORGANIZACIÓN INSTITUCIONAL PARA APOYO A LA GESTIÓN  DEL DISTRITO</v>
          </cell>
          <cell r="H120" t="str">
            <v>0020- PERSONAL CONTRATADO PARA LAS ACTIVIDADES PROPIAS DE LOS PROCESOS DE MEJORAMIENTO DE GESTIÓN DE LA ENTIDAD</v>
          </cell>
          <cell r="I120">
            <v>80111501</v>
          </cell>
          <cell r="J120" t="str">
            <v>REALIZAR ACTIVIDADES  PROFESIONALES  PARA LA VERIFICACIÓN Y REGISTRO DE LA INFORMACIÓN CORRESPONDIENTE A LA REPROGRAMACIÓN, ACTUALIZACIÓN Y SEGUIMIENTO DE LOS PROYECTOS DE INVERSIÓN DE LA SECRETARIA DISTRITAL DE AMBIENTE</v>
          </cell>
          <cell r="K120">
            <v>42562</v>
          </cell>
          <cell r="L120">
            <v>6</v>
          </cell>
          <cell r="M120" t="str">
            <v>CONTRATACION DIRECTA</v>
          </cell>
          <cell r="N120" t="str">
            <v>OTROS DISTRITO</v>
          </cell>
          <cell r="O120">
            <v>19032546</v>
          </cell>
          <cell r="P120">
            <v>19032546</v>
          </cell>
          <cell r="Q120" t="str">
            <v>N/A</v>
          </cell>
          <cell r="R120" t="str">
            <v>N/A</v>
          </cell>
          <cell r="S120" t="str">
            <v>MARIA MARGARITA PALACIO RAMOS
maria.palacio@ambientebogota.gov.co
Tel 3778934</v>
          </cell>
          <cell r="T120">
            <v>3172091</v>
          </cell>
        </row>
        <row r="121">
          <cell r="A121">
            <v>118</v>
          </cell>
          <cell r="B121" t="str">
            <v>3-3-1-14-03-31-0844-235</v>
          </cell>
          <cell r="C121" t="str">
            <v>IMPLEMENTAR EN EL 100% DE  LAS ENTIDADES DEL DISTRITO EL SISTEMA INTEGRADO DE GESTIÓN</v>
          </cell>
          <cell r="D121" t="str">
            <v>DIRECCIONAMIENTO ESTRATÉGICO COOPERACIÓN Y GESTIÓN DEL CONOCIMIENTO</v>
          </cell>
          <cell r="E121" t="str">
            <v>OPERAR 1 PROCESO DE DIRECCIONAMIENTO ESTRATEGICO EN LA ENTIDAD EN SUS DIFERENTES COMPONENTES</v>
          </cell>
          <cell r="F121" t="str">
            <v>05 -  ADMINISTRACIÓN  DEL ESTADO</v>
          </cell>
          <cell r="G121" t="str">
            <v>02-ADMINISTRACIÓN CONTROL Y ORGANIZACIÓN INSTITUCIONAL PARA APOYO A LA GESTIÓN  DEL DISTRITO</v>
          </cell>
          <cell r="H121" t="str">
            <v>0020- PERSONAL CONTRATADO PARA LAS ACTIVIDADES PROPIAS DE LOS PROCESOS DE MEJORAMIENTO DE GESTIÓN DE LA ENTIDAD</v>
          </cell>
          <cell r="I121">
            <v>80111501</v>
          </cell>
          <cell r="J121" t="str">
            <v>PRESTAR SERVICIOS PROFESIONALES PARA  APOYAR A LA COORDINACIÓN DEL EJE 2 DEL PLAN DE DESARROLLO DISTRITAL Y LOS PROCESOS  DE REPROGRAMACIÓN, ACTUALIZACIÓN, SEGUIMIENTO DE LOS PROYECTOS DE INVERSIÓN QUE EJECUTA LA SECRETARÍA DISTRITAL DE AMBIENTE</v>
          </cell>
          <cell r="K121">
            <v>42430</v>
          </cell>
          <cell r="L121">
            <v>0</v>
          </cell>
          <cell r="M121" t="str">
            <v>CONTRATACION DIRECTA</v>
          </cell>
          <cell r="N121" t="str">
            <v>OTROS DISTRITO</v>
          </cell>
          <cell r="O121">
            <v>0</v>
          </cell>
          <cell r="P121">
            <v>0</v>
          </cell>
          <cell r="Q121" t="str">
            <v>N/A</v>
          </cell>
          <cell r="R121" t="str">
            <v>N/A</v>
          </cell>
          <cell r="S121" t="str">
            <v>MARIA MARGARITA PALACIO RAMOS
maria.palacio@ambientebogota.gov.co
Tel 3778934</v>
          </cell>
          <cell r="T121">
            <v>5198410</v>
          </cell>
        </row>
        <row r="122">
          <cell r="A122">
            <v>119</v>
          </cell>
          <cell r="B122" t="str">
            <v>3-3-1-14-03-31-0844-235</v>
          </cell>
          <cell r="C122" t="str">
            <v>IMPLEMENTAR EN EL 100% DE  LAS ENTIDADES DEL DISTRITO EL SISTEMA INTEGRADO DE GESTIÓN</v>
          </cell>
          <cell r="D122" t="str">
            <v>DIRECCIONAMIENTO ESTRATÉGICO COOPERACIÓN Y GESTIÓN DEL CONOCIMIENTO</v>
          </cell>
          <cell r="E122" t="str">
            <v>GESTIONAR 10 ALIANZAS O PROYECTOS AMBIENTALES A NIVEL INSTITUCIONAL PUBLICO PRIVADO CON LA CIUDADANÍA  Y OTRAS COMPLEMENTARÍAS.</v>
          </cell>
          <cell r="F122" t="str">
            <v>05 -  ADMINISTRACIÓN  DEL ESTADO</v>
          </cell>
          <cell r="G122" t="str">
            <v>02-ADMINISTRACIÓN CONTROL Y ORGANIZACIÓN INSTITUCIONAL PARA APOYO A LA GESTIÓN  DEL DISTRITO</v>
          </cell>
          <cell r="H122" t="str">
            <v>0020- PERSONAL CONTRATADO PARA LAS ACTIVIDADES PROPIAS DE LOS PROCESOS DE MEJORAMIENTO DE GESTIÓN DE LA ENTIDAD</v>
          </cell>
          <cell r="I122">
            <v>80111501</v>
          </cell>
          <cell r="J122" t="str">
            <v>PRESTAR SERVICIOS PROFESIONALES PARA  GESTIONAR  LOS DIFERENTES PROCESOS  DE COOPERACIÓN Y LAS ALIANZAS  QUE REQUIERAN EN EL MARCO DE LA IMPLEMENTACIÓN DE LA ESTRATEGIA DE COOPERACIÓN  INTERNACIONAL DE LA  SECRETARÍA DISTRITAL DE AMBIENTE</v>
          </cell>
          <cell r="K122">
            <v>42430</v>
          </cell>
          <cell r="L122">
            <v>4</v>
          </cell>
          <cell r="M122" t="str">
            <v>CONTRATACION DIRECTA</v>
          </cell>
          <cell r="N122" t="str">
            <v>OTROS DISTRITO</v>
          </cell>
          <cell r="O122">
            <v>9717844</v>
          </cell>
          <cell r="P122">
            <v>9717844</v>
          </cell>
          <cell r="Q122" t="str">
            <v>N/A</v>
          </cell>
          <cell r="R122" t="str">
            <v>N/A</v>
          </cell>
          <cell r="S122" t="str">
            <v>MARIA MARGARITA PALACIO RAMOS
maria.palacio@ambientebogota.gov.co
Tel 3778934</v>
          </cell>
          <cell r="T122">
            <v>2429461</v>
          </cell>
        </row>
        <row r="123">
          <cell r="A123">
            <v>120</v>
          </cell>
          <cell r="B123" t="str">
            <v>3-3-1-14-03-31-0844-235</v>
          </cell>
          <cell r="C123" t="str">
            <v>IMPLEMENTAR EN EL 100% DE  LAS ENTIDADES DEL DISTRITO EL SISTEMA INTEGRADO DE GESTIÓN</v>
          </cell>
          <cell r="D123" t="str">
            <v>DIRECCIONAMIENTO ESTRATÉGICO COOPERACIÓN Y GESTIÓN DEL CONOCIMIENTO</v>
          </cell>
          <cell r="E123" t="str">
            <v>GESTIONAR 10 ALIANZAS O PROYECTOS AMBIENTALES A NIVEL INSTITUCIONAL PUBLICO PRIVADO CON LA CIUDADANÍA  Y OTRAS COMPLEMENTARÍAS.</v>
          </cell>
          <cell r="F123" t="str">
            <v>05 -  ADMINISTRACIÓN  DEL ESTADO</v>
          </cell>
          <cell r="G123" t="str">
            <v>02-ADMINISTRACIÓN CONTROL Y ORGANIZACIÓN INSTITUCIONAL PARA APOYO A LA GESTIÓN  DEL DISTRITO</v>
          </cell>
          <cell r="H123" t="str">
            <v>0020- PERSONAL CONTRATADO PARA LAS ACTIVIDADES PROPIAS DE LOS PROCESOS DE MEJORAMIENTO DE GESTIÓN DE LA ENTIDAD</v>
          </cell>
          <cell r="I123">
            <v>80111501</v>
          </cell>
          <cell r="J123" t="str">
            <v>PRESTAR SERVICIOS PROFESIONALES PARA  GESTIONAR  LOS DIFERENTES PROCESOS  DE COOPERACIÓN Y LAS ALIANZAS  QUE REQUIERAN EN EL MARCO DE LA IMPLEMENTACIÓN DE LA ESTRATEGIA DE COOPERACIÓN  INTERNACIONAL DE LA  SECRETARÍA DISTRITAL DE AMBIENTE</v>
          </cell>
          <cell r="K123">
            <v>42522</v>
          </cell>
          <cell r="L123">
            <v>0</v>
          </cell>
          <cell r="M123" t="str">
            <v>CONTRATACION DIRECTA</v>
          </cell>
          <cell r="N123" t="str">
            <v>OTROS DISTRITO</v>
          </cell>
          <cell r="O123">
            <v>0</v>
          </cell>
          <cell r="P123">
            <v>0</v>
          </cell>
          <cell r="Q123" t="str">
            <v>N/A</v>
          </cell>
          <cell r="R123" t="str">
            <v>N/A</v>
          </cell>
          <cell r="S123" t="str">
            <v>MARIA MARGARITA PALACIO RAMOS
maria.palacio@ambientebogota.gov.co
Tel 3778934</v>
          </cell>
          <cell r="T123">
            <v>0</v>
          </cell>
        </row>
        <row r="124">
          <cell r="A124">
            <v>121</v>
          </cell>
          <cell r="B124" t="str">
            <v>3-3-1-14-03-31-0844-235</v>
          </cell>
          <cell r="C124" t="str">
            <v>IMPLEMENTAR EN EL 100% DE  LAS ENTIDADES DEL DISTRITO EL SISTEMA INTEGRADO DE GESTIÓN</v>
          </cell>
          <cell r="D124" t="str">
            <v>SISTEMA INTEGRADO DE GESTIÓN</v>
          </cell>
          <cell r="E124" t="str">
            <v>MANTENER 3 SUBSISTEMAS DEL SISTEMA INTEGRADO DE GESTIÓN</v>
          </cell>
          <cell r="F124" t="str">
            <v>05 -  ADMINISTRACIÓN  DEL ESTADO</v>
          </cell>
          <cell r="G124" t="str">
            <v>02-ADMINISTRACIÓN CONTROL Y ORGANIZACIÓN INSTITUCIONAL PARA APOYO A LA GESTIÓN  DEL DISTRITO</v>
          </cell>
          <cell r="H124" t="str">
            <v>0020- PERSONAL CONTRATADO PARA LAS ACTIVIDADES PROPIAS DE LOS PROCESOS DE MEJORAMIENTO DE GESTIÓN DE LA ENTIDAD</v>
          </cell>
          <cell r="I124">
            <v>80101505</v>
          </cell>
          <cell r="J124" t="str">
            <v>PRESTAR LOS SERVICIOS PROFESIONALES PARA COORDINAR EL MANTENIMIENTO  E  IMPLEMNETACION DE LAS ACCIONES DE MEJORAMIENTO DEL SISTEMA INTEGRADO DE GESTIÓN DE LA SDA.</v>
          </cell>
          <cell r="K124">
            <v>42552</v>
          </cell>
          <cell r="L124">
            <v>6</v>
          </cell>
          <cell r="M124" t="str">
            <v>CONTRATACION DIRECTA</v>
          </cell>
          <cell r="N124" t="str">
            <v>OTROS DISTRITO</v>
          </cell>
          <cell r="O124">
            <v>34436814</v>
          </cell>
          <cell r="P124">
            <v>34436814</v>
          </cell>
          <cell r="Q124" t="str">
            <v>N/A</v>
          </cell>
          <cell r="R124" t="str">
            <v>N/A</v>
          </cell>
          <cell r="S124" t="str">
            <v>MARIA MARGARITA PALACIO RAMOS
maria.palacio@ambientebogota.gov.co
Tel 3778934</v>
          </cell>
          <cell r="T124">
            <v>5739469</v>
          </cell>
        </row>
        <row r="125">
          <cell r="A125">
            <v>122</v>
          </cell>
          <cell r="B125" t="str">
            <v>3-3-1-14-03-31-0844-235</v>
          </cell>
          <cell r="C125" t="str">
            <v>IMPLEMENTAR EN EL 100% DE  LAS ENTIDADES DEL DISTRITO EL SISTEMA INTEGRADO DE GESTIÓN</v>
          </cell>
          <cell r="D125" t="str">
            <v>SISTEMA INTEGRADO DE GESTIÓN</v>
          </cell>
          <cell r="E125" t="str">
            <v>MANTENER 3 SUBSISTEMAS DEL SISTEMA INTEGRADO DE GESTIÓN</v>
          </cell>
          <cell r="F125" t="str">
            <v>05 -  ADMINISTRACIÓN  DEL ESTADO</v>
          </cell>
          <cell r="G125" t="str">
            <v>02-ADMINISTRACIÓN CONTROL Y ORGANIZACIÓN INSTITUCIONAL PARA APOYO A LA GESTIÓN  DEL DISTRITO</v>
          </cell>
          <cell r="H125" t="str">
            <v>0020- PERSONAL CONTRATADO PARA LAS ACTIVIDADES PROPIAS DE LOS PROCESOS DE MEJORAMIENTO DE GESTIÓN DE LA ENTIDAD</v>
          </cell>
          <cell r="I125">
            <v>80101505</v>
          </cell>
          <cell r="J125" t="str">
            <v>APOYAR EL FORTALECIMIENTO, SOSTENIBILIDAD Y MEJORA DEL SISTEMA INTEGRADO DE GESTIÓN CONFORMADO POR LA NTCGP 1000, ISO 9001, MECI 1000:2014, ISO 14001:2004 Y LA IMPLEMENTACIÓN, MANTENIMIENTO  Y SOSTENIBILIDAD   DE LA NORMA TÉCNICA DISTRITAL NTD-SIG 001-2011, LAS NORMAS OHSAS 18001, ISO 27001  EN LA SECRETARIA DISTRITAL DE AMBIENTE.</v>
          </cell>
          <cell r="K125">
            <v>42566</v>
          </cell>
          <cell r="L125">
            <v>5</v>
          </cell>
          <cell r="M125" t="str">
            <v>CONTRATACION DIRECTA</v>
          </cell>
          <cell r="N125" t="str">
            <v>OTROS DISTRITO</v>
          </cell>
          <cell r="O125">
            <v>15860455</v>
          </cell>
          <cell r="P125">
            <v>15860455</v>
          </cell>
          <cell r="Q125" t="str">
            <v>N/A</v>
          </cell>
          <cell r="R125" t="str">
            <v>N/A</v>
          </cell>
          <cell r="S125" t="str">
            <v>MARIA MARGARITA PALACIO RAMOS
maria.palacio@ambientebogota.gov.co
Tel 3778934</v>
          </cell>
          <cell r="T125">
            <v>3172091</v>
          </cell>
        </row>
        <row r="126">
          <cell r="A126">
            <v>123</v>
          </cell>
          <cell r="B126" t="str">
            <v>3-3-1-14-03-31-0844-235</v>
          </cell>
          <cell r="C126" t="str">
            <v>IMPLEMENTAR EN EL 100% DE  LAS ENTIDADES DEL DISTRITO EL SISTEMA INTEGRADO DE GESTIÓN</v>
          </cell>
          <cell r="D126" t="str">
            <v>SISTEMA INTEGRADO DE GESTIÓN</v>
          </cell>
          <cell r="E126" t="str">
            <v>MANTENER 3 SUBSISTEMAS DEL SISTEMA INTEGRADO DE GESTIÓN</v>
          </cell>
          <cell r="F126" t="str">
            <v>05 -  ADMINISTRACIÓN  DEL ESTADO</v>
          </cell>
          <cell r="G126" t="str">
            <v>02-ADMINISTRACIÓN CONTROL Y ORGANIZACIÓN INSTITUCIONAL PARA APOYO A LA GESTIÓN  DEL DISTRITO</v>
          </cell>
          <cell r="H126" t="str">
            <v>0020- PERSONAL CONTRATADO PARA LAS ACTIVIDADES PROPIAS DE LOS PROCESOS DE MEJORAMIENTO DE GESTIÓN DE LA ENTIDAD</v>
          </cell>
          <cell r="I126">
            <v>80101505</v>
          </cell>
          <cell r="J126" t="str">
            <v xml:space="preserve">EJECUTAR LAS ACTIVIDADES PARA EL FORTALECIMIENTO, SOSTENIBILIDAD Y MEJORA DEL SISTEMA INTEGRADO DE GESTION  CONFORMADO POR LA NTCGP 1000, ISO 9001, MECI 100:2005, ISO 14001:2004 Y LA IMPLEMENTACION, SOSTENIBILIDAD Y MANTENIMIENTO DE LA NORMA TECNICA DISTRITAL NTD-SIG 001-2011, LAS NORAS OHSAS 18001, ISO 27001  EN LA SECRETARIA DISTRITAL DE AMBIENTE </v>
          </cell>
          <cell r="K126">
            <v>42583</v>
          </cell>
          <cell r="L126">
            <v>5</v>
          </cell>
          <cell r="M126" t="str">
            <v>CONTRATACION DIRECTA</v>
          </cell>
          <cell r="N126" t="str">
            <v>OTROS DISTRITO</v>
          </cell>
          <cell r="O126">
            <v>23286755</v>
          </cell>
          <cell r="P126">
            <v>23286755</v>
          </cell>
          <cell r="Q126" t="str">
            <v>N/A</v>
          </cell>
          <cell r="R126" t="str">
            <v>N/A</v>
          </cell>
          <cell r="S126" t="str">
            <v>MARIA MARGARITA PALACIO RAMOS
maria.palacio@ambientebogota.gov.co
Tel 3778934</v>
          </cell>
          <cell r="T126">
            <v>4657351</v>
          </cell>
        </row>
        <row r="127">
          <cell r="A127">
            <v>124</v>
          </cell>
          <cell r="B127" t="str">
            <v>3-3-1-14-03-31-0844-235</v>
          </cell>
          <cell r="C127" t="str">
            <v>IMPLEMENTAR EN EL 100% DE  LAS ENTIDADES DEL DISTRITO EL SISTEMA INTEGRADO DE GESTIÓN</v>
          </cell>
          <cell r="D127" t="str">
            <v>SISTEMA INTEGRADO DE GESTIÓN</v>
          </cell>
          <cell r="E127" t="str">
            <v>MANTENER 3 SUBSISTEMAS DEL SISTEMA INTEGRADO DE GESTIÓN</v>
          </cell>
          <cell r="F127" t="str">
            <v>05 -  ADMINISTRACIÓN  DEL ESTADO</v>
          </cell>
          <cell r="G127" t="str">
            <v>02-ADMINISTRACIÓN CONTROL Y ORGANIZACIÓN INSTITUCIONAL PARA APOYO A LA GESTIÓN  DEL DISTRITO</v>
          </cell>
          <cell r="H127" t="str">
            <v>0020- PERSONAL CONTRATADO PARA LAS ACTIVIDADES PROPIAS DE LOS PROCESOS DE MEJORAMIENTO DE GESTIÓN DE LA ENTIDAD</v>
          </cell>
          <cell r="I127">
            <v>80101505</v>
          </cell>
          <cell r="J127" t="str">
            <v>EJECUTAR LAS ACTIVIDADES PARA EL FORTALECIMIENTO, SOSTENIBILIDAD Y MEJORA DEL SISTEMA INTEGRADO DE GESTIÓN CONFORMADO POR LA NTCGP 1000, ISO 9001, MECI 1000:2014, ISO 14001:2004, Y LA IMPLEMENTACIÓN, MANTENIMIENTO Y SOSTENIBILIDAD DE LA NORMA TÉCNICA DISTRITAL NTD-SIG 001-2011, LAS NORMAS OHSAS 18001, ISO 27001 EN LA SECRETARÍA DISTRITAL DE AMBIENTE</v>
          </cell>
          <cell r="K127">
            <v>42566</v>
          </cell>
          <cell r="L127">
            <v>6</v>
          </cell>
          <cell r="M127" t="str">
            <v>CONTRATACION DIRECTA</v>
          </cell>
          <cell r="N127" t="str">
            <v>OTROS DISTRITO</v>
          </cell>
          <cell r="O127">
            <v>27944106</v>
          </cell>
          <cell r="P127">
            <v>27944106</v>
          </cell>
          <cell r="Q127" t="str">
            <v>N/A</v>
          </cell>
          <cell r="R127" t="str">
            <v>N/A</v>
          </cell>
          <cell r="S127" t="str">
            <v>MARIA MARGARITA PALACIO RAMOS
maria.palacio@ambientebogota.gov.co
Tel 3778934</v>
          </cell>
          <cell r="T127">
            <v>4657351</v>
          </cell>
        </row>
        <row r="128">
          <cell r="A128">
            <v>125</v>
          </cell>
          <cell r="B128" t="str">
            <v>3-3-1-14-03-31-0844-235</v>
          </cell>
          <cell r="C128" t="str">
            <v>IMPLEMENTAR EN EL 100% DE  LAS ENTIDADES DEL DISTRITO EL SISTEMA INTEGRADO DE GESTIÓN</v>
          </cell>
          <cell r="D128" t="str">
            <v>SISTEMA INTEGRADO DE GESTIÓN</v>
          </cell>
          <cell r="E128" t="str">
            <v>MANTENER 3 SUBSISTEMAS DEL SISTEMA INTEGRADO DE GESTIÓN</v>
          </cell>
          <cell r="F128" t="str">
            <v>05 -  ADMINISTRACIÓN  DEL ESTADO</v>
          </cell>
          <cell r="G128" t="str">
            <v>02-ADMINISTRACIÓN CONTROL Y ORGANIZACIÓN INSTITUCIONAL PARA APOYO A LA GESTIÓN  DEL DISTRITO</v>
          </cell>
          <cell r="H128" t="str">
            <v>0020- PERSONAL CONTRATADO PARA LAS ACTIVIDADES PROPIAS DE LOS PROCESOS DE MEJORAMIENTO DE GESTIÓN DE LA ENTIDAD</v>
          </cell>
          <cell r="I128">
            <v>80111501</v>
          </cell>
          <cell r="J128" t="str">
            <v>APOYAR EL FORTALECIMIENTO, SOSTENIBILIDAD Y MEJORA DEL SISTEMA INTEGRADO DE GESTIÓN CONFORMADO POR LA NTCGP 1000, ISO 9001, MECI 1000:2005, ISO 14001:2004 Y LA IMPLEMENTACIÓN, SOSTENIBILIDAD  Y MANTENIMIENTO DE LA NORMA TÉCNICA DISTRITAL NTD EN LA SECRETARIA DISTRITAL DE AMBIENTE.</v>
          </cell>
          <cell r="K128">
            <v>42566</v>
          </cell>
          <cell r="L128">
            <v>5</v>
          </cell>
          <cell r="M128" t="str">
            <v>CONTRATACION DIRECTA</v>
          </cell>
          <cell r="N128" t="str">
            <v>OTROS DISTRITO</v>
          </cell>
          <cell r="O128">
            <v>15860455</v>
          </cell>
          <cell r="P128">
            <v>15860455</v>
          </cell>
          <cell r="Q128" t="str">
            <v>N/A</v>
          </cell>
          <cell r="R128" t="str">
            <v>N/A</v>
          </cell>
          <cell r="S128" t="str">
            <v>MARIA MARGARITA PALACIO RAMOS
maria.palacio@ambientebogota.gov.co
Tel 3778934</v>
          </cell>
          <cell r="T128">
            <v>3172091</v>
          </cell>
        </row>
        <row r="129">
          <cell r="A129">
            <v>126</v>
          </cell>
          <cell r="B129" t="str">
            <v>3-3-1-14-03-31-0844-235</v>
          </cell>
          <cell r="C129" t="str">
            <v>IMPLEMENTAR EN EL 100% DE  LAS ENTIDADES DEL DISTRITO EL SISTEMA INTEGRADO DE GESTIÓN</v>
          </cell>
          <cell r="D129" t="str">
            <v>SISTEMA INTEGRADO DE GESTIÓN</v>
          </cell>
          <cell r="E129" t="str">
            <v>MANTENER 3 SUBSISTEMAS DEL SISTEMA INTEGRADO DE GESTIÓN</v>
          </cell>
          <cell r="F129" t="str">
            <v>05 -  ADMINISTRACIÓN  DEL ESTADO</v>
          </cell>
          <cell r="G129" t="str">
            <v>02-ADMINISTRACIÓN CONTROL Y ORGANIZACIÓN INSTITUCIONAL PARA APOYO A LA GESTIÓN  DEL DISTRITO</v>
          </cell>
          <cell r="H129" t="str">
            <v>0020- PERSONAL CONTRATADO PARA LAS ACTIVIDADES PROPIAS DE LOS PROCESOS DE MEJORAMIENTO DE GESTIÓN DE LA ENTIDAD</v>
          </cell>
          <cell r="I129">
            <v>80111501</v>
          </cell>
          <cell r="J129" t="str">
            <v>EJECUTAR LAS ACTIVIDADES PARA LA ACTUALIZACIÓN Y ARMONIZACIÓN DE LOS PROCESOS Y PROCEDIMIENTOS DE LA ENTIDAD, EN EL MARCO DEL SISTEMA INTEGRADO DE GESTIÓN DE LA SDA</v>
          </cell>
          <cell r="K129">
            <v>42522</v>
          </cell>
          <cell r="L129">
            <v>1</v>
          </cell>
          <cell r="M129" t="str">
            <v>CONTRATACION DIRECTA</v>
          </cell>
          <cell r="N129" t="str">
            <v>OTROS DISTRITO</v>
          </cell>
          <cell r="O129">
            <v>95092999</v>
          </cell>
          <cell r="P129">
            <v>95092999</v>
          </cell>
          <cell r="Q129" t="str">
            <v>N/A</v>
          </cell>
          <cell r="R129" t="str">
            <v>N/A</v>
          </cell>
          <cell r="S129" t="str">
            <v>MARIA MARGARITA PALACIO RAMOS
maria.palacio@ambientebogota.gov.co
Tel 3778934</v>
          </cell>
          <cell r="T129">
            <v>95092999</v>
          </cell>
        </row>
        <row r="130">
          <cell r="A130">
            <v>127</v>
          </cell>
          <cell r="B130" t="str">
            <v>3-3-1-14-03-31-0844-238</v>
          </cell>
          <cell r="C130" t="str">
            <v>INCREMENTAR AL 92% EL NIVEL DE SATISFACCIÓN CIUDADANA EN LA RED CADE</v>
          </cell>
          <cell r="D130" t="str">
            <v>FORTALECIMIENTO A LA GESTIÓN DEL SERVICIO AL CIUDADANO</v>
          </cell>
          <cell r="E130" t="str">
            <v>AUMENTAR Y MANTENER 15 PUNTOS DE ATENCIÓN AL CIUDADANO EN REDCADES Y EN OTROS ESPACIOS DE SERVICIO A LA CIUDADANÍA</v>
          </cell>
          <cell r="F130" t="str">
            <v>05 -  ADMINISTRACIÓN  DEL ESTADO</v>
          </cell>
          <cell r="G130" t="str">
            <v>02-ADMINISTRACIÓN CONTROL Y ORGANIZACIÓN INSTITUCIONAL PARA APOYO A LA GESTIÓN  DEL DISTRITO</v>
          </cell>
          <cell r="H130" t="str">
            <v>0020- PERSONAL CONTRATADO PARA LAS ACTIVIDADES PROPIAS DE LOS PROCESOS DE MEJORAMIENTO DE GESTIÓN DE LA ENTIDAD</v>
          </cell>
          <cell r="I130">
            <v>80111616</v>
          </cell>
          <cell r="J130" t="str">
            <v>ASISTIR TÉCNICAMENTE LOS TRÁMITES Y SERVICIOS MISIONALES DE LA SDA REFERIDOS A LOS REQUERIMIENTOS QUE PRESENTA LA CIUDADANÍA EN LOS PUNTOS DE SERVICIO AL CIUDADANO DE LA ENTIDAD</v>
          </cell>
          <cell r="K130">
            <v>42555</v>
          </cell>
          <cell r="L130">
            <v>6</v>
          </cell>
          <cell r="M130" t="str">
            <v>CONTRATACION DIRECTA</v>
          </cell>
          <cell r="N130" t="str">
            <v>OTROS DISTRITO</v>
          </cell>
          <cell r="O130">
            <v>12476184</v>
          </cell>
          <cell r="P130">
            <v>12476184</v>
          </cell>
          <cell r="Q130" t="str">
            <v>N/A</v>
          </cell>
          <cell r="R130" t="str">
            <v>N/A</v>
          </cell>
          <cell r="S130" t="str">
            <v>MARIA MARGARITA PALACIO RAMOS
maria.palacio@ambientebogota.gov.co
Tel 3778934</v>
          </cell>
          <cell r="T130">
            <v>2079364</v>
          </cell>
        </row>
        <row r="131">
          <cell r="A131">
            <v>128</v>
          </cell>
          <cell r="B131" t="str">
            <v>3-3-1-14-03-31-0844-238</v>
          </cell>
          <cell r="C131" t="str">
            <v>INCREMENTAR AL 92% EL NIVEL DE SATISFACCIÓN CIUDADANA EN LA RED CADE</v>
          </cell>
          <cell r="D131" t="str">
            <v>FORTALECIMIENTO A LA GESTIÓN DEL SERVICIO AL CIUDADANO</v>
          </cell>
          <cell r="E131" t="str">
            <v>AUMENTAR Y MANTENER 15 PUNTOS DE ATENCIÓN AL CIUDADANO EN REDCADES Y EN OTROS ESPACIOS DE SERVICIO A LA CIUDADANÍA</v>
          </cell>
          <cell r="F131" t="str">
            <v>05 -  ADMINISTRACIÓN  DEL ESTADO</v>
          </cell>
          <cell r="G131" t="str">
            <v>02-ADMINISTRACIÓN CONTROL Y ORGANIZACIÓN INSTITUCIONAL PARA APOYO A LA GESTIÓN  DEL DISTRITO</v>
          </cell>
          <cell r="H131" t="str">
            <v>0020- PERSONAL CONTRATADO PARA LAS ACTIVIDADES PROPIAS DE LOS PROCESOS DE MEJORAMIENTO DE GESTIÓN DE LA ENTIDAD</v>
          </cell>
          <cell r="I131">
            <v>80111616</v>
          </cell>
          <cell r="J131" t="str">
            <v>PRESTAR LOS SERVICIOS PROFESIONALES PARA REALIZAR ACTIVIDADES DE ORIENTACIÓN E INFORMACIÓN SOBRE LOS DIFERENTES TRÁMITES Y/O SERVICIOS MISIONALES DE LA ENTIDAD  Y REGISTRAR LOS REQUERIMIENTOS  PRESENTADOS POR LA CIUDADANÍA EN LOS DIFERENTE PUNTOS DE ATENCIÓN DONDE HACE PRESENCIA LA SECRETARÍA DISTRITAL DE AMBIENTE</v>
          </cell>
          <cell r="K131">
            <v>42566</v>
          </cell>
          <cell r="L131">
            <v>6</v>
          </cell>
          <cell r="M131" t="str">
            <v>CONTRATACION DIRECTA</v>
          </cell>
          <cell r="N131" t="str">
            <v>OTROS DISTRITO</v>
          </cell>
          <cell r="O131">
            <v>14576766</v>
          </cell>
          <cell r="P131">
            <v>14576766</v>
          </cell>
          <cell r="Q131" t="str">
            <v>N/A</v>
          </cell>
          <cell r="R131" t="str">
            <v>N/A</v>
          </cell>
          <cell r="S131" t="str">
            <v>MARIA MARGARITA PALACIO RAMOS
maria.palacio@ambientebogota.gov.co
Tel 3778934</v>
          </cell>
          <cell r="T131">
            <v>2429461</v>
          </cell>
        </row>
        <row r="132">
          <cell r="A132">
            <v>129</v>
          </cell>
          <cell r="B132" t="str">
            <v>3-3-1-14-03-31-0844-238</v>
          </cell>
          <cell r="C132" t="str">
            <v>INCREMENTAR AL 92% EL NIVEL DE SATISFACCIÓN CIUDADANA EN LA RED CADE</v>
          </cell>
          <cell r="D132" t="str">
            <v>FORTALECIMIENTO A LA GESTIÓN DEL SERVICIO AL CIUDADANO</v>
          </cell>
          <cell r="E132" t="str">
            <v>AUMENTAR Y MANTENER 15 PUNTOS DE ATENCIÓN AL CIUDADANO EN REDCADES Y EN OTROS ESPACIOS DE SERVICIO A LA CIUDADANÍA</v>
          </cell>
          <cell r="F132" t="str">
            <v>05 -  ADMINISTRACIÓN  DEL ESTADO</v>
          </cell>
          <cell r="G132" t="str">
            <v>02-ADMINISTRACIÓN CONTROL Y ORGANIZACIÓN INSTITUCIONAL PARA APOYO A LA GESTIÓN  DEL DISTRITO</v>
          </cell>
          <cell r="H132" t="str">
            <v>0020- PERSONAL CONTRATADO PARA LAS ACTIVIDADES PROPIAS DE LOS PROCESOS DE MEJORAMIENTO DE GESTIÓN DE LA ENTIDAD</v>
          </cell>
          <cell r="I132">
            <v>80111616</v>
          </cell>
          <cell r="J132" t="str">
            <v>ASISTIR TÉCNICAMENTE LOS TRÁMITES Y SERVICIOS MISIONALES DE LA SDA REFERIDOS A LOS REQUERIMIENTOS QUE PRESENTA LA CIUDADANÍA EN LOS PUNTOS DE SERVICIO AL CIUDADANO DE LA ENTIDADID</v>
          </cell>
          <cell r="K132">
            <v>42566</v>
          </cell>
          <cell r="L132">
            <v>6</v>
          </cell>
          <cell r="M132" t="str">
            <v>CONTRATACION DIRECTA</v>
          </cell>
          <cell r="N132" t="str">
            <v>OTROS DISTRITO</v>
          </cell>
          <cell r="O132">
            <v>12476184</v>
          </cell>
          <cell r="P132">
            <v>12476184</v>
          </cell>
          <cell r="Q132" t="str">
            <v>N/A</v>
          </cell>
          <cell r="R132" t="str">
            <v>N/A</v>
          </cell>
          <cell r="S132" t="str">
            <v>MARIA MARGARITA PALACIO RAMOS
maria.palacio@ambientebogota.gov.co
Tel 3778934</v>
          </cell>
          <cell r="T132">
            <v>2079364</v>
          </cell>
        </row>
        <row r="133">
          <cell r="A133">
            <v>130</v>
          </cell>
          <cell r="B133" t="str">
            <v>3-3-1-14-03-31-0844-238</v>
          </cell>
          <cell r="C133" t="str">
            <v>INCREMENTAR AL 92% EL NIVEL DE SATISFACCIÓN CIUDADANA EN LA RED CADE</v>
          </cell>
          <cell r="D133" t="str">
            <v>FORTALECIMIENTO A LA GESTIÓN DEL SERVICIO AL CIUDADANO</v>
          </cell>
          <cell r="E133" t="str">
            <v>AUMENTAR Y MANTENER 15 PUNTOS DE ATENCIÓN AL CIUDADANO EN REDCADES Y EN OTROS ESPACIOS DE SERVICIO A LA CIUDADANÍA</v>
          </cell>
          <cell r="F133" t="str">
            <v>05 -  ADMINISTRACIÓN  DEL ESTADO</v>
          </cell>
          <cell r="G133" t="str">
            <v>02-ADMINISTRACIÓN CONTROL Y ORGANIZACIÓN INSTITUCIONAL PARA APOYO A LA GESTIÓN  DEL DISTRITO</v>
          </cell>
          <cell r="H133" t="str">
            <v>0020- PERSONAL CONTRATADO PARA LAS ACTIVIDADES PROPIAS DE LOS PROCESOS DE MEJORAMIENTO DE GESTIÓN DE LA ENTIDAD</v>
          </cell>
          <cell r="I133">
            <v>80111616</v>
          </cell>
          <cell r="J133" t="str">
            <v>PRESTAR LOS SERVICIOS PROFESIONALES PARA REALIZAR ACTIVIDADES DE ORIENTACIÓN E INFORMACIÓN SOBRE LOS DIFERENTES TRÁMITES Y/O SERVICIOS MISIONALES DE LA ENTIDAD  Y REGISTRAR LOS REQUERIMIENTOS  PRESENTADOS POR LA CIUDADANÍA EN LOS DIFERENTE PUNTOS DE ATENCIÓN DONDE HACE PRESENCIA LA SECRETARÍA DISTRITAL DE AMBIENTE</v>
          </cell>
          <cell r="K133">
            <v>42566</v>
          </cell>
          <cell r="L133">
            <v>6</v>
          </cell>
          <cell r="M133" t="str">
            <v>CONTRATACION DIRECTA</v>
          </cell>
          <cell r="N133" t="str">
            <v>OTROS DISTRITOS</v>
          </cell>
          <cell r="O133">
            <v>14576766</v>
          </cell>
          <cell r="P133">
            <v>14576766</v>
          </cell>
          <cell r="Q133" t="str">
            <v>N/A</v>
          </cell>
          <cell r="R133" t="str">
            <v>N/A</v>
          </cell>
          <cell r="S133" t="str">
            <v>MARIA MARGARITA PALACIO RAMOS
maria.palacio@ambientebogota.gov.co
Tel 3778934</v>
          </cell>
          <cell r="T133">
            <v>2429461</v>
          </cell>
        </row>
        <row r="134">
          <cell r="A134">
            <v>131</v>
          </cell>
          <cell r="B134" t="str">
            <v>3-3-1-14-03-31-0844-238</v>
          </cell>
          <cell r="C134" t="str">
            <v>INCREMENTAR AL 92% EL NIVEL DE SATISFACCIÓN CIUDADANA EN LA RED CADE</v>
          </cell>
          <cell r="D134" t="str">
            <v>FORTALECIMIENTO A LA GESTIÓN DEL SERVICIO AL CIUDADANO</v>
          </cell>
          <cell r="E134" t="str">
            <v>AUMENTAR Y MANTENER 15 PUNTOS DE ATENCIÓN AL CIUDADANO EN REDCADES Y EN OTROS ESPACIOS DE SERVICIO A LA CIUDADANÍA</v>
          </cell>
          <cell r="F134" t="str">
            <v>05 -  ADMINISTRACIÓN  DEL ESTADO</v>
          </cell>
          <cell r="G134" t="str">
            <v>02-ADMINISTRACIÓN CONTROL Y ORGANIZACIÓN INSTITUCIONAL PARA APOYO A LA GESTIÓN  DEL DISTRITO</v>
          </cell>
          <cell r="H134" t="str">
            <v>0020- PERSONAL CONTRATADO PARA LAS ACTIVIDADES PROPIAS DE LOS PROCESOS DE MEJORAMIENTO DE GESTIÓN DE LA ENTIDAD</v>
          </cell>
          <cell r="I134">
            <v>80111616</v>
          </cell>
          <cell r="J134" t="str">
            <v>ASISTIR TÉCNICAMENTE LOS TRÁMITES Y SERVICIOS MISIONALES DE LA SDA REFERIDOS A LOS REQUERIMIENTOS QUE PRESENTA LA CIUDADANÍA EN LOS PUNTOS DE SERVICIO AL CIUDADANO DE LA ENTIDAD</v>
          </cell>
          <cell r="K134">
            <v>42566</v>
          </cell>
          <cell r="L134">
            <v>6</v>
          </cell>
          <cell r="M134" t="str">
            <v>CONTRATACION DIRECTA</v>
          </cell>
          <cell r="N134" t="str">
            <v>OTROS DISTRITOS</v>
          </cell>
          <cell r="O134">
            <v>12476184</v>
          </cell>
          <cell r="P134">
            <v>12476184</v>
          </cell>
          <cell r="Q134" t="str">
            <v>N/A</v>
          </cell>
          <cell r="R134" t="str">
            <v>N/A</v>
          </cell>
          <cell r="S134" t="str">
            <v>MARIA MARGARITA PALACIO RAMOS
maria.palacio@ambientebogota.gov.co
Tel 3778934</v>
          </cell>
          <cell r="T134">
            <v>2079364</v>
          </cell>
        </row>
        <row r="135">
          <cell r="A135">
            <v>132</v>
          </cell>
          <cell r="B135" t="str">
            <v>3-3-1-14-03-31-0844-238</v>
          </cell>
          <cell r="C135" t="str">
            <v>INCREMENTAR AL 92% EL NIVEL DE SATISFACCIÓN CIUDADANA EN LA RED CADE</v>
          </cell>
          <cell r="D135" t="str">
            <v>FORTALECIMIENTO A LA GESTIÓN DEL SERVICIO AL CIUDADANO</v>
          </cell>
          <cell r="E135" t="str">
            <v>AUMENTAR Y MANTENER 15 PUNTOS DE ATENCIÓN AL CIUDADANO EN REDCADES Y EN OTROS ESPACIOS DE SERVICIO A LA CIUDADANÍA</v>
          </cell>
          <cell r="F135" t="str">
            <v>05 -  ADMINISTRACIÓN  DEL ESTADO</v>
          </cell>
          <cell r="G135" t="str">
            <v>02-ADMINISTRACIÓN CONTROL Y ORGANIZACIÓN INSTITUCIONAL PARA APOYO A LA GESTIÓN  DEL DISTRITO</v>
          </cell>
          <cell r="H135" t="str">
            <v>0020- PERSONAL CONTRATADO PARA LAS ACTIVIDADES PROPIAS DE LOS PROCESOS DE MEJORAMIENTO DE GESTIÓN DE LA ENTIDAD</v>
          </cell>
          <cell r="I135">
            <v>80111616</v>
          </cell>
          <cell r="J135" t="str">
            <v>REALIZAR ACTIVIDADES DE ORIENTACIÓN, INFORMACIÓN, REVISIÓN Y REGISTRO DE LOS REQUERIMIENTOS Y TRAMITES DE COMPETENCIA DE LA SDA, QUE SON PRESENTADOS POR CIUDADANIA EN LOS PUNTOS DE ATENCIÓN DONDE HACE PRESENCIA LA ENTIDAD.</v>
          </cell>
          <cell r="K135">
            <v>42572</v>
          </cell>
          <cell r="L135">
            <v>6</v>
          </cell>
          <cell r="M135" t="str">
            <v>CONTRATACION DIRECTA</v>
          </cell>
          <cell r="N135" t="str">
            <v>OTROS DISTRITOS</v>
          </cell>
          <cell r="O135">
            <v>14576766</v>
          </cell>
          <cell r="P135">
            <v>14576766</v>
          </cell>
          <cell r="Q135" t="str">
            <v>N/A</v>
          </cell>
          <cell r="R135" t="str">
            <v>N/A</v>
          </cell>
          <cell r="S135" t="str">
            <v>MARIA MARGARITA PALACIO RAMOS
maria.palacio@ambientebogota.gov.co
Tel 3778934</v>
          </cell>
          <cell r="T135">
            <v>2429461</v>
          </cell>
        </row>
        <row r="136">
          <cell r="A136">
            <v>133</v>
          </cell>
          <cell r="B136" t="str">
            <v>3-3-1-14-03-31-0844-238</v>
          </cell>
          <cell r="C136" t="str">
            <v>INCREMENTAR AL 92% EL NIVEL DE SATISFACCIÓN CIUDADANA EN LA RED CADE</v>
          </cell>
          <cell r="D136" t="str">
            <v>FORTALECIMIENTO A LA GESTIÓN DEL SERVICIO AL CIUDADANO</v>
          </cell>
          <cell r="E136" t="str">
            <v>AUMENTAR Y MANTENER 15 PUNTOS DE ATENCIÓN AL CIUDADANO EN REDCADES Y EN OTROS ESPACIOS DE SERVICIO A LA CIUDADANÍA</v>
          </cell>
          <cell r="F136" t="str">
            <v>05 -  ADMINISTRACIÓN  DEL ESTADO</v>
          </cell>
          <cell r="G136" t="str">
            <v>02-ADMINISTRACIÓN CONTROL Y ORGANIZACIÓN INSTITUCIONAL PARA APOYO A LA GESTIÓN  DEL DISTRITO</v>
          </cell>
          <cell r="H136" t="str">
            <v>0020- PERSONAL CONTRATADO PARA LAS ACTIVIDADES PROPIAS DE LOS PROCESOS DE MEJORAMIENTO DE GESTIÓN DE LA ENTIDAD</v>
          </cell>
          <cell r="I136">
            <v>80111616</v>
          </cell>
          <cell r="J136" t="str">
            <v>PRESTAR LOS SERVICIOS PROFESIONALES PARA REALIZAR ACTIVIDADES DE ORIENTACIÓN E INFORMACIÓN SOBRE LOS DIFERENTES TRÁMITES Y/O SERVICIOS MISIONALES DE LA ENTIDAD  Y REGISTRAR LOS REQUERIMIENTOS  PRESENTADOS POR LA CIUDADANÍA EN LOS DIFERENTE PUNTOS DE ATENCIÓN DONDE HACE PRESENCIA LA SECRETARÍA DISTRITAL DE AMBIENTE</v>
          </cell>
          <cell r="K136">
            <v>42552</v>
          </cell>
          <cell r="L136">
            <v>6</v>
          </cell>
          <cell r="M136" t="str">
            <v>CONTRATACION DIRECTA</v>
          </cell>
          <cell r="N136" t="str">
            <v>OTROS DISTRITOS</v>
          </cell>
          <cell r="O136">
            <v>14576766</v>
          </cell>
          <cell r="P136">
            <v>14576766</v>
          </cell>
          <cell r="Q136" t="str">
            <v>N/A</v>
          </cell>
          <cell r="R136" t="str">
            <v>N/A</v>
          </cell>
          <cell r="S136" t="str">
            <v>MARIA MARGARITA PALACIO RAMOS
maria.palacio@ambientebogota.gov.co
Tel 3778934</v>
          </cell>
          <cell r="T136">
            <v>2429461</v>
          </cell>
        </row>
        <row r="137">
          <cell r="A137">
            <v>134</v>
          </cell>
          <cell r="B137" t="str">
            <v>3-3-1-14-03-31-0844-238</v>
          </cell>
          <cell r="C137" t="str">
            <v>INCREMENTAR AL 92% EL NIVEL DE SATISFACCIÓN CIUDADANA EN LA RED CADE</v>
          </cell>
          <cell r="D137" t="str">
            <v>FORTALECIMIENTO A LA GESTIÓN DEL SERVICIO AL CIUDADANO</v>
          </cell>
          <cell r="E137" t="str">
            <v>AUMENTAR Y MANTENER 15 PUNTOS DE ATENCIÓN AL CIUDADANO EN REDCADES Y EN OTROS ESPACIOS DE SERVICIO A LA CIUDADANÍA</v>
          </cell>
          <cell r="F137" t="str">
            <v>05 -  ADMINISTRACIÓN  DEL ESTADO</v>
          </cell>
          <cell r="G137" t="str">
            <v>02-ADMINISTRACIÓN CONTROL Y ORGANIZACIÓN INSTITUCIONAL PARA APOYO A LA GESTIÓN  DEL DISTRITO</v>
          </cell>
          <cell r="H137" t="str">
            <v>0020- PERSONAL CONTRATADO PARA LAS ACTIVIDADES PROPIAS DE LOS PROCESOS DE MEJORAMIENTO DE GESTIÓN DE LA ENTIDAD</v>
          </cell>
          <cell r="I137">
            <v>80111616</v>
          </cell>
          <cell r="J137" t="str">
            <v>ASISTIR TÉCNICAMENTE LOS TRÁMITES Y SERVICIOS MISIONALES DE LA SDA REFERIDOS A LOS REQUERIMIENTOS QUE PRESENTA LA CIUDADANÍA EN LOS PUNTOS DE SERVICIO AL CIUDADANO DE LA ENTIDAD</v>
          </cell>
          <cell r="K137">
            <v>42552</v>
          </cell>
          <cell r="L137">
            <v>6</v>
          </cell>
          <cell r="M137" t="str">
            <v>CONTRATACION DIRECTA</v>
          </cell>
          <cell r="N137" t="str">
            <v>OTROS DISTRITOS</v>
          </cell>
          <cell r="O137">
            <v>12476184</v>
          </cell>
          <cell r="P137">
            <v>12476184</v>
          </cell>
          <cell r="Q137" t="str">
            <v>N/A</v>
          </cell>
          <cell r="R137" t="str">
            <v>N/A</v>
          </cell>
          <cell r="S137" t="str">
            <v>MARIA MARGARITA PALACIO RAMOS
maria.palacio@ambientebogota.gov.co
Tel 3778934</v>
          </cell>
          <cell r="T137">
            <v>2079364</v>
          </cell>
        </row>
        <row r="138">
          <cell r="A138">
            <v>135</v>
          </cell>
          <cell r="B138" t="str">
            <v>3-3-1-14-03-31-0844-238</v>
          </cell>
          <cell r="C138" t="str">
            <v>INCREMENTAR AL 92% EL NIVEL DE SATISFACCIÓN CIUDADANA EN LA RED CADE</v>
          </cell>
          <cell r="D138" t="str">
            <v>FORTALECIMIENTO A LA GESTIÓN DEL SERVICIO AL CIUDADANO</v>
          </cell>
          <cell r="E138" t="str">
            <v>AUMENTAR Y MANTENER 15 PUNTOS DE ATENCIÓN AL CIUDADANO EN REDCADES Y EN OTROS ESPACIOS DE SERVICIO A LA CIUDADANÍA</v>
          </cell>
          <cell r="F138" t="str">
            <v>05 -  ADMINISTRACIÓN  DEL ESTADO</v>
          </cell>
          <cell r="G138" t="str">
            <v>02-ADMINISTRACIÓN CONTROL Y ORGANIZACIÓN INSTITUCIONAL PARA APOYO A LA GESTIÓN  DEL DISTRITO</v>
          </cell>
          <cell r="H138" t="str">
            <v>0020- PERSONAL CONTRATADO PARA LAS ACTIVIDADES PROPIAS DE LOS PROCESOS DE MEJORAMIENTO DE GESTIÓN DE LA ENTIDAD</v>
          </cell>
          <cell r="I138">
            <v>80111616</v>
          </cell>
          <cell r="J138" t="str">
            <v>REALIZAR ACTIVIDADES DE ORIENTACIÓN, INFORMACIÓN, REVISIÓN Y REGISTRO DE LOS REQUERIMIENTOS Y TRÁMITES COMPETENCIA DE LA SDA, QUE SON PRESENTADOS POR  CIUDADANIA EN LOS PUNTOS DE ATENCIÓN DONDE HACE PRESENCIA LA ENTIDAD.</v>
          </cell>
          <cell r="K138">
            <v>42566</v>
          </cell>
          <cell r="L138">
            <v>6</v>
          </cell>
          <cell r="M138" t="str">
            <v>CONTRATACION DIRECTA</v>
          </cell>
          <cell r="N138" t="str">
            <v>OTROS DISTRITOS</v>
          </cell>
          <cell r="O138">
            <v>9802716</v>
          </cell>
          <cell r="P138">
            <v>9802716</v>
          </cell>
          <cell r="Q138" t="str">
            <v>N/A</v>
          </cell>
          <cell r="R138" t="str">
            <v>N/A</v>
          </cell>
          <cell r="S138" t="str">
            <v>MARIA MARGARITA PALACIO RAMOS
maria.palacio@ambientebogota.gov.co
Tel 3778934</v>
          </cell>
          <cell r="T138">
            <v>1633786</v>
          </cell>
        </row>
        <row r="139">
          <cell r="A139">
            <v>136</v>
          </cell>
          <cell r="B139" t="str">
            <v>3-3-1-14-03-31-0844-238</v>
          </cell>
          <cell r="C139" t="str">
            <v>INCREMENTAR AL 92% EL NIVEL DE SATISFACCIÓN CIUDADANA EN LA RED CADE</v>
          </cell>
          <cell r="D139" t="str">
            <v>FORTALECIMIENTO A LA GESTIÓN DEL SERVICIO AL CIUDADANO</v>
          </cell>
          <cell r="E139" t="str">
            <v>AUMENTAR Y MANTENER 15 PUNTOS DE ATENCIÓN AL CIUDADANO EN REDCADES Y EN OTROS ESPACIOS DE SERVICIO A LA CIUDADANÍA</v>
          </cell>
          <cell r="F139" t="str">
            <v>05 -  ADMINISTRACIÓN  DEL ESTADO</v>
          </cell>
          <cell r="G139" t="str">
            <v>02-ADMINISTRACIÓN CONTROL Y ORGANIZACIÓN INSTITUCIONAL PARA APOYO A LA GESTIÓN  DEL DISTRITO</v>
          </cell>
          <cell r="H139" t="str">
            <v>0020- PERSONAL CONTRATADO PARA LAS ACTIVIDADES PROPIAS DE LOS PROCESOS DE MEJORAMIENTO DE GESTIÓN DE LA ENTIDAD</v>
          </cell>
          <cell r="I139">
            <v>80111616</v>
          </cell>
          <cell r="J139" t="str">
            <v>REALIZAR ACTIVIDADES DE ORIENTACIÓN, INFORMACIÓN, REVISIÓN Y REGISTRO DE LOS REQUERIMIENTOS Y TRAMITES DE COMPETENCIA DE LA SDA, QUE SON PRESENTADOS POR CIUDADANIA EN LOS PUNTOS DE ATENCIÓN DONDE HACE PRESENCIA LA ENTIDAD.</v>
          </cell>
          <cell r="K139">
            <v>42566</v>
          </cell>
          <cell r="L139">
            <v>6</v>
          </cell>
          <cell r="M139" t="str">
            <v>CONTRATACION DIRECTA</v>
          </cell>
          <cell r="N139" t="str">
            <v>OTROS DISTRITOS</v>
          </cell>
          <cell r="O139">
            <v>9802716</v>
          </cell>
          <cell r="P139">
            <v>9802716</v>
          </cell>
          <cell r="Q139" t="str">
            <v>N/A</v>
          </cell>
          <cell r="R139" t="str">
            <v>N/A</v>
          </cell>
          <cell r="S139" t="str">
            <v>MARIA MARGARITA PALACIO RAMOS
maria.palacio@ambientebogota.gov.co
Tel 3778934</v>
          </cell>
          <cell r="T139">
            <v>1633786</v>
          </cell>
        </row>
        <row r="140">
          <cell r="A140">
            <v>137</v>
          </cell>
          <cell r="B140" t="str">
            <v>3-3-1-14-03-31-0844-238</v>
          </cell>
          <cell r="C140" t="str">
            <v>INCREMENTAR AL 92% EL NIVEL DE SATISFACCIÓN CIUDADANA EN LA RED CADE</v>
          </cell>
          <cell r="D140" t="str">
            <v>FORTALECIMIENTO A LA GESTIÓN DEL SERVICIO AL CIUDADANO</v>
          </cell>
          <cell r="E140" t="str">
            <v>AUMENTAR Y MANTENER 15 PUNTOS DE ATENCIÓN AL CIUDADANO EN REDCADES Y EN OTROS ESPACIOS DE SERVICIO A LA CIUDADANÍA</v>
          </cell>
          <cell r="F140" t="str">
            <v>05 -  ADMINISTRACIÓN  DEL ESTADO</v>
          </cell>
          <cell r="G140" t="str">
            <v>02-ADMINISTRACIÓN CONTROL Y ORGANIZACIÓN INSTITUCIONAL PARA APOYO A LA GESTIÓN  DEL DISTRITO</v>
          </cell>
          <cell r="H140" t="str">
            <v>0020- PERSONAL CONTRATADO PARA LAS ACTIVIDADES PROPIAS DE LOS PROCESOS DE MEJORAMIENTO DE GESTIÓN DE LA ENTIDAD</v>
          </cell>
          <cell r="I140">
            <v>80111617</v>
          </cell>
          <cell r="J140" t="str">
            <v>APOYAR LA GESTIÓN DOCUMENTAL DE ATENCION AL CIUDADANO MEDIENTE LA INFORMACIÓN, REVISIÓN Y REGISTRO DE TRÁMITES DE COMPETENCIA DE LA SDA”</v>
          </cell>
          <cell r="K140">
            <v>42522</v>
          </cell>
          <cell r="L140">
            <v>6</v>
          </cell>
          <cell r="M140" t="str">
            <v>CONTRATACION DIRECTA</v>
          </cell>
          <cell r="N140" t="str">
            <v>OTROS DISTRITOS</v>
          </cell>
          <cell r="O140">
            <v>9802716</v>
          </cell>
          <cell r="P140">
            <v>9802716</v>
          </cell>
          <cell r="Q140" t="str">
            <v>N/A</v>
          </cell>
          <cell r="R140" t="str">
            <v>N/A</v>
          </cell>
          <cell r="S140" t="str">
            <v>MARIA MARGARITA PALACIO RAMOS
maria.palacio@ambientebogota.gov.co
Tel 3778934</v>
          </cell>
          <cell r="T140">
            <v>1633786</v>
          </cell>
        </row>
        <row r="141">
          <cell r="A141">
            <v>138</v>
          </cell>
          <cell r="B141" t="str">
            <v>3-3-1-14-03-31-0844-238</v>
          </cell>
          <cell r="C141" t="str">
            <v>INCREMENTAR AL 92% EL NIVEL DE SATISFACCIÓN CIUDADANA EN LA RED CADE</v>
          </cell>
          <cell r="D141" t="str">
            <v>FORTALECIMIENTO A LA GESTIÓN DEL SERVICIO AL CIUDADANO</v>
          </cell>
          <cell r="E141" t="str">
            <v>AUMENTAR Y MANTENER 15 PUNTOS DE ATENCIÓN AL CIUDADANO EN REDCADES Y EN OTROS ESPACIOS DE SERVICIO A LA CIUDADANÍA</v>
          </cell>
          <cell r="F141" t="str">
            <v>05 -  ADMINISTRACIÓN  DEL ESTADO</v>
          </cell>
          <cell r="G141" t="str">
            <v>02-ADMINISTRACIÓN CONTROL Y ORGANIZACIÓN INSTITUCIONAL PARA APOYO A LA GESTIÓN  DEL DISTRITO</v>
          </cell>
          <cell r="H141" t="str">
            <v>0020- PERSONAL CONTRATADO PARA LAS ACTIVIDADES PROPIAS DE LOS PROCESOS DE MEJORAMIENTO DE GESTIÓN DE LA ENTIDAD</v>
          </cell>
          <cell r="I141">
            <v>80111618</v>
          </cell>
          <cell r="J141" t="str">
            <v>REALIZAR ACTIVIDADES DE ORIENTACIÓN, INFORMACIÓN, REVISIÓN Y REGISTRO DE LOS REQUERIMIENTOS Y TRAMITES DE COMPETENCIA DE LA SDA, QUE SON PRESENTADOS POR CIUDADANIA EN LOS PUNTOS DE ATENCIÓN DONDE HACE PRESENCIA LA ENTIDAD.</v>
          </cell>
          <cell r="K141">
            <v>42522</v>
          </cell>
          <cell r="L141">
            <v>6</v>
          </cell>
          <cell r="M141" t="str">
            <v>CONTRATACION DIRECTA</v>
          </cell>
          <cell r="N141" t="str">
            <v>OTROS DISTRITOS</v>
          </cell>
          <cell r="O141">
            <v>9802716</v>
          </cell>
          <cell r="P141">
            <v>9802716</v>
          </cell>
          <cell r="Q141" t="str">
            <v>N/A</v>
          </cell>
          <cell r="R141" t="str">
            <v>N/A</v>
          </cell>
          <cell r="S141" t="str">
            <v>MARIA MARGARITA PALACIO RAMOS
maria.palacio@ambientebogota.gov.co
Tel 3778934</v>
          </cell>
          <cell r="T141">
            <v>1633786</v>
          </cell>
        </row>
        <row r="142">
          <cell r="A142">
            <v>139</v>
          </cell>
          <cell r="B142" t="str">
            <v>3-3-1-14-03-31-0844-238</v>
          </cell>
          <cell r="C142" t="str">
            <v>INCREMENTAR AL 92% EL NIVEL DE SATISFACCIÓN CIUDADANA EN LA RED CADE</v>
          </cell>
          <cell r="D142" t="str">
            <v>FORTALECIMIENTO A LA GESTIÓN DEL SERVICIO AL CIUDADANO</v>
          </cell>
          <cell r="E142" t="str">
            <v>AUMENTAR Y MANTENER 15 PUNTOS DE ATENCIÓN AL CIUDADANO EN REDCADES Y EN OTROS ESPACIOS DE SERVICIO A LA CIUDADANÍA</v>
          </cell>
          <cell r="F142" t="str">
            <v>05 -  ADMINISTRACIÓN  DEL ESTADO</v>
          </cell>
          <cell r="G142" t="str">
            <v>02-ADMINISTRACIÓN CONTROL Y ORGANIZACIÓN INSTITUCIONAL PARA APOYO A LA GESTIÓN  DEL DISTRITO</v>
          </cell>
          <cell r="H142" t="str">
            <v>0020- PERSONAL CONTRATADO PARA LAS ACTIVIDADES PROPIAS DE LOS PROCESOS DE MEJORAMIENTO DE GESTIÓN DE LA ENTIDAD</v>
          </cell>
          <cell r="I142">
            <v>80111616</v>
          </cell>
          <cell r="J142" t="str">
            <v>REALIZAR ACTIVIDADES DE ORIENTACIÓN, INFORMACIÓN, REVISIÓN Y REGISTRO DE LOS REQUERIMIENTOS Y TRÁMITES COMPETENCIA DE LA SDA, QUE SON PRESENTADOS POR CIUDADANIA EN LOS PUNTOS DE ATENCIÓN DONDE HACE PRESENCIA LA ENTIDAD</v>
          </cell>
          <cell r="K142">
            <v>42522</v>
          </cell>
          <cell r="L142">
            <v>6</v>
          </cell>
          <cell r="M142" t="str">
            <v>CONTRATACION DIRECTA</v>
          </cell>
          <cell r="N142" t="str">
            <v>OTROS DISTRITOS</v>
          </cell>
          <cell r="O142">
            <v>10566564</v>
          </cell>
          <cell r="P142">
            <v>10566564</v>
          </cell>
          <cell r="Q142" t="str">
            <v>N/A</v>
          </cell>
          <cell r="R142" t="str">
            <v>N/A</v>
          </cell>
          <cell r="S142" t="str">
            <v>MARIA MARGARITA PALACIO RAMOS
maria.palacio@ambientebogota.gov.co
Tel 3778934</v>
          </cell>
          <cell r="T142">
            <v>1761094</v>
          </cell>
        </row>
        <row r="143">
          <cell r="A143">
            <v>140</v>
          </cell>
          <cell r="B143" t="str">
            <v>3-3-1-14-03-31-0844-238</v>
          </cell>
          <cell r="C143" t="str">
            <v>INCREMENTAR AL 92% EL NIVEL DE SATISFACCIÓN CIUDADANA EN LA RED CADE</v>
          </cell>
          <cell r="D143" t="str">
            <v>FORTALECIMIENTO A LA GESTIÓN DEL SERVICIO AL CIUDADANO</v>
          </cell>
          <cell r="E143" t="str">
            <v>AUMENTAR Y MANTENER 15 PUNTOS DE ATENCIÓN AL CIUDADANO EN REDCADES Y EN OTROS ESPACIOS DE SERVICIO A LA CIUDADANÍA</v>
          </cell>
          <cell r="F143" t="str">
            <v>05 -  ADMINISTRACIÓN  DEL ESTADO</v>
          </cell>
          <cell r="G143" t="str">
            <v>02-ADMINISTRACIÓN CONTROL Y ORGANIZACIÓN INSTITUCIONAL PARA APOYO A LA GESTIÓN  DEL DISTRITO</v>
          </cell>
          <cell r="H143" t="str">
            <v>0020- PERSONAL CONTRATADO PARA LAS ACTIVIDADES PROPIAS DE LOS PROCESOS DE MEJORAMIENTO DE GESTIÓN DE LA ENTIDAD</v>
          </cell>
          <cell r="I143">
            <v>80111616</v>
          </cell>
          <cell r="J143" t="str">
            <v>REALIZAR ACTIVIDADES DE ORIENTACIÓN, INFORMACIÓN, REVISIÓN Y REGISTRO DE LOS REQUERIMIENTOS Y TRÁMITES COMPETENCIA DE LA SDA, QUE SON PRESENTADOS POR CIUDADANIA EN LOS PUNTOS DE ATENCIÓN DONDE HACE PRESENCIA LA ENTIDAD</v>
          </cell>
          <cell r="K143">
            <v>42522</v>
          </cell>
          <cell r="L143">
            <v>6</v>
          </cell>
          <cell r="M143" t="str">
            <v>CONTRATACION DIRECTA</v>
          </cell>
          <cell r="N143" t="str">
            <v>OTROS DISTRITOS</v>
          </cell>
          <cell r="O143">
            <v>10566564</v>
          </cell>
          <cell r="P143">
            <v>10566564</v>
          </cell>
          <cell r="Q143" t="str">
            <v>N/A</v>
          </cell>
          <cell r="R143" t="str">
            <v>N/A</v>
          </cell>
          <cell r="S143" t="str">
            <v>MARIA MARGARITA PALACIO RAMOS
maria.palacio@ambientebogota.gov.co
Tel 3778934</v>
          </cell>
          <cell r="T143">
            <v>1761094</v>
          </cell>
        </row>
        <row r="144">
          <cell r="A144">
            <v>141</v>
          </cell>
          <cell r="B144" t="str">
            <v>3-3-1-14-03-31-0844-238</v>
          </cell>
          <cell r="C144" t="str">
            <v>INCREMENTAR AL 92% EL NIVEL DE SATISFACCIÓN CIUDADANA EN LA RED CADE</v>
          </cell>
          <cell r="D144" t="str">
            <v>FORTALECIMIENTO A LA GESTIÓN DEL SERVICIO AL CIUDADANO</v>
          </cell>
          <cell r="E144" t="str">
            <v>AUMENTAR Y MANTENER 15 PUNTOS DE ATENCIÓN AL CIUDADANO EN REDCADES Y EN OTROS ESPACIOS DE SERVICIO A LA CIUDADANÍA</v>
          </cell>
          <cell r="F144" t="str">
            <v>05 -  ADMINISTRACIÓN  DEL ESTADO</v>
          </cell>
          <cell r="G144" t="str">
            <v>02-ADMINISTRACIÓN CONTROL Y ORGANIZACIÓN INSTITUCIONAL PARA APOYO A LA GESTIÓN  DEL DISTRITO</v>
          </cell>
          <cell r="H144" t="str">
            <v>0020- PERSONAL CONTRATADO PARA LAS ACTIVIDADES PROPIAS DE LOS PROCESOS DE MEJORAMIENTO DE GESTIÓN DE LA ENTIDAD</v>
          </cell>
          <cell r="I144">
            <v>80111616</v>
          </cell>
          <cell r="J144" t="str">
            <v>REALIZAR ACTIVIDADES DE ORIENTACIÓN, INFORMACIÓN, REVISIÓN Y REGISTRO DE LOS REQUERIMIENTOS Y TRÁMITES COMPETENCIA DE LA SDA, QUE SON PRESENTADOS POR CIUDADANIA EN LOS PUNTOS DE ATENCIÓN DONDE HACE PRESENCIA LA ENTIDAD</v>
          </cell>
          <cell r="K144">
            <v>42522</v>
          </cell>
          <cell r="L144">
            <v>6</v>
          </cell>
          <cell r="M144" t="str">
            <v>CONTRATACION DIRECTA</v>
          </cell>
          <cell r="N144" t="str">
            <v>OTROS DISTRITOS</v>
          </cell>
          <cell r="O144">
            <v>10566564</v>
          </cell>
          <cell r="P144">
            <v>10566564</v>
          </cell>
          <cell r="Q144" t="str">
            <v>N/A</v>
          </cell>
          <cell r="R144" t="str">
            <v>N/A</v>
          </cell>
          <cell r="S144" t="str">
            <v>MARIA MARGARITA PALACIO RAMOS
maria.palacio@ambientebogota.gov.co
Tel 3778934</v>
          </cell>
          <cell r="T144">
            <v>1761094</v>
          </cell>
        </row>
        <row r="145">
          <cell r="A145">
            <v>142</v>
          </cell>
          <cell r="B145" t="str">
            <v>3-3-1-14-03-31-0844-238</v>
          </cell>
          <cell r="C145" t="str">
            <v>INCREMENTAR AL 92% EL NIVEL DE SATISFACCIÓN CIUDADANA EN LA RED CADE</v>
          </cell>
          <cell r="D145" t="str">
            <v>FORTALECIMIENTO A LA GESTIÓN DEL SERVICIO AL CIUDADANO</v>
          </cell>
          <cell r="E145" t="str">
            <v>AUMENTAR Y MANTENER 15 PUNTOS DE ATENCIÓN AL CIUDADANO EN REDCADES Y EN OTROS ESPACIOS DE SERVICIO A LA CIUDADANÍA</v>
          </cell>
          <cell r="F145" t="str">
            <v>05 -  ADMINISTRACIÓN  DEL ESTADO</v>
          </cell>
          <cell r="G145" t="str">
            <v>02-ADMINISTRACIÓN CONTROL Y ORGANIZACIÓN INSTITUCIONAL PARA APOYO A LA GESTIÓN  DEL DISTRITO</v>
          </cell>
          <cell r="H145" t="str">
            <v>0020- PERSONAL CONTRATADO PARA LAS ACTIVIDADES PROPIAS DE LOS PROCESOS DE MEJORAMIENTO DE GESTIÓN DE LA ENTIDAD</v>
          </cell>
          <cell r="I145">
            <v>80111616</v>
          </cell>
          <cell r="J145" t="str">
            <v>REALIZAR ACTIVIDADES DE ORIENTACIÓN, INFORMACIÓN, REVISIÓN Y REGISTRO DE LOS REQUERIMIENTOS Y TRÁMITES COMPETENCIA DE LA SDA, QUE SON PRESENTADOS POR CIUDADANIA EN LOS PUNTOS  DE ATENCIÓN DONDE HACE PRESENCIA LA ENTIDAD</v>
          </cell>
          <cell r="K145">
            <v>42522</v>
          </cell>
          <cell r="L145">
            <v>6</v>
          </cell>
          <cell r="M145" t="str">
            <v>CONTRATACION DIRECTA</v>
          </cell>
          <cell r="N145" t="str">
            <v>OTROS DISTRITOS</v>
          </cell>
          <cell r="O145">
            <v>10566564</v>
          </cell>
          <cell r="P145">
            <v>10566564</v>
          </cell>
          <cell r="Q145" t="str">
            <v>N/A</v>
          </cell>
          <cell r="R145" t="str">
            <v>N/A</v>
          </cell>
          <cell r="S145" t="str">
            <v>MARIA MARGARITA PALACIO RAMOS
maria.palacio@ambientebogota.gov.co
Tel 3778934</v>
          </cell>
          <cell r="T145">
            <v>1761094</v>
          </cell>
        </row>
        <row r="146">
          <cell r="A146">
            <v>143</v>
          </cell>
          <cell r="B146" t="str">
            <v>3-3-1-14-03-31-0844-238</v>
          </cell>
          <cell r="C146" t="str">
            <v>INCREMENTAR AL 92% EL NIVEL DE SATISFACCIÓN CIUDADANA EN LA RED CADE</v>
          </cell>
          <cell r="D146" t="str">
            <v>FORTALECIMIENTO A LA GESTIÓN DEL SERVICIO AL CIUDADANO</v>
          </cell>
          <cell r="E146" t="str">
            <v>AUMENTAR Y MANTENER 15 PUNTOS DE ATENCIÓN AL CIUDADANO EN REDCADES Y EN OTROS ESPACIOS DE SERVICIO A LA CIUDADANÍA</v>
          </cell>
          <cell r="F146" t="str">
            <v>05 -  ADMINISTRACIÓN  DEL ESTADO</v>
          </cell>
          <cell r="G146" t="str">
            <v>02-ADMINISTRACIÓN CONTROL Y ORGANIZACIÓN INSTITUCIONAL PARA APOYO A LA GESTIÓN  DEL DISTRITO</v>
          </cell>
          <cell r="H146" t="str">
            <v>0020- PERSONAL CONTRATADO PARA LAS ACTIVIDADES PROPIAS DE LOS PROCESOS DE MEJORAMIENTO DE GESTIÓN DE LA ENTIDAD</v>
          </cell>
          <cell r="I146">
            <v>80111616</v>
          </cell>
          <cell r="J146" t="str">
            <v>ASISTIR TÉCNICAMENTE LOS PROCESOS DE CORRESPONDENCIA ENVIADA Y RECIBIDA GENERADA POR LOS TRÁMITES Y SERVICIOS MISIONALES DE LA SDA EN COORDINACION CON ATENCION AL CIUDADANO.</v>
          </cell>
          <cell r="K146">
            <v>42522</v>
          </cell>
          <cell r="L146">
            <v>6</v>
          </cell>
          <cell r="M146" t="str">
            <v>CONTRATACION DIRECTA</v>
          </cell>
          <cell r="N146" t="str">
            <v>OTROS DISTRITOS</v>
          </cell>
          <cell r="O146">
            <v>10566564</v>
          </cell>
          <cell r="P146">
            <v>10566564</v>
          </cell>
          <cell r="Q146" t="str">
            <v>N/A</v>
          </cell>
          <cell r="R146" t="str">
            <v>N/A</v>
          </cell>
          <cell r="S146" t="str">
            <v>MARIA MARGARITA PALACIO RAMOS
maria.palacio@ambientebogota.gov.co
Tel 3778934</v>
          </cell>
          <cell r="T146">
            <v>1761094</v>
          </cell>
        </row>
        <row r="147">
          <cell r="A147">
            <v>144</v>
          </cell>
          <cell r="B147" t="str">
            <v>3-3-1-14-03-31-0844-238</v>
          </cell>
          <cell r="C147" t="str">
            <v>INCREMENTAR AL 92% EL NIVEL DE SATISFACCIÓN CIUDADANA EN LA RED CADE</v>
          </cell>
          <cell r="D147" t="str">
            <v>FORTALECIMIENTO A LA GESTIÓN DEL SERVICIO AL CIUDADANO</v>
          </cell>
          <cell r="E147" t="str">
            <v>AUMENTAR Y MANTENER 15 PUNTOS DE ATENCIÓN AL CIUDADANO EN REDCADES Y EN OTROS ESPACIOS DE SERVICIO A LA CIUDADANÍA</v>
          </cell>
          <cell r="F147" t="str">
            <v>05 -  ADMINISTRACIÓN  DEL ESTADO</v>
          </cell>
          <cell r="G147" t="str">
            <v>02-ADMINISTRACIÓN CONTROL Y ORGANIZACIÓN INSTITUCIONAL PARA APOYO A LA GESTIÓN  DEL DISTRITO</v>
          </cell>
          <cell r="H147" t="str">
            <v>0020- PERSONAL CONTRATADO PARA LAS ACTIVIDADES PROPIAS DE LOS PROCESOS DE MEJORAMIENTO DE GESTIÓN DE LA ENTIDAD</v>
          </cell>
          <cell r="I147">
            <v>80111616</v>
          </cell>
          <cell r="J147" t="str">
            <v>ASISTIR TÉCNICAMENTE LOS TRÁMITES Y SERVICIOS MISIONALES DE LA SDA REFERIDOS A LOS REQUERIMIENTOS QUE PRESENTA LA CIUDADANÍA EN LOS PUNTOS DE SERVICIO AL CIUDADANO DE LA ENTIDAD</v>
          </cell>
          <cell r="K147">
            <v>42432</v>
          </cell>
          <cell r="L147">
            <v>4</v>
          </cell>
          <cell r="M147" t="str">
            <v>CONTRATACION DIRECTA</v>
          </cell>
          <cell r="N147" t="str">
            <v>OTROS DISTRITOS</v>
          </cell>
          <cell r="O147">
            <v>8317456</v>
          </cell>
          <cell r="P147">
            <v>8317456</v>
          </cell>
          <cell r="Q147" t="str">
            <v>N/A</v>
          </cell>
          <cell r="R147" t="str">
            <v>N/A</v>
          </cell>
          <cell r="S147" t="str">
            <v>MARIA MARGARITA PALACIO RAMOS
maria.palacio@ambientebogota.gov.co
Tel 3778934</v>
          </cell>
          <cell r="T147">
            <v>2079364</v>
          </cell>
        </row>
        <row r="148">
          <cell r="A148">
            <v>145</v>
          </cell>
          <cell r="B148" t="str">
            <v>3-3-1-14-03-31-0844-238</v>
          </cell>
          <cell r="C148" t="str">
            <v>INCREMENTAR AL 92% EL NIVEL DE SATISFACCIÓN CIUDADANA EN LA RED CADE</v>
          </cell>
          <cell r="D148" t="str">
            <v>FORTALECIMIENTO A LA GESTIÓN DEL SERVICIO AL CIUDADANO</v>
          </cell>
          <cell r="E148" t="str">
            <v>AUMENTAR Y MANTENER 15 PUNTOS DE ATENCIÓN AL CIUDADANO EN REDCADES Y EN OTROS ESPACIOS DE SERVICIO A LA CIUDADANÍA</v>
          </cell>
          <cell r="F148" t="str">
            <v>05 -  ADMINISTRACIÓN  DEL ESTADO</v>
          </cell>
          <cell r="G148" t="str">
            <v>02-ADMINISTRACIÓN CONTROL Y ORGANIZACIÓN INSTITUCIONAL PARA APOYO A LA GESTIÓN  DEL DISTRITO</v>
          </cell>
          <cell r="H148" t="str">
            <v>0020- PERSONAL CONTRATADO PARA LAS ACTIVIDADES PROPIAS DE LOS PROCESOS DE MEJORAMIENTO DE GESTIÓN DE LA ENTIDAD</v>
          </cell>
          <cell r="I148">
            <v>80111616</v>
          </cell>
          <cell r="J148" t="str">
            <v>ASISTIR TÉCNICAMENTE LOS TRÁMITES Y SERVICIOS MISIONALES DE LA SDA REFERIDOS A LOS REQUERIMIENTOS QUE PRESENTA LA CIUDADANÍA EN LOS PUNTOS DE SERVICIO AL CIUDADANO DE LA ENTIDAD</v>
          </cell>
          <cell r="K148">
            <v>42430</v>
          </cell>
          <cell r="L148">
            <v>4</v>
          </cell>
          <cell r="M148" t="str">
            <v>CONTRATACION DIRECTA</v>
          </cell>
          <cell r="N148" t="str">
            <v>OTROS DISTRITOS</v>
          </cell>
          <cell r="O148">
            <v>8317456</v>
          </cell>
          <cell r="P148">
            <v>8317456</v>
          </cell>
          <cell r="Q148" t="str">
            <v>N/A</v>
          </cell>
          <cell r="R148" t="str">
            <v>N/A</v>
          </cell>
          <cell r="S148" t="str">
            <v>MARIA MARGARITA PALACIO RAMOS
maria.palacio@ambientebogota.gov.co
Tel 3778934</v>
          </cell>
          <cell r="T148">
            <v>2079364</v>
          </cell>
        </row>
        <row r="149">
          <cell r="A149">
            <v>146</v>
          </cell>
          <cell r="B149" t="str">
            <v>3-3-1-14-03-31-0844-238</v>
          </cell>
          <cell r="C149" t="str">
            <v>INCREMENTAR AL 92% EL NIVEL DE SATISFACCIÓN CIUDADANA EN LA RED CADE</v>
          </cell>
          <cell r="D149" t="str">
            <v>FORTALECIMIENTO A LA GESTIÓN DEL SERVICIO AL CIUDADANO</v>
          </cell>
          <cell r="E149" t="str">
            <v>AUMENTAR Y MANTENER 15 PUNTOS DE ATENCIÓN AL CIUDADANO EN REDCADES Y EN OTROS ESPACIOS DE SERVICIO A LA CIUDADANÍA</v>
          </cell>
          <cell r="F149" t="str">
            <v>05 -  ADMINISTRACIÓN  DEL ESTADO</v>
          </cell>
          <cell r="G149" t="str">
            <v>02-ADMINISTRACIÓN CONTROL Y ORGANIZACIÓN INSTITUCIONAL PARA APOYO A LA GESTIÓN  DEL DISTRITO</v>
          </cell>
          <cell r="H149" t="str">
            <v>0020- PERSONAL CONTRATADO PARA LAS ACTIVIDADES PROPIAS DE LOS PROCESOS DE MEJORAMIENTO DE GESTIÓN DE LA ENTIDAD</v>
          </cell>
          <cell r="I149">
            <v>80111616</v>
          </cell>
          <cell r="J149" t="str">
            <v>ASISTIR TÉCNICAMENTE LOS TRÁMITES Y SERVICIOS MISIONALES DE LA SDA REFERIDOS A LOS REQUERIMIENTOS QUE PRESENTA LA CIUDADANÍA EN LOS PUNTOS DE SERVICIO AL CIUDADANO DE LA ENTIDAD</v>
          </cell>
          <cell r="K149">
            <v>42432</v>
          </cell>
          <cell r="L149">
            <v>4</v>
          </cell>
          <cell r="M149" t="str">
            <v>CONTRATACION DIRECTA</v>
          </cell>
          <cell r="N149" t="str">
            <v>OTROS DISTRITOS</v>
          </cell>
          <cell r="O149">
            <v>8317456</v>
          </cell>
          <cell r="P149">
            <v>8317456</v>
          </cell>
          <cell r="Q149" t="str">
            <v>N/A</v>
          </cell>
          <cell r="R149" t="str">
            <v>N/A</v>
          </cell>
          <cell r="S149" t="str">
            <v>MARIA MARGARITA PALACIO RAMOS
maria.palacio@ambientebogota.gov.co
Tel 3778934</v>
          </cell>
          <cell r="T149">
            <v>2079364</v>
          </cell>
        </row>
        <row r="150">
          <cell r="A150">
            <v>147</v>
          </cell>
          <cell r="B150" t="str">
            <v>3-3-1-14-03-31-0844-238</v>
          </cell>
          <cell r="C150" t="str">
            <v>INCREMENTAR AL 92% EL NIVEL DE SATISFACCIÓN CIUDADANA EN LA RED CADE</v>
          </cell>
          <cell r="D150" t="str">
            <v>FORTALECIMIENTO A LA GESTIÓN DEL SERVICIO AL CIUDADANO</v>
          </cell>
          <cell r="E150" t="str">
            <v>AUMENTAR Y MANTENER 15 PUNTOS DE ATENCIÓN AL CIUDADANO EN REDCADES Y EN OTROS ESPACIOS DE SERVICIO A LA CIUDADANÍA</v>
          </cell>
          <cell r="F150" t="str">
            <v>05 -  ADMINISTRACIÓN  DEL ESTADO</v>
          </cell>
          <cell r="G150" t="str">
            <v>02-ADMINISTRACIÓN CONTROL Y ORGANIZACIÓN INSTITUCIONAL PARA APOYO A LA GESTIÓN  DEL DISTRITO</v>
          </cell>
          <cell r="H150" t="str">
            <v>0020- PERSONAL CONTRATADO PARA LAS ACTIVIDADES PROPIAS DE LOS PROCESOS DE MEJORAMIENTO DE GESTIÓN DE LA ENTIDAD</v>
          </cell>
          <cell r="I150">
            <v>80111616</v>
          </cell>
          <cell r="J150" t="str">
            <v>ASISTIR TÉCNICAMENTE LOS TRÁMITES Y SERVICIOS MISIONALES DE LA SDA REFERIDOS A LOS REQUERIMIENTOS QUE PRESENTA LA CIUDADANÍA EN LOS PUNTOS DE SERVICIO AL CIUDADANO DE LA ENTIDAD</v>
          </cell>
          <cell r="K150">
            <v>42568</v>
          </cell>
          <cell r="L150">
            <v>6</v>
          </cell>
          <cell r="M150" t="str">
            <v>CONTRATACION DIRECTA</v>
          </cell>
          <cell r="N150" t="str">
            <v>OTROS DISTRITOS</v>
          </cell>
          <cell r="O150">
            <v>12476184</v>
          </cell>
          <cell r="P150">
            <v>12476184</v>
          </cell>
          <cell r="Q150" t="str">
            <v>N/A</v>
          </cell>
          <cell r="R150" t="str">
            <v>N/A</v>
          </cell>
          <cell r="S150" t="str">
            <v>MARIA MARGARITA PALACIO RAMOS
maria.palacio@ambientebogota.gov.co
Tel 3778934</v>
          </cell>
          <cell r="T150">
            <v>2079364</v>
          </cell>
        </row>
        <row r="151">
          <cell r="A151">
            <v>148</v>
          </cell>
          <cell r="B151" t="str">
            <v>3-3-1-14-03-31-0844-238</v>
          </cell>
          <cell r="C151" t="str">
            <v>INCREMENTAR AL 92% EL NIVEL DE SATISFACCIÓN CIUDADANA EN LA RED CADE</v>
          </cell>
          <cell r="D151" t="str">
            <v>FORTALECIMIENTO A LA GESTIÓN DEL SERVICIO AL CIUDADANO</v>
          </cell>
          <cell r="E151" t="str">
            <v>AUMENTAR Y MANTENER 15 PUNTOS DE ATENCIÓN AL CIUDADANO EN REDCADES Y EN OTROS ESPACIOS DE SERVICIO A LA CIUDADANÍA</v>
          </cell>
          <cell r="F151" t="str">
            <v>05 -  ADMINISTRACIÓN  DEL ESTADO</v>
          </cell>
          <cell r="G151" t="str">
            <v>02-ADMINISTRACIÓN CONTROL Y ORGANIZACIÓN INSTITUCIONAL PARA APOYO A LA GESTIÓN  DEL DISTRITO</v>
          </cell>
          <cell r="H151" t="str">
            <v>0020- PERSONAL CONTRATADO PARA LAS ACTIVIDADES PROPIAS DE LOS PROCESOS DE MEJORAMIENTO DE GESTIÓN DE LA ENTIDAD</v>
          </cell>
          <cell r="I151">
            <v>80111616</v>
          </cell>
          <cell r="J151" t="str">
            <v>ASISTIR TÉCNICAMENTE LOS TRÁMITES Y SERVICIOS MISIONALES DE LA SDA REFERIDOS A LOS REQUERIMIENTOS QUE PRESENTA LA CIUDADANÍA EN LOS PUNTOS DE SERVICIO AL CIUDADANO DE LA ENTIDAD</v>
          </cell>
          <cell r="K151">
            <v>42570</v>
          </cell>
          <cell r="L151">
            <v>6</v>
          </cell>
          <cell r="M151" t="str">
            <v>CONTRATACION DIRECTA</v>
          </cell>
          <cell r="N151" t="str">
            <v>OTROS DISTRITOS</v>
          </cell>
          <cell r="O151">
            <v>12476184</v>
          </cell>
          <cell r="P151">
            <v>12476184</v>
          </cell>
          <cell r="Q151" t="str">
            <v>N/A</v>
          </cell>
          <cell r="R151" t="str">
            <v>N/A</v>
          </cell>
          <cell r="S151" t="str">
            <v>MARIA MARGARITA PALACIO RAMOS
maria.palacio@ambientebogota.gov.co
Tel 3778934</v>
          </cell>
          <cell r="T151">
            <v>2079364</v>
          </cell>
        </row>
        <row r="152">
          <cell r="A152">
            <v>149</v>
          </cell>
          <cell r="B152" t="str">
            <v>3-3-1-14-03-31-0844-238</v>
          </cell>
          <cell r="C152" t="str">
            <v>INCREMENTAR AL 92% EL NIVEL DE SATISFACCIÓN CIUDADANA EN LA RED CADE</v>
          </cell>
          <cell r="D152" t="str">
            <v>FORTALECIMIENTO A LA GESTIÓN DEL SERVICIO AL CIUDADANO</v>
          </cell>
          <cell r="E152" t="str">
            <v>AUMENTAR Y MANTENER 15 PUNTOS DE ATENCIÓN AL CIUDADANO EN REDCADES Y EN OTROS ESPACIOS DE SERVICIO A LA CIUDADANÍA</v>
          </cell>
          <cell r="F152" t="str">
            <v>05 -  ADMINISTRACIÓN  DEL ESTADO</v>
          </cell>
          <cell r="G152" t="str">
            <v>02-ADMINISTRACIÓN CONTROL Y ORGANIZACIÓN INSTITUCIONAL PARA APOYO A LA GESTIÓN  DEL DISTRITO</v>
          </cell>
          <cell r="H152" t="str">
            <v>0020- PERSONAL CONTRATADO PARA LAS ACTIVIDADES PROPIAS DE LOS PROCESOS DE MEJORAMIENTO DE GESTIÓN DE LA ENTIDAD</v>
          </cell>
          <cell r="I152">
            <v>80111616</v>
          </cell>
          <cell r="J152" t="str">
            <v>ASISTIR TÉCNICAMENTE LOS TRÁMITES Y SERVICIOS MISIONALES DE LA SDA REFERIDOS A LOS REQUERIMIENTOS QUE PRESENTA LA CIUDADANÍA EN LOS PUNTOS DE SERVICIO AL CIUDADANO DE LA ENTIDAD</v>
          </cell>
          <cell r="K152">
            <v>42568</v>
          </cell>
          <cell r="L152">
            <v>6</v>
          </cell>
          <cell r="M152" t="str">
            <v>CONTRATACION DIRECTA</v>
          </cell>
          <cell r="N152" t="str">
            <v>OTROS DISTRITOS</v>
          </cell>
          <cell r="O152">
            <v>12476184</v>
          </cell>
          <cell r="P152">
            <v>12476184</v>
          </cell>
          <cell r="Q152" t="str">
            <v>N/A</v>
          </cell>
          <cell r="R152" t="str">
            <v>N/A</v>
          </cell>
          <cell r="S152" t="str">
            <v>MARIA MARGARITA PALACIO RAMOS
maria.palacio@ambientebogota.gov.co
Tel 3778934</v>
          </cell>
          <cell r="T152">
            <v>2079364</v>
          </cell>
        </row>
        <row r="153">
          <cell r="A153">
            <v>150</v>
          </cell>
          <cell r="B153" t="str">
            <v>3-3-1-14-03-31-0844-238</v>
          </cell>
          <cell r="C153" t="str">
            <v>INCREMENTAR AL 92% EL NIVEL DE SATISFACCIÓN CIUDADANA EN LA RED CADE</v>
          </cell>
          <cell r="D153" t="str">
            <v>FORTALECIMIENTO A LA GESTIÓN DEL SERVICIO AL CIUDADANO</v>
          </cell>
          <cell r="E153" t="str">
            <v>AUMENTAR Y MANTENER 15 PUNTOS DE ATENCIÓN AL CIUDADANO EN REDCADES Y EN OTROS ESPACIOS DE SERVICIO A LA CIUDADANÍA</v>
          </cell>
          <cell r="F153" t="str">
            <v>05 -  ADMINISTRACIÓN  DEL ESTADO</v>
          </cell>
          <cell r="G153" t="str">
            <v>02-ADMINISTRACIÓN CONTROL Y ORGANIZACIÓN INSTITUCIONAL PARA APOYO A LA GESTIÓN  DEL DISTRITO</v>
          </cell>
          <cell r="H153" t="str">
            <v>0020- PERSONAL CONTRATADO PARA LAS ACTIVIDADES PROPIAS DE LOS PROCESOS DE MEJORAMIENTO DE GESTIÓN DE LA ENTIDAD</v>
          </cell>
          <cell r="I153">
            <v>80111616</v>
          </cell>
          <cell r="J153" t="str">
            <v>ASISTIR TÉCNICAMENTE LOS TRÁMITES Y SERVICIOS MISIONALES DE LA SDA REFERIDOS A LOS REQUERIMIENTOS QUE PRESENTA LA CIUDADANÍA EN LOS PUNTOS DE SERVICIO AL CIUDADANO DE LA ENTIDAD</v>
          </cell>
          <cell r="K153">
            <v>42568</v>
          </cell>
          <cell r="L153">
            <v>6</v>
          </cell>
          <cell r="M153" t="str">
            <v>CONTRATACION DIRECTA</v>
          </cell>
          <cell r="N153" t="str">
            <v>OTROS DISTRITOS</v>
          </cell>
          <cell r="O153">
            <v>12476184</v>
          </cell>
          <cell r="P153">
            <v>12476184</v>
          </cell>
          <cell r="Q153" t="str">
            <v>N/A</v>
          </cell>
          <cell r="R153" t="str">
            <v>N/A</v>
          </cell>
          <cell r="S153" t="str">
            <v>MARIA MARGARITA PALACIO RAMOS
maria.palacio@ambientebogota.gov.co
Tel 3778934</v>
          </cell>
          <cell r="T153">
            <v>2079364</v>
          </cell>
        </row>
        <row r="154">
          <cell r="A154">
            <v>151</v>
          </cell>
          <cell r="B154" t="str">
            <v>3-3-1-14-03-31-0844-238</v>
          </cell>
          <cell r="C154" t="str">
            <v>INCREMENTAR AL 92% EL NIVEL DE SATISFACCIÓN CIUDADANA EN LA RED CADE</v>
          </cell>
          <cell r="D154" t="str">
            <v>FORTALECIMIENTO A LA GESTIÓN DEL SERVICIO AL CIUDADANO</v>
          </cell>
          <cell r="E154" t="str">
            <v>AUMENTAR Y MANTENER 15 PUNTOS DE ATENCIÓN AL CIUDADANO EN REDCADES Y EN OTROS ESPACIOS DE SERVICIO A LA CIUDADANÍA</v>
          </cell>
          <cell r="F154" t="str">
            <v>05 -  ADMINISTRACIÓN  DEL ESTADO</v>
          </cell>
          <cell r="G154" t="str">
            <v>02-ADMINISTRACIÓN CONTROL Y ORGANIZACIÓN INSTITUCIONAL PARA APOYO A LA GESTIÓN  DEL DISTRITO</v>
          </cell>
          <cell r="H154" t="str">
            <v>0020- PERSONAL CONTRATADO PARA LAS ACTIVIDADES PROPIAS DE LOS PROCESOS DE MEJORAMIENTO DE GESTIÓN DE LA ENTIDAD</v>
          </cell>
          <cell r="I154">
            <v>80111616</v>
          </cell>
          <cell r="J154" t="str">
            <v>ASISTIR TÉCNICAMENTE LOS TRÁMITES Y SERVICIOS MISIONALES DE LA SDA REFERIDOS A LOS REQUERIMIENTOS QUE PRESENTA LA CIUDADANÍA EN LOS PUNTOS DE SERVICIO AL CIUDADANO DE LA ENTIDAD</v>
          </cell>
          <cell r="K154">
            <v>42568</v>
          </cell>
          <cell r="L154">
            <v>6</v>
          </cell>
          <cell r="M154" t="str">
            <v>CONTRATACION DIRECTA</v>
          </cell>
          <cell r="N154" t="str">
            <v>OTROS DISTRITOS</v>
          </cell>
          <cell r="O154">
            <v>12476184</v>
          </cell>
          <cell r="P154">
            <v>12476184</v>
          </cell>
          <cell r="Q154" t="str">
            <v>N/A</v>
          </cell>
          <cell r="R154" t="str">
            <v>N/A</v>
          </cell>
          <cell r="S154" t="str">
            <v>MARIA MARGARITA PALACIO RAMOS
maria.palacio@ambientebogota.gov.co
Tel 3778934</v>
          </cell>
          <cell r="T154">
            <v>2079364</v>
          </cell>
        </row>
        <row r="155">
          <cell r="A155">
            <v>152</v>
          </cell>
          <cell r="B155" t="str">
            <v>3-3-1-14-03-31-0844-238</v>
          </cell>
          <cell r="C155" t="str">
            <v>INCREMENTAR AL 92% EL NIVEL DE SATISFACCIÓN CIUDADANA EN LA RED CADE</v>
          </cell>
          <cell r="D155" t="str">
            <v>FORTALECIMIENTO A LA GESTIÓN DEL SERVICIO AL CIUDADANO</v>
          </cell>
          <cell r="E155" t="str">
            <v>AUMENTAR Y MANTENER 15 PUNTOS DE ATENCIÓN AL CIUDADANO EN REDCADES Y EN OTROS ESPACIOS DE SERVICIO A LA CIUDADANÍA</v>
          </cell>
          <cell r="F155" t="str">
            <v>05 -  ADMINISTRACIÓN  DEL ESTADO</v>
          </cell>
          <cell r="G155" t="str">
            <v>02-ADMINISTRACIÓN CONTROL Y ORGANIZACIÓN INSTITUCIONAL PARA APOYO A LA GESTIÓN  DEL DISTRITO</v>
          </cell>
          <cell r="H155" t="str">
            <v>0020- PERSONAL CONTRATADO PARA LAS ACTIVIDADES PROPIAS DE LOS PROCESOS DE MEJORAMIENTO DE GESTIÓN DE LA ENTIDAD</v>
          </cell>
          <cell r="I155">
            <v>80111616</v>
          </cell>
          <cell r="J155" t="str">
            <v>ASISTIR TÉCNICAMENTE LOS TRÁMITES Y SERVICIOS MISIONALES DE LA SDA REFERIDOS A LOS REQUERIMIENTOS QUE PRESENTA LA CIUDADANÍA EN LOS PUNTOS DE SERVICIO AL CIUDADANO DE LA ENTIDAD</v>
          </cell>
          <cell r="K155">
            <v>42566</v>
          </cell>
          <cell r="L155">
            <v>6</v>
          </cell>
          <cell r="M155" t="str">
            <v>CONTRATACION DIRECTA</v>
          </cell>
          <cell r="N155" t="str">
            <v>OTROS DISTRITOS</v>
          </cell>
          <cell r="O155">
            <v>12476184</v>
          </cell>
          <cell r="P155">
            <v>12476184</v>
          </cell>
          <cell r="Q155" t="str">
            <v>N/A</v>
          </cell>
          <cell r="R155" t="str">
            <v>N/A</v>
          </cell>
          <cell r="S155" t="str">
            <v>MARIA MARGARITA PALACIO RAMOS
maria.palacio@ambientebogota.gov.co
Tel 3778934</v>
          </cell>
          <cell r="T155">
            <v>2079364</v>
          </cell>
        </row>
        <row r="156">
          <cell r="A156">
            <v>153</v>
          </cell>
          <cell r="B156" t="str">
            <v>3-3-1-14-03-31-0844-238</v>
          </cell>
          <cell r="C156" t="str">
            <v>INCREMENTAR AL 92% EL NIVEL DE SATISFACCIÓN CIUDADANA EN LA RED CADE</v>
          </cell>
          <cell r="D156" t="str">
            <v>FORTALECIMIENTO A LA GESTIÓN DEL SERVICIO AL CIUDADANO</v>
          </cell>
          <cell r="E156" t="str">
            <v>AUMENTAR Y MANTENER 15 PUNTOS DE ATENCIÓN AL CIUDADANO EN REDCADES Y EN OTROS ESPACIOS DE SERVICIO A LA CIUDADANÍA</v>
          </cell>
          <cell r="F156" t="str">
            <v>05 -  ADMINISTRACIÓN  DEL ESTADO</v>
          </cell>
          <cell r="G156" t="str">
            <v>02-ADMINISTRACIÓN CONTROL Y ORGANIZACIÓN INSTITUCIONAL PARA APOYO A LA GESTIÓN  DEL DISTRITO</v>
          </cell>
          <cell r="H156" t="str">
            <v>0020- PERSONAL CONTRATADO PARA LAS ACTIVIDADES PROPIAS DE LOS PROCESOS DE MEJORAMIENTO DE GESTIÓN DE LA ENTIDAD</v>
          </cell>
          <cell r="I156">
            <v>80111616</v>
          </cell>
          <cell r="J156" t="str">
            <v>ASISTIR TÉCNICAMENTE LOS TRÁMITES Y SERVICIOS MISIONALES DE LA SDA REFERIDOS A LOS REQUERIMIENTOS QUE PRESENTA LA CIUDADANÍA EN LOS PUNTOS DE SERVICIO AL CIUDADANO DE LA ENTIDAD</v>
          </cell>
          <cell r="K156">
            <v>42570</v>
          </cell>
          <cell r="L156">
            <v>6</v>
          </cell>
          <cell r="M156" t="str">
            <v>CONTRATACION DIRECTA</v>
          </cell>
          <cell r="N156" t="str">
            <v>OTROS DISTRITOS</v>
          </cell>
          <cell r="O156">
            <v>12476184</v>
          </cell>
          <cell r="P156">
            <v>12476184</v>
          </cell>
          <cell r="Q156" t="str">
            <v>N/A</v>
          </cell>
          <cell r="R156" t="str">
            <v>N/A</v>
          </cell>
          <cell r="S156" t="str">
            <v>MARIA MARGARITA PALACIO RAMOS
maria.palacio@ambientebogota.gov.co
Tel 3778934</v>
          </cell>
          <cell r="T156">
            <v>2079364</v>
          </cell>
        </row>
        <row r="157">
          <cell r="A157">
            <v>154</v>
          </cell>
          <cell r="B157" t="str">
            <v>3-3-1-14-03-31-0844-238</v>
          </cell>
          <cell r="C157" t="str">
            <v>INCREMENTAR AL 92% EL NIVEL DE SATISFACCIÓN CIUDADANA EN LA RED CADE</v>
          </cell>
          <cell r="D157" t="str">
            <v>FORTALECIMIENTO A LA GESTIÓN DEL SERVICIO AL CIUDADANO</v>
          </cell>
          <cell r="E157" t="str">
            <v>AUMENTAR Y MANTENER 15 PUNTOS DE ATENCIÓN AL CIUDADANO EN REDCADES Y EN OTROS ESPACIOS DE SERVICIO A LA CIUDADANÍA</v>
          </cell>
          <cell r="F157" t="str">
            <v>05 -  ADMINISTRACIÓN  DEL ESTADO</v>
          </cell>
          <cell r="G157" t="str">
            <v>02-ADMINISTRACIÓN CONTROL Y ORGANIZACIÓN INSTITUCIONAL PARA APOYO A LA GESTIÓN  DEL DISTRITO</v>
          </cell>
          <cell r="H157" t="str">
            <v>0020- PERSONAL CONTRATADO PARA LAS ACTIVIDADES PROPIAS DE LOS PROCESOS DE MEJORAMIENTO DE GESTIÓN DE LA ENTIDAD</v>
          </cell>
          <cell r="I157">
            <v>80111616</v>
          </cell>
          <cell r="J157" t="str">
            <v>ASISTIR TÉCNICAMENTE LOS TRÁMITES Y SERVICIOS MISIONALES DE LA SDA REFERIDOS A LOS REQUERIMIENTOS QUE PRESENTA LA CIUDADANÍA EN LOS PUNTOS DE SERVICIO AL CIUDADANO DE LA ENTIDAD</v>
          </cell>
          <cell r="K157">
            <v>42568</v>
          </cell>
          <cell r="L157">
            <v>6</v>
          </cell>
          <cell r="M157" t="str">
            <v>CONTRATACION DIRECTA</v>
          </cell>
          <cell r="N157" t="str">
            <v>OTROS DISTRITOS</v>
          </cell>
          <cell r="O157">
            <v>12476184</v>
          </cell>
          <cell r="P157">
            <v>12476184</v>
          </cell>
          <cell r="Q157" t="str">
            <v>N/A</v>
          </cell>
          <cell r="R157" t="str">
            <v>N/A</v>
          </cell>
          <cell r="S157" t="str">
            <v>MARIA MARGARITA PALACIO RAMOS
maria.palacio@ambientebogota.gov.co
Tel 3778934</v>
          </cell>
          <cell r="T157">
            <v>2079364</v>
          </cell>
        </row>
        <row r="158">
          <cell r="A158">
            <v>155</v>
          </cell>
          <cell r="B158" t="str">
            <v>3-3-1-14-03-31-0844-238</v>
          </cell>
          <cell r="C158" t="str">
            <v>INCREMENTAR AL 92% EL NIVEL DE SATISFACCIÓN CIUDADANA EN LA RED CADE</v>
          </cell>
          <cell r="D158" t="str">
            <v>FORTALECIMIENTO A LA GESTIÓN DEL SERVICIO AL CIUDADANO</v>
          </cell>
          <cell r="E158" t="str">
            <v>AUMENTAR Y MANTENER 15 PUNTOS DE ATENCIÓN AL CIUDADANO EN REDCADES Y EN OTROS ESPACIOS DE SERVICIO A LA CIUDADANÍA</v>
          </cell>
          <cell r="F158" t="str">
            <v>05 -  ADMINISTRACIÓN  DEL ESTADO</v>
          </cell>
          <cell r="G158" t="str">
            <v>02-ADMINISTRACIÓN CONTROL Y ORGANIZACIÓN INSTITUCIONAL PARA APOYO A LA GESTIÓN  DEL DISTRITO</v>
          </cell>
          <cell r="H158" t="str">
            <v>0020- PERSONAL CONTRATADO PARA LAS ACTIVIDADES PROPIAS DE LOS PROCESOS DE MEJORAMIENTO DE GESTIÓN DE LA ENTIDAD</v>
          </cell>
          <cell r="I158">
            <v>80111616</v>
          </cell>
          <cell r="J158" t="str">
            <v>ASISTIR TÉCNICAMENTE LOS TRÁMITES Y SERVICIOS MISIONALES DE LA SDA REFERIDOS A LOS REQUERIMIENTOS QUE PRESENTA LA CIUDADANÍA EN LOS PUNTOS DE SERVICIO AL CIUDADANO DE LA ENTIDAD</v>
          </cell>
          <cell r="K158">
            <v>42568</v>
          </cell>
          <cell r="L158">
            <v>6</v>
          </cell>
          <cell r="M158" t="str">
            <v>CONTRATACION DIRECTA</v>
          </cell>
          <cell r="N158" t="str">
            <v>OTROS DISTRITOS</v>
          </cell>
          <cell r="O158">
            <v>12476184</v>
          </cell>
          <cell r="P158">
            <v>12476184</v>
          </cell>
          <cell r="Q158" t="str">
            <v>N/A</v>
          </cell>
          <cell r="R158" t="str">
            <v>N/A</v>
          </cell>
          <cell r="S158" t="str">
            <v>MARIA MARGARITA PALACIO RAMOS
maria.palacio@ambientebogota.gov.co
Tel 3778934</v>
          </cell>
          <cell r="T158">
            <v>2079364</v>
          </cell>
        </row>
        <row r="159">
          <cell r="A159">
            <v>156</v>
          </cell>
          <cell r="B159" t="str">
            <v>3-3-1-14-03-31-0844-238</v>
          </cell>
          <cell r="C159" t="str">
            <v>INCREMENTAR AL 92% EL NIVEL DE SATISFACCIÓN CIUDADANA EN LA RED CADE</v>
          </cell>
          <cell r="D159" t="str">
            <v>FORTALECIMIENTO A LA GESTIÓN DEL SERVICIO AL CIUDADANO</v>
          </cell>
          <cell r="E159" t="str">
            <v>AUMENTAR Y MANTENER 15 PUNTOS DE ATENCIÓN AL CIUDADANO EN REDCADES Y EN OTROS ESPACIOS DE SERVICIO A LA CIUDADANÍA</v>
          </cell>
          <cell r="F159" t="str">
            <v>05 -  ADMINISTRACIÓN  DEL ESTADO</v>
          </cell>
          <cell r="G159" t="str">
            <v>02-ADMINISTRACIÓN CONTROL Y ORGANIZACIÓN INSTITUCIONAL PARA APOYO A LA GESTIÓN  DEL DISTRITO</v>
          </cell>
          <cell r="H159" t="str">
            <v>0020- PERSONAL CONTRATADO PARA LAS ACTIVIDADES PROPIAS DE LOS PROCESOS DE MEJORAMIENTO DE GESTIÓN DE LA ENTIDAD</v>
          </cell>
          <cell r="I159">
            <v>80111616</v>
          </cell>
          <cell r="J159" t="str">
            <v>ASISTIR TÉCNICAMENTE LOS TRÁMITES Y SERVICIOS MISIONALES DE LA SDA REFERIDOS A LOS REQUERIMIENTOS QUE PRESENTA LA CIUDADANÍA EN LOS PUNTOS DE SERVICIO AL CIUDADANO DE LA ENTIDAD</v>
          </cell>
          <cell r="K159">
            <v>42568</v>
          </cell>
          <cell r="L159">
            <v>6</v>
          </cell>
          <cell r="M159" t="str">
            <v>CONTRATACION DIRECTA</v>
          </cell>
          <cell r="N159" t="str">
            <v>OTROS DISTRITOS</v>
          </cell>
          <cell r="O159">
            <v>12476184</v>
          </cell>
          <cell r="P159">
            <v>12476184</v>
          </cell>
          <cell r="Q159" t="str">
            <v>N/A</v>
          </cell>
          <cell r="R159" t="str">
            <v>N/A</v>
          </cell>
          <cell r="S159" t="str">
            <v>MARIA MARGARITA PALACIO RAMOS
maria.palacio@ambientebogota.gov.co
Tel 3778934</v>
          </cell>
          <cell r="T159">
            <v>2079364</v>
          </cell>
        </row>
        <row r="160">
          <cell r="A160">
            <v>157</v>
          </cell>
          <cell r="B160" t="str">
            <v>3-3-1-14-03-31-0844-238</v>
          </cell>
          <cell r="C160" t="str">
            <v>INCREMENTAR AL 92% EL NIVEL DE SATISFACCIÓN CIUDADANA EN LA RED CADE</v>
          </cell>
          <cell r="D160" t="str">
            <v>FORTALECIMIENTO A LA GESTIÓN DEL SERVICIO AL CIUDADANO</v>
          </cell>
          <cell r="E160" t="str">
            <v>AUMENTAR Y MANTENER 15 PUNTOS DE ATENCIÓN AL CIUDADANO EN REDCADES Y EN OTROS ESPACIOS DE SERVICIO A LA CIUDADANÍA</v>
          </cell>
          <cell r="F160" t="str">
            <v>05 -  ADMINISTRACIÓN  DEL ESTADO</v>
          </cell>
          <cell r="G160" t="str">
            <v>02-ADMINISTRACIÓN CONTROL Y ORGANIZACIÓN INSTITUCIONAL PARA APOYO A LA GESTIÓN  DEL DISTRITO</v>
          </cell>
          <cell r="H160" t="str">
            <v>0020- PERSONAL CONTRATADO PARA LAS ACTIVIDADES PROPIAS DE LOS PROCESOS DE MEJORAMIENTO DE GESTIÓN DE LA ENTIDAD</v>
          </cell>
          <cell r="I160">
            <v>80111616</v>
          </cell>
          <cell r="J160" t="str">
            <v>ASISTIR TÉCNICAMENTE LOS TRÁMITES Y SERVICIOS MISIONALES DE LA SDA REFERIDOS A LOS REQUERIMIENTOS QUE PRESENTA LA CIUDADANÍA EN LOS PUNTOS DE SERVICIO AL CIUDADANO DE LA ENTIDAD</v>
          </cell>
          <cell r="K160">
            <v>42568</v>
          </cell>
          <cell r="L160">
            <v>6</v>
          </cell>
          <cell r="M160" t="str">
            <v>CONTRATACION DIRECTA</v>
          </cell>
          <cell r="N160" t="str">
            <v>OTROS DISTRITOS</v>
          </cell>
          <cell r="O160">
            <v>12476184</v>
          </cell>
          <cell r="P160">
            <v>12476184</v>
          </cell>
          <cell r="Q160" t="str">
            <v>N/A</v>
          </cell>
          <cell r="R160" t="str">
            <v>N/A</v>
          </cell>
          <cell r="S160" t="str">
            <v>MARIA MARGARITA PALACIO RAMOS
maria.palacio@ambientebogota.gov.co
Tel 3778934</v>
          </cell>
          <cell r="T160">
            <v>2079364</v>
          </cell>
        </row>
        <row r="161">
          <cell r="A161">
            <v>158</v>
          </cell>
          <cell r="B161" t="str">
            <v>3-3-1-14-03-31-0844-238</v>
          </cell>
          <cell r="C161" t="str">
            <v>INCREMENTAR AL 92% EL NIVEL DE SATISFACCIÓN CIUDADANA EN LA RED CADE</v>
          </cell>
          <cell r="D161" t="str">
            <v>FORTALECIMIENTO A LA GESTIÓN DEL SERVICIO AL CIUDADANO</v>
          </cell>
          <cell r="E161" t="str">
            <v>AUMENTAR Y MANTENER 15 PUNTOS DE ATENCIÓN AL CIUDADANO EN REDCADES Y EN OTROS ESPACIOS DE SERVICIO A LA CIUDADANÍA</v>
          </cell>
          <cell r="F161" t="str">
            <v>05 -  ADMINISTRACIÓN  DEL ESTADO</v>
          </cell>
          <cell r="G161" t="str">
            <v>02-ADMINISTRACIÓN CONTROL Y ORGANIZACIÓN INSTITUCIONAL PARA APOYO A LA GESTIÓN  DEL DISTRITO</v>
          </cell>
          <cell r="H161" t="str">
            <v>0020- PERSONAL CONTRATADO PARA LAS ACTIVIDADES PROPIAS DE LOS PROCESOS DE MEJORAMIENTO DE GESTIÓN DE LA ENTIDAD</v>
          </cell>
          <cell r="I161">
            <v>80111616</v>
          </cell>
          <cell r="J161" t="str">
            <v>ASISTIR TÉCNICAMENTE LOS TRÁMITES Y SERVICIOS MISIONALES DE LA SDA REFERIDOS A LOS REQUERIMIENTOS QUE PRESENTA LA CIUDADANÍA EN LOS PUNTOS DE SERVICIO AL CIUDADANO DE LA ENTIDAD</v>
          </cell>
          <cell r="K161">
            <v>42568</v>
          </cell>
          <cell r="L161">
            <v>6</v>
          </cell>
          <cell r="M161" t="str">
            <v>CONTRATACION DIRECTA</v>
          </cell>
          <cell r="N161" t="str">
            <v>OTROS DISTRITOS</v>
          </cell>
          <cell r="O161">
            <v>12476184</v>
          </cell>
          <cell r="P161">
            <v>12476184</v>
          </cell>
          <cell r="Q161" t="str">
            <v>N/A</v>
          </cell>
          <cell r="R161" t="str">
            <v>N/A</v>
          </cell>
          <cell r="S161" t="str">
            <v>MARIA MARGARITA PALACIO RAMOS
maria.palacio@ambientebogota.gov.co
Tel 3778934</v>
          </cell>
          <cell r="T161">
            <v>2079364</v>
          </cell>
        </row>
        <row r="162">
          <cell r="A162">
            <v>159</v>
          </cell>
          <cell r="B162" t="str">
            <v>3-3-1-14-03-31-0844-238</v>
          </cell>
          <cell r="C162" t="str">
            <v>INCREMENTAR AL 92% EL NIVEL DE SATISFACCIÓN CIUDADANA EN LA RED CADE</v>
          </cell>
          <cell r="D162" t="str">
            <v>FORTALECIMIENTO A LA GESTIÓN DEL SERVICIO AL CIUDADANO</v>
          </cell>
          <cell r="E162" t="str">
            <v>AUMENTAR Y MANTENER 15 PUNTOS DE ATENCIÓN AL CIUDADANO EN REDCADES Y EN OTROS ESPACIOS DE SERVICIO A LA CIUDADANÍA</v>
          </cell>
          <cell r="F162" t="str">
            <v>05 -  ADMINISTRACIÓN  DEL ESTADO</v>
          </cell>
          <cell r="G162" t="str">
            <v>02-ADMINISTRACIÓN CONTROL Y ORGANIZACIÓN INSTITUCIONAL PARA APOYO A LA GESTIÓN  DEL DISTRITO</v>
          </cell>
          <cell r="H162" t="str">
            <v>0020- PERSONAL CONTRATADO PARA LAS ACTIVIDADES PROPIAS DE LOS PROCESOS DE MEJORAMIENTO DE GESTIÓN DE LA ENTIDAD</v>
          </cell>
          <cell r="I162">
            <v>80111616</v>
          </cell>
          <cell r="J162" t="str">
            <v>ASISTIR TÉCNICAMENTE LOS TRÁMITES Y SERVICIOS MISIONALES DE LA SDA REFERIDOS A LOS REQUERIMIENTOS QUE PRESENTA LA CIUDADANÍA EN LOS PUNTOS DE SERVICIO AL CIUDADANO DE LA ENTIDAD</v>
          </cell>
          <cell r="K162">
            <v>42597</v>
          </cell>
          <cell r="L162">
            <v>5</v>
          </cell>
          <cell r="M162" t="str">
            <v>CONTRATACION DIRECTA</v>
          </cell>
          <cell r="N162" t="str">
            <v>OTROS DISTRITOS</v>
          </cell>
          <cell r="O162">
            <v>10396820</v>
          </cell>
          <cell r="P162">
            <v>10396820</v>
          </cell>
          <cell r="Q162" t="str">
            <v>N/A</v>
          </cell>
          <cell r="R162" t="str">
            <v>N/A</v>
          </cell>
          <cell r="S162" t="str">
            <v>MARIA MARGARITA PALACIO RAMOS
maria.palacio@ambientebogota.gov.co
Tel 3778934</v>
          </cell>
          <cell r="T162">
            <v>2079364</v>
          </cell>
        </row>
        <row r="163">
          <cell r="A163">
            <v>160</v>
          </cell>
          <cell r="B163" t="str">
            <v>3-3-1-14-03-31-0844-238</v>
          </cell>
          <cell r="C163" t="str">
            <v>INCREMENTAR AL 92% EL NIVEL DE SATISFACCIÓN CIUDADANA EN LA RED CADE</v>
          </cell>
          <cell r="D163" t="str">
            <v>FORTALECIMIENTO A LA GESTIÓN DEL SERVICIO AL CIUDADANO</v>
          </cell>
          <cell r="E163" t="str">
            <v>AUMENTAR Y MANTENER 15 PUNTOS DE ATENCIÓN AL CIUDADANO EN REDCADES Y EN OTROS ESPACIOS DE SERVICIO A LA CIUDADANÍA</v>
          </cell>
          <cell r="F163" t="str">
            <v>05 -  ADMINISTRACIÓN  DEL ESTADO</v>
          </cell>
          <cell r="G163" t="str">
            <v>02-ADMINISTRACIÓN CONTROL Y ORGANIZACIÓN INSTITUCIONAL PARA APOYO A LA GESTIÓN  DEL DISTRITO</v>
          </cell>
          <cell r="H163" t="str">
            <v>0020- PERSONAL CONTRATADO PARA LAS ACTIVIDADES PROPIAS DE LOS PROCESOS DE MEJORAMIENTO DE GESTIÓN DE LA ENTIDAD</v>
          </cell>
          <cell r="I163">
            <v>80111616</v>
          </cell>
          <cell r="J163" t="str">
            <v>ASISTIR TÉCNICAMENTE LOS TRÁMITES Y SERVICIOS MISIONALES DE LA SDA REFERIDOS A LOS REQUERIMIENTOS QUE PRESENTA LA CIUDADANÍA EN LOS PUNTOS DE SERVICIO AL CIUDADANO DE LA ENTIDADE</v>
          </cell>
          <cell r="K163">
            <v>42566</v>
          </cell>
          <cell r="L163">
            <v>6</v>
          </cell>
          <cell r="M163" t="str">
            <v>CONTRATACION DIRECTA</v>
          </cell>
          <cell r="N163" t="str">
            <v>OTROS DISTRITOS</v>
          </cell>
          <cell r="O163">
            <v>12476184</v>
          </cell>
          <cell r="P163">
            <v>12476184</v>
          </cell>
          <cell r="Q163" t="str">
            <v>N/A</v>
          </cell>
          <cell r="R163" t="str">
            <v>N/A</v>
          </cell>
          <cell r="S163" t="str">
            <v>MARIA MARGARITA PALACIO RAMOS
maria.palacio@ambientebogota.gov.co
Tel 3778934</v>
          </cell>
          <cell r="T163">
            <v>2079364</v>
          </cell>
        </row>
        <row r="164">
          <cell r="A164">
            <v>161</v>
          </cell>
          <cell r="B164" t="str">
            <v>3-3-1-14-03-31-0844-238</v>
          </cell>
          <cell r="C164" t="str">
            <v>INCREMENTAR AL 92% EL NIVEL DE SATISFACCIÓN CIUDADANA EN LA RED CADE</v>
          </cell>
          <cell r="D164" t="str">
            <v>FORTALECIMIENTO A LA GESTIÓN DEL SERVICIO AL CIUDADANO</v>
          </cell>
          <cell r="E164" t="str">
            <v>AUMENTAR Y MANTENER 15 PUNTOS DE ATENCIÓN AL CIUDADANO EN REDCADES Y EN OTROS ESPACIOS DE SERVICIO A LA CIUDADANÍA</v>
          </cell>
          <cell r="F164" t="str">
            <v>05 -  ADMINISTRACIÓN  DEL ESTADO</v>
          </cell>
          <cell r="G164" t="str">
            <v>02-ADMINISTRACIÓN CONTROL Y ORGANIZACIÓN INSTITUCIONAL PARA APOYO A LA GESTIÓN  DEL DISTRITO</v>
          </cell>
          <cell r="H164" t="str">
            <v>0020- PERSONAL CONTRATADO PARA LAS ACTIVIDADES PROPIAS DE LOS PROCESOS DE MEJORAMIENTO DE GESTIÓN DE LA ENTIDAD</v>
          </cell>
          <cell r="I164">
            <v>80111616</v>
          </cell>
          <cell r="J164" t="str">
            <v>PRESTAR LOS SERVICIOS PROFESIONALES PARA REALIZAR ACTIVIDADES DE ORIENTACIÓN E INFORMACIÓN SOBRE LOS DIFERENTES TRÁMITES Y/O SERVICIOS MISIONALES DE LA ENTIDAD  Y REGISTRAR LOS REQUERIMIENTOS  PRESENTADOS POR LA CIUDADANÍA EN LOS DIFERENTE PUNTOS DE ATENCIÓN DONDE HACE PRESENCIA LA SECRETARÍA DISTRITAL DE AMBIENTE</v>
          </cell>
          <cell r="K164">
            <v>42522</v>
          </cell>
          <cell r="L164">
            <v>6</v>
          </cell>
          <cell r="M164" t="str">
            <v>CONTRATACION DIRECTA</v>
          </cell>
          <cell r="N164" t="str">
            <v>OTROS DISTRITOS</v>
          </cell>
          <cell r="O164">
            <v>14576766</v>
          </cell>
          <cell r="P164">
            <v>14576766</v>
          </cell>
          <cell r="Q164" t="str">
            <v>N/A</v>
          </cell>
          <cell r="R164" t="str">
            <v>N/A</v>
          </cell>
          <cell r="S164" t="str">
            <v>MARIA MARGARITA PALACIO RAMOS
maria.palacio@ambientebogota.gov.co
Tel 3778934</v>
          </cell>
          <cell r="T164">
            <v>2429461</v>
          </cell>
        </row>
        <row r="165">
          <cell r="A165">
            <v>162</v>
          </cell>
          <cell r="B165" t="str">
            <v>3-3-1-14-03-31-0844-238</v>
          </cell>
          <cell r="C165" t="str">
            <v>INCREMENTAR AL 92% EL NIVEL DE SATISFACCIÓN CIUDADANA EN LA RED CADE</v>
          </cell>
          <cell r="D165" t="str">
            <v>FORTALECIMIENTO A LA GESTIÓN DEL SERVICIO AL CIUDADANO</v>
          </cell>
          <cell r="E165" t="str">
            <v>AUMENTAR Y MANTENER 15 PUNTOS DE ATENCIÓN AL CIUDADANO EN REDCADES Y EN OTROS ESPACIOS DE SERVICIO A LA CIUDADANÍA</v>
          </cell>
          <cell r="F165" t="str">
            <v>05 -  ADMINISTRACIÓN  DEL ESTADO</v>
          </cell>
          <cell r="G165" t="str">
            <v>02-ADMINISTRACIÓN CONTROL Y ORGANIZACIÓN INSTITUCIONAL PARA APOYO A LA GESTIÓN  DEL DISTRITO</v>
          </cell>
          <cell r="H165" t="str">
            <v>0020- PERSONAL CONTRATADO PARA LAS ACTIVIDADES PROPIAS DE LOS PROCESOS DE MEJORAMIENTO DE GESTIÓN DE LA ENTIDAD</v>
          </cell>
          <cell r="I165">
            <v>80111616</v>
          </cell>
          <cell r="J165" t="str">
            <v>PRESTAR LOS SERVICIOS PROFESIONALES PARA REALIZAR ACTIVIDADES DE ORIENTACIÓN E INFORMACIÓN SOBRE LOS DIFERENTES TRÁMITES Y/O SERVICIOS MISIONALES DE LA ENTIDAD  Y REGISTRAR LOS REQUERIMIENTOS  PRESENTADOS POR LA CIUDADANÍA EN LOS DIFERENTE PUNTOS DE ATENCIÓN DONDE HACE PRESENCIA LA SECRETARÍA DISTRITAL DE AMBIENTE</v>
          </cell>
          <cell r="K165">
            <v>42522</v>
          </cell>
          <cell r="L165">
            <v>6</v>
          </cell>
          <cell r="M165" t="str">
            <v>CONTRATACION DIRECTA</v>
          </cell>
          <cell r="N165" t="str">
            <v>OTROS DISTRITOS</v>
          </cell>
          <cell r="O165">
            <v>14576766</v>
          </cell>
          <cell r="P165">
            <v>14576766</v>
          </cell>
          <cell r="Q165" t="str">
            <v>N/A</v>
          </cell>
          <cell r="R165" t="str">
            <v>N/A</v>
          </cell>
          <cell r="S165" t="str">
            <v>MARIA MARGARITA PALACIO RAMOS
maria.palacio@ambientebogota.gov.co
Tel 3778934</v>
          </cell>
          <cell r="T165">
            <v>2429461</v>
          </cell>
        </row>
        <row r="166">
          <cell r="A166">
            <v>163</v>
          </cell>
          <cell r="B166" t="str">
            <v>3-3-1-14-03-31-0844-238</v>
          </cell>
          <cell r="C166" t="str">
            <v>INCREMENTAR AL 92% EL NIVEL DE SATISFACCIÓN CIUDADANA EN LA RED CADE</v>
          </cell>
          <cell r="D166" t="str">
            <v>FORTALECIMIENTO A LA GESTIÓN DEL SERVICIO AL CIUDADANO</v>
          </cell>
          <cell r="E166" t="str">
            <v>AUMENTAR Y MANTENER 15 PUNTOS DE ATENCIÓN AL CIUDADANO EN REDCADES Y EN OTROS ESPACIOS DE SERVICIO A LA CIUDADANÍA</v>
          </cell>
          <cell r="F166" t="str">
            <v>05 -  ADMINISTRACIÓN  DEL ESTADO</v>
          </cell>
          <cell r="G166" t="str">
            <v>02-ADMINISTRACIÓN CONTROL Y ORGANIZACIÓN INSTITUCIONAL PARA APOYO A LA GESTIÓN  DEL DISTRITO</v>
          </cell>
          <cell r="H166" t="str">
            <v>0020- PERSONAL CONTRATADO PARA LAS ACTIVIDADES PROPIAS DE LOS PROCESOS DE MEJORAMIENTO DE GESTIÓN DE LA ENTIDAD</v>
          </cell>
          <cell r="I166">
            <v>80111616</v>
          </cell>
          <cell r="J166" t="str">
            <v>ASISTIR TÉCNICAMENTE LOS TRÁMITES Y SERVICIOS MISIONALES DE LA SDA REFERIDOS A LOS REQUERIMIENTOS QUE PRESENTA LA CIUDADANÍA EN LOS PUNTOS DE SERVICIO AL CIUDADANO DE LA ENTIDAD</v>
          </cell>
          <cell r="K166">
            <v>42566</v>
          </cell>
          <cell r="L166">
            <v>6</v>
          </cell>
          <cell r="M166" t="str">
            <v>CONTRATACION DIRECTA</v>
          </cell>
          <cell r="N166" t="str">
            <v>OTROS DISTRITOS</v>
          </cell>
          <cell r="O166">
            <v>12476184</v>
          </cell>
          <cell r="P166">
            <v>12476184</v>
          </cell>
          <cell r="Q166" t="str">
            <v>N/A</v>
          </cell>
          <cell r="R166" t="str">
            <v>N/A</v>
          </cell>
          <cell r="S166" t="str">
            <v>MARIA MARGARITA PALACIO RAMOS
maria.palacio@ambientebogota.gov.co
Tel 3778934</v>
          </cell>
          <cell r="T166">
            <v>2079364</v>
          </cell>
        </row>
        <row r="167">
          <cell r="A167">
            <v>164</v>
          </cell>
          <cell r="B167" t="str">
            <v>3-3-1-14-03-31-0844-238</v>
          </cell>
          <cell r="C167" t="str">
            <v>INCREMENTAR AL 92% EL NIVEL DE SATISFACCIÓN CIUDADANA EN LA RED CADE</v>
          </cell>
          <cell r="D167" t="str">
            <v>FORTALECIMIENTO A LA GESTIÓN DEL SERVICIO AL CIUDADANO</v>
          </cell>
          <cell r="E167" t="str">
            <v>AUMENTAR Y MANTENER 15 PUNTOS DE ATENCIÓN AL CIUDADANO EN REDCADES Y EN OTROS ESPACIOS DE SERVICIO A LA CIUDADANÍA</v>
          </cell>
          <cell r="F167" t="str">
            <v>05 -  ADMINISTRACIÓN  DEL ESTADO</v>
          </cell>
          <cell r="G167" t="str">
            <v>02-ADMINISTRACIÓN CONTROL Y ORGANIZACIÓN INSTITUCIONAL PARA APOYO A LA GESTIÓN  DEL DISTRITO</v>
          </cell>
          <cell r="H167" t="str">
            <v>0020- PERSONAL CONTRATADO PARA LAS ACTIVIDADES PROPIAS DE LOS PROCESOS DE MEJORAMIENTO DE GESTIÓN DE LA ENTIDAD</v>
          </cell>
          <cell r="I167">
            <v>80111616</v>
          </cell>
          <cell r="J167" t="str">
            <v>ASISTIR TÉCNICAMENTE LOS TRÁMITES Y SERVICIOS MISIONALES DE LA SDA REFERIDOS A LOS REQUERIMIENTOS QUE PRESENTA LA CIUDADANÍA EN LOS PUNTOS DE SERVICIO AL CIUDADANO DE LA ENTIDAD</v>
          </cell>
          <cell r="K167">
            <v>42568</v>
          </cell>
          <cell r="L167">
            <v>6</v>
          </cell>
          <cell r="M167" t="str">
            <v>CONTRATACION DIRECTA</v>
          </cell>
          <cell r="N167" t="str">
            <v>OTROS DISTRITOS</v>
          </cell>
          <cell r="O167">
            <v>12476184</v>
          </cell>
          <cell r="P167">
            <v>12476184</v>
          </cell>
          <cell r="Q167" t="str">
            <v>N/A</v>
          </cell>
          <cell r="R167" t="str">
            <v>N/A</v>
          </cell>
          <cell r="S167" t="str">
            <v>MARIA MARGARITA PALACIO RAMOS
maria.palacio@ambientebogota.gov.co
Tel 3778934</v>
          </cell>
          <cell r="T167">
            <v>2079364</v>
          </cell>
        </row>
        <row r="168">
          <cell r="A168">
            <v>165</v>
          </cell>
          <cell r="B168" t="str">
            <v>3-3-1-14-03-31-0844-238</v>
          </cell>
          <cell r="C168" t="str">
            <v>INCREMENTAR AL 92% EL NIVEL DE SATISFACCIÓN CIUDADANA EN LA RED CADE</v>
          </cell>
          <cell r="D168" t="str">
            <v>FORTALECIMIENTO A LA GESTIÓN DEL SERVICIO AL CIUDADANO</v>
          </cell>
          <cell r="E168" t="str">
            <v>AUMENTAR Y MANTENER 15 PUNTOS DE ATENCIÓN AL CIUDADANO EN REDCADES Y EN OTROS ESPACIOS DE SERVICIO A LA CIUDADANÍA</v>
          </cell>
          <cell r="F168" t="str">
            <v>05 -  ADMINISTRACIÓN  DEL ESTADO</v>
          </cell>
          <cell r="G168" t="str">
            <v>02-ADMINISTRACIÓN CONTROL Y ORGANIZACIÓN INSTITUCIONAL PARA APOYO A LA GESTIÓN  DEL DISTRITO</v>
          </cell>
          <cell r="H168" t="str">
            <v>0020- PERSONAL CONTRATADO PARA LAS ACTIVIDADES PROPIAS DE LOS PROCESOS DE MEJORAMIENTO DE GESTIÓN DE LA ENTIDAD</v>
          </cell>
          <cell r="I168">
            <v>80111616</v>
          </cell>
          <cell r="J168" t="str">
            <v>ASISTIR TÉCNICAMENTE LOS TRÁMITES Y SERVICIOS MISIONALES DE LA SDA REFERIDOS A LOS REQUERIMIENTOS QUE PRESENTA LA CIUDADANÍA EN LOS PUNTOS DE SERVICIO AL CIUDADANO DE LA ENTIDAD</v>
          </cell>
          <cell r="K168">
            <v>42568</v>
          </cell>
          <cell r="L168">
            <v>6</v>
          </cell>
          <cell r="M168" t="str">
            <v>CONTRATACION DIRECTA</v>
          </cell>
          <cell r="N168" t="str">
            <v>OTROS DISTRITOS</v>
          </cell>
          <cell r="O168">
            <v>12476184</v>
          </cell>
          <cell r="P168">
            <v>12476184</v>
          </cell>
          <cell r="Q168" t="str">
            <v>N/A</v>
          </cell>
          <cell r="R168" t="str">
            <v>N/A</v>
          </cell>
          <cell r="S168" t="str">
            <v>MARIA MARGARITA PALACIO RAMOS
maria.palacio@ambientebogota.gov.co
Tel 3778934</v>
          </cell>
          <cell r="T168">
            <v>2079364</v>
          </cell>
        </row>
        <row r="169">
          <cell r="A169">
            <v>166</v>
          </cell>
          <cell r="B169" t="str">
            <v>3-3-1-14-03-31-0844-238</v>
          </cell>
          <cell r="C169" t="str">
            <v>INCREMENTAR AL 92% EL NIVEL DE SATISFACCIÓN CIUDADANA EN LA RED CADE</v>
          </cell>
          <cell r="D169" t="str">
            <v>FORTALECIMIENTO A LA GESTIÓN DEL SERVICIO AL CIUDADANO</v>
          </cell>
          <cell r="E169" t="str">
            <v>AUMENTAR Y MANTENER 15 PUNTOS DE ATENCIÓN AL CIUDADANO EN REDCADES Y EN OTROS ESPACIOS DE SERVICIO A LA CIUDADANÍA</v>
          </cell>
          <cell r="F169" t="str">
            <v>05 -  ADMINISTRACIÓN  DEL ESTADO</v>
          </cell>
          <cell r="G169" t="str">
            <v>02-ADMINISTRACIÓN CONTROL Y ORGANIZACIÓN INSTITUCIONAL PARA APOYO A LA GESTIÓN  DEL DISTRITO</v>
          </cell>
          <cell r="H169" t="str">
            <v>0020- PERSONAL CONTRATADO PARA LAS ACTIVIDADES PROPIAS DE LOS PROCESOS DE MEJORAMIENTO DE GESTIÓN DE LA ENTIDAD</v>
          </cell>
          <cell r="I169">
            <v>80111616</v>
          </cell>
          <cell r="J169" t="str">
            <v>ASISTIR TÉCNICAMENTE LOS TRÁMITES Y SERVICIOS MISIONALES DE LA SDA REFERIDOS A LOS REQUERIMIENTOS QUE PRESENTA LA CIUDADANÍA EN LOS PUNTOS DE SERVICIO AL CIUDADANO DE LA ENTIDAD</v>
          </cell>
          <cell r="K169">
            <v>42568</v>
          </cell>
          <cell r="L169">
            <v>5</v>
          </cell>
          <cell r="M169" t="str">
            <v>CONTRATACION DIRECTA</v>
          </cell>
          <cell r="N169" t="str">
            <v>OTROS DISTRITOS</v>
          </cell>
          <cell r="O169">
            <v>10396820</v>
          </cell>
          <cell r="P169">
            <v>10396820</v>
          </cell>
          <cell r="Q169" t="str">
            <v>N/A</v>
          </cell>
          <cell r="R169" t="str">
            <v>N/A</v>
          </cell>
          <cell r="S169" t="str">
            <v>MARIA MARGARITA PALACIO RAMOS
maria.palacio@ambientebogota.gov.co
Tel 3778934</v>
          </cell>
          <cell r="T169">
            <v>2079364</v>
          </cell>
        </row>
        <row r="170">
          <cell r="A170">
            <v>167</v>
          </cell>
          <cell r="B170" t="str">
            <v>3-3-1-14-03-31-0844-235</v>
          </cell>
          <cell r="C170" t="str">
            <v>IMPLEMENTAR EN EL 100% DE  LAS ENTIDADES DEL DISTRITO EL SISTEMA INTEGRADO DE GESTIÓN</v>
          </cell>
          <cell r="D170" t="str">
            <v>DIRECCIONAMIENTO ESTRATÉGICO COOPERACIÓN Y GESTIÓN DEL CONOCIMIENTO</v>
          </cell>
          <cell r="E170" t="str">
            <v>OPERAR 1 PROCESO DE DIRECCIONAMIENTO ESTRATEGICO EN LA ENTIDAD EN SUS DIFERENTES COMPONENTES</v>
          </cell>
          <cell r="F170" t="str">
            <v>05 -  ADMINISTRACIÓN  DEL ESTADO</v>
          </cell>
          <cell r="G170" t="str">
            <v>02-ADMINISTRACIÓN CONTROL Y ORGANIZACIÓN INSTITUCIONAL PARA APOYO A LA GESTIÓN  DEL DISTRITO</v>
          </cell>
          <cell r="H170" t="str">
            <v>0020- PERSONAL CONTRATADO PARA LAS ACTIVIDADES PROPIAS DE LOS PROCESOS DE MEJORAMIENTO DE GESTIÓN DE LA ENTIDAD</v>
          </cell>
          <cell r="I170">
            <v>80111501</v>
          </cell>
          <cell r="J170" t="str">
            <v>REALIZAR ACTIVIDADES  PROFESIONALES  PARA REALIZAR LA ACTUALIZACIÓN, SEGUIMIENTO Y EVALUACIÓN DE LOS PROCESOS TRANSVERSALES ASOCIADOS A LOS PROYECTOS DE INVERSIÓN DE LA SECRETARIA DISTRITAL DE AMBIENTE</v>
          </cell>
          <cell r="K170">
            <v>42566</v>
          </cell>
          <cell r="L170">
            <v>6</v>
          </cell>
          <cell r="M170" t="str">
            <v>CONTRATACION DIRECTA</v>
          </cell>
          <cell r="N170" t="str">
            <v>OTROS DISTRITO</v>
          </cell>
          <cell r="O170">
            <v>21451398</v>
          </cell>
          <cell r="P170">
            <v>21451398</v>
          </cell>
          <cell r="Q170" t="str">
            <v>N/A</v>
          </cell>
          <cell r="R170" t="str">
            <v>N/A</v>
          </cell>
          <cell r="S170" t="str">
            <v>MARIA MARGARITA PALACIO RAMOS
maria.palacio@ambientebogota.gov.co
Tel 3778934</v>
          </cell>
          <cell r="T170">
            <v>3575233</v>
          </cell>
        </row>
        <row r="171">
          <cell r="A171">
            <v>168</v>
          </cell>
          <cell r="B171" t="str">
            <v>3-3-1-14-03-31-0844-235</v>
          </cell>
          <cell r="C171" t="str">
            <v>IMPLEMENTAR EN EL 100% DE  LAS ENTIDADES DEL DISTRITO EL SISTEMA INTEGRADO DE GESTIÓN</v>
          </cell>
          <cell r="D171" t="str">
            <v>DIRECCIONAMIENTO ESTRATÉGICO COOPERACIÓN Y GESTIÓN DEL CONOCIMIENTO</v>
          </cell>
          <cell r="E171" t="str">
            <v>OPERAR 1 PROCESO DE DIRECCIONAMIENTO ESTRATEGICO EN LA ENTIDAD EN SUS DIFERENTES COMPONENTES</v>
          </cell>
          <cell r="F171" t="str">
            <v>05 -  ADMINISTRACIÓN  DEL ESTADO</v>
          </cell>
          <cell r="G171" t="str">
            <v>02-ADMINISTRACIÓN CONTROL Y ORGANIZACIÓN INSTITUCIONAL PARA APOYO A LA GESTIÓN  DEL DISTRITO</v>
          </cell>
          <cell r="H171" t="str">
            <v>0020- PERSONAL CONTRATADO PARA LAS ACTIVIDADES PROPIAS DE LOS PROCESOS DE MEJORAMIENTO DE GESTIÓN DE LA ENTIDAD</v>
          </cell>
          <cell r="I171">
            <v>80101505</v>
          </cell>
          <cell r="J171" t="str">
            <v xml:space="preserve">PRESTAR LOS SERVICIOS PROFESIONALES  PARA BRINDAR SOPORTE A LOS PROCESOS TECNICOS Y OPERATIVOS REFERENTES A LA REPROGRAMACION ACTUALIZACION Y SEGUIMIENTO DE LOS PROYECTOS DE INVERSION,  ADEMAS DEL  SEGUIMIENTO A LA EJECUCIÓN PRESUPUESTAL Y AL PLAN ANUAL DE ADQUISICIONES QUE EJECUTA LA SECRETARÍA DISTRITAL DE AMBIENTE </v>
          </cell>
          <cell r="K171">
            <v>42561</v>
          </cell>
          <cell r="L171">
            <v>6</v>
          </cell>
          <cell r="M171" t="str">
            <v>CONTRATACION DIRECTA</v>
          </cell>
          <cell r="N171" t="str">
            <v>OTROS DISTRITO</v>
          </cell>
          <cell r="O171">
            <v>34436814</v>
          </cell>
          <cell r="P171">
            <v>34436814</v>
          </cell>
          <cell r="Q171" t="str">
            <v>N/A</v>
          </cell>
          <cell r="R171" t="str">
            <v>N/A</v>
          </cell>
          <cell r="S171" t="str">
            <v>MARIA MARGARITA PALACIO RAMOS
maria.palacio@ambientebogota.gov.co
Tel 3778934</v>
          </cell>
          <cell r="T171">
            <v>5739469</v>
          </cell>
        </row>
        <row r="172">
          <cell r="A172">
            <v>169</v>
          </cell>
          <cell r="B172" t="str">
            <v>3-3-1-14-03-31-0844-235</v>
          </cell>
          <cell r="C172" t="str">
            <v>IMPLEMENTAR EN EL 100% DE  LAS ENTIDADES DEL DISTRITO EL SISTEMA INTEGRADO DE GESTIÓN</v>
          </cell>
          <cell r="D172" t="str">
            <v>DIRECCIONAMIENTO ESTRATÉGICO COOPERACIÓN Y GESTIÓN DEL CONOCIMIENTO</v>
          </cell>
          <cell r="E172" t="str">
            <v>OPERAR 1 PROCESO DE DIRECCIONAMIENTO ESTRATEGICO EN LA ENTIDAD EN SUS DIFERENTES COMPONENTES</v>
          </cell>
          <cell r="F172" t="str">
            <v>05 -  ADMINISTRACIÓN  DEL ESTADO</v>
          </cell>
          <cell r="G172" t="str">
            <v>02-ADMINISTRACIÓN CONTROL Y ORGANIZACIÓN INSTITUCIONAL PARA APOYO A LA GESTIÓN  DEL DISTRITO</v>
          </cell>
          <cell r="H172" t="str">
            <v>0020- PERSONAL CONTRATADO PARA LAS ACTIVIDADES PROPIAS DE LOS PROCESOS DE MEJORAMIENTO DE GESTIÓN DE LA ENTIDAD</v>
          </cell>
          <cell r="I172">
            <v>80111501</v>
          </cell>
          <cell r="J172" t="str">
            <v xml:space="preserve">PRESTAR SUS SERVICIOS PROFESIONALES PARA REALIZAR ACTIVIDADES  RELACIONADAS CON LA TERRITORIALIZACIÓN,
GEOREFERENCIACIÓN Y TÉCNICAS GEOESPACIALES DE LOS PROYECTOS DE INVERSIÓN QUE EJECUTA LA SECRETARÍA DISTRITAL DE AMBIENTE </v>
          </cell>
          <cell r="K172">
            <v>42675</v>
          </cell>
          <cell r="L172">
            <v>0</v>
          </cell>
          <cell r="M172" t="str">
            <v>CONTRATACION DIRECTA</v>
          </cell>
          <cell r="N172" t="str">
            <v>OTROS DISTRITO</v>
          </cell>
          <cell r="O172">
            <v>0</v>
          </cell>
          <cell r="P172">
            <v>0</v>
          </cell>
          <cell r="Q172" t="str">
            <v>N/A</v>
          </cell>
          <cell r="R172" t="str">
            <v>N/A</v>
          </cell>
          <cell r="S172" t="str">
            <v>MARIA MARGARITA PALACIO RAMOS
maria.palacio@ambientebogota.gov.co
Tel 3778934</v>
          </cell>
        </row>
        <row r="173">
          <cell r="A173">
            <v>170</v>
          </cell>
          <cell r="B173" t="str">
            <v>3-3-1-14-03-31-0844-235</v>
          </cell>
          <cell r="C173" t="str">
            <v>IMPLEMENTAR EN EL 100% DE  LAS ENTIDADES DEL DISTRITO EL SISTEMA INTEGRADO DE GESTIÓN</v>
          </cell>
          <cell r="D173" t="str">
            <v>DIRECCIONAMIENTO ESTRATÉGICO COOPERACIÓN Y GESTIÓN DEL CONOCIMIENTO</v>
          </cell>
          <cell r="E173" t="str">
            <v>OPERAR 1 PROCESO DE DIRECCIONAMIENTO ESTRATEGICO EN LA ENTIDAD EN SUS DIFERENTES COMPONENTES</v>
          </cell>
          <cell r="F173" t="str">
            <v>05 -  ADMINISTRACIÓN  DEL ESTADO</v>
          </cell>
          <cell r="G173" t="str">
            <v>02-ADMINISTRACIÓN CONTROL Y ORGANIZACIÓN INSTITUCIONAL PARA APOYO A LA GESTIÓN  DEL DISTRITO</v>
          </cell>
          <cell r="H173" t="str">
            <v>0020- PERSONAL CONTRATADO PARA LAS ACTIVIDADES PROPIAS DE LOS PROCESOS DE MEJORAMIENTO DE GESTIÓN DE LA ENTIDAD</v>
          </cell>
          <cell r="I173">
            <v>80101505</v>
          </cell>
          <cell r="K173">
            <v>42522</v>
          </cell>
          <cell r="L173">
            <v>0</v>
          </cell>
          <cell r="M173" t="str">
            <v>CONTRATACION DIRECTA</v>
          </cell>
          <cell r="N173" t="str">
            <v>OTROS DISTRITO</v>
          </cell>
          <cell r="O173">
            <v>0</v>
          </cell>
          <cell r="P173">
            <v>0</v>
          </cell>
          <cell r="Q173" t="str">
            <v>N/A</v>
          </cell>
          <cell r="R173" t="str">
            <v>N/A</v>
          </cell>
          <cell r="S173" t="str">
            <v>MARIA MARGARITA PALACIO RAMOS
maria.palacio@ambientebogota.gov.co
Tel 3778934</v>
          </cell>
          <cell r="T173">
            <v>0</v>
          </cell>
        </row>
        <row r="174">
          <cell r="A174">
            <v>171</v>
          </cell>
          <cell r="B174" t="str">
            <v>3-3-1-14-03-31-0844-235</v>
          </cell>
          <cell r="C174" t="str">
            <v>IMPLEMENTAR EN EL 100% DE  LAS ENTIDADES DEL DISTRITO EL SISTEMA INTEGRADO DE GESTIÓN</v>
          </cell>
          <cell r="D174" t="str">
            <v>DIRECCIONAMIENTO ESTRATÉGICO COOPERACIÓN Y GESTIÓN DEL CONOCIMIENTO</v>
          </cell>
          <cell r="E174" t="str">
            <v>OPERAR 1 PROCESO DE DIRECCIONAMIENTO ESTRATEGICO EN LA ENTIDAD EN SUS DIFERENTES COMPONENTES</v>
          </cell>
          <cell r="F174" t="str">
            <v>05 -  ADMINISTRACIÓN  DEL ESTADO</v>
          </cell>
          <cell r="G174" t="str">
            <v>02-ADMINISTRACIÓN CONTROL Y ORGANIZACIÓN INSTITUCIONAL PARA APOYO A LA GESTIÓN  DEL DISTRITO</v>
          </cell>
          <cell r="H174" t="str">
            <v>0020- PERSONAL CONTRATADO PARA LAS ACTIVIDADES PROPIAS DE LOS PROCESOS DE MEJORAMIENTO DE GESTIÓN DE LA ENTIDAD</v>
          </cell>
          <cell r="I174">
            <v>80101505</v>
          </cell>
          <cell r="K174">
            <v>42675</v>
          </cell>
          <cell r="L174">
            <v>0</v>
          </cell>
          <cell r="M174" t="str">
            <v>CONTRATACION DIRECTA</v>
          </cell>
          <cell r="N174" t="str">
            <v>OTROS DISTRITO</v>
          </cell>
          <cell r="O174">
            <v>0</v>
          </cell>
          <cell r="P174">
            <v>0</v>
          </cell>
          <cell r="Q174" t="str">
            <v>N/A</v>
          </cell>
          <cell r="R174" t="str">
            <v>N/A</v>
          </cell>
          <cell r="S174" t="str">
            <v>MARIA MARGARITA PALACIO RAMOS
maria.palacio@ambientebogota.gov.co
Tel 3778934</v>
          </cell>
          <cell r="T174">
            <v>0</v>
          </cell>
        </row>
        <row r="175">
          <cell r="A175">
            <v>172</v>
          </cell>
          <cell r="B175" t="str">
            <v>3-3-1-14-03-31-0844-235</v>
          </cell>
          <cell r="C175" t="str">
            <v>IMPLEMENTAR EN EL 100% DE  LAS ENTIDADES DEL DISTRITO EL SISTEMA INTEGRADO DE GESTIÓN</v>
          </cell>
          <cell r="D175" t="str">
            <v>DIRECCIONAMIENTO ESTRATÉGICO COOPERACIÓN Y GESTIÓN DEL CONOCIMIENTO</v>
          </cell>
          <cell r="E175" t="str">
            <v>OPERAR 1 PROCESO DE DIRECCIONAMIENTO ESTRATEGICO EN LA ENTIDAD EN SUS DIFERENTES COMPONENTES</v>
          </cell>
          <cell r="F175" t="str">
            <v>05 -  ADMINISTRACIÓN  DEL ESTADO</v>
          </cell>
          <cell r="G175" t="str">
            <v>02-ADMINISTRACIÓN CONTROL Y ORGANIZACIÓN INSTITUCIONAL PARA APOYO A LA GESTIÓN  DEL DISTRITO</v>
          </cell>
          <cell r="H175" t="str">
            <v>0020- PERSONAL CONTRATADO PARA LAS ACTIVIDADES PROPIAS DE LOS PROCESOS DE MEJORAMIENTO DE GESTIÓN DE LA ENTIDAD</v>
          </cell>
          <cell r="I175">
            <v>80111501</v>
          </cell>
          <cell r="K175">
            <v>42686</v>
          </cell>
          <cell r="L175">
            <v>0</v>
          </cell>
          <cell r="M175" t="str">
            <v>CONTRATACION DIRECTA</v>
          </cell>
          <cell r="N175" t="str">
            <v>OTROS DISTRITO</v>
          </cell>
          <cell r="O175">
            <v>0</v>
          </cell>
          <cell r="P175">
            <v>0</v>
          </cell>
          <cell r="Q175" t="str">
            <v>N/A</v>
          </cell>
          <cell r="R175" t="str">
            <v>N/A</v>
          </cell>
          <cell r="S175" t="str">
            <v>MARIA MARGARITA PALACIO RAMOS
maria.palacio@ambientebogota.gov.co
Tel 3778934</v>
          </cell>
          <cell r="T175">
            <v>0</v>
          </cell>
        </row>
        <row r="176">
          <cell r="A176">
            <v>173</v>
          </cell>
          <cell r="B176" t="str">
            <v>3-3-1-14-03-31-0844-235</v>
          </cell>
          <cell r="C176" t="str">
            <v>IMPLEMENTAR EN EL 100% DE  LAS ENTIDADES DEL DISTRITO EL SISTEMA INTEGRADO DE GESTIÓN</v>
          </cell>
          <cell r="D176" t="str">
            <v>DIRECCIONAMIENTO ESTRATÉGICO COOPERACIÓN Y GESTIÓN DEL CONOCIMIENTO</v>
          </cell>
          <cell r="E176" t="str">
            <v>OPERAR 1 PROCESO DE DIRECCIONAMIENTO ESTRATEGICO EN LA ENTIDAD EN SUS DIFERENTES COMPONENTES</v>
          </cell>
          <cell r="F176" t="str">
            <v>05 -  ADMINISTRACIÓN  DEL ESTADO</v>
          </cell>
          <cell r="G176" t="str">
            <v>02-ADMINISTRACIÓN CONTROL Y ORGANIZACIÓN INSTITUCIONAL PARA APOYO A LA GESTIÓN  DEL DISTRITO</v>
          </cell>
          <cell r="H176" t="str">
            <v>0020- PERSONAL CONTRATADO PARA LAS ACTIVIDADES PROPIAS DE LOS PROCESOS DE MEJORAMIENTO DE GESTIÓN DE LA ENTIDAD</v>
          </cell>
          <cell r="I176">
            <v>80111501</v>
          </cell>
          <cell r="K176">
            <v>42522</v>
          </cell>
          <cell r="M176" t="str">
            <v>CONTRATACION DIRECTA</v>
          </cell>
          <cell r="N176" t="str">
            <v>OTROS DISTRITO</v>
          </cell>
          <cell r="P176">
            <v>0</v>
          </cell>
          <cell r="Q176" t="str">
            <v>N/A</v>
          </cell>
          <cell r="R176" t="str">
            <v>N/A</v>
          </cell>
          <cell r="S176" t="str">
            <v>MARIA MARGARITA PALACIO RAMOS
maria.palacio@ambientebogota.gov.co
Tel 3778934</v>
          </cell>
        </row>
        <row r="177">
          <cell r="A177">
            <v>174</v>
          </cell>
          <cell r="B177" t="str">
            <v>3-3-1-14-03-31-0844-235</v>
          </cell>
          <cell r="C177" t="str">
            <v>IMPLEMENTAR EN EL 100% DE  LAS ENTIDADES DEL DISTRITO EL SISTEMA INTEGRADO DE GESTIÓN</v>
          </cell>
          <cell r="D177" t="str">
            <v>DIRECCIONAMIENTO ESTRATÉGICO COOPERACIÓN Y GESTIÓN DEL CONOCIMIENTO</v>
          </cell>
          <cell r="E177" t="str">
            <v>OPERAR 1 PROCESO DE DIRECCIONAMIENTO ESTRATEGICO EN LA ENTIDAD EN SUS DIFERENTES COMPONENTES</v>
          </cell>
          <cell r="F177" t="str">
            <v>05 -  ADMINISTRACIÓN  DEL ESTADO</v>
          </cell>
          <cell r="G177" t="str">
            <v>02-ADMINISTRACIÓN CONTROL Y ORGANIZACIÓN INSTITUCIONAL PARA APOYO A LA GESTIÓN  DEL DISTRITO</v>
          </cell>
          <cell r="H177" t="str">
            <v>0020- PERSONAL CONTRATADO PARA LAS ACTIVIDADES PROPIAS DE LOS PROCESOS DE MEJORAMIENTO DE GESTIÓN DE LA ENTIDAD</v>
          </cell>
          <cell r="I177">
            <v>80111501</v>
          </cell>
          <cell r="J177" t="str">
            <v>SUSPENSION PRESUPUESTAL</v>
          </cell>
          <cell r="K177">
            <v>42522</v>
          </cell>
          <cell r="L177">
            <v>6</v>
          </cell>
          <cell r="M177" t="str">
            <v>CONTRATACION DIRECTA</v>
          </cell>
          <cell r="N177" t="str">
            <v>OTROS DISTRITO</v>
          </cell>
          <cell r="O177">
            <v>396370964</v>
          </cell>
          <cell r="P177">
            <v>396370964</v>
          </cell>
          <cell r="Q177" t="str">
            <v>N/A</v>
          </cell>
          <cell r="R177" t="str">
            <v>N/A</v>
          </cell>
          <cell r="S177" t="str">
            <v>MARIA MARGARITA PALACIO RAMOS
maria.palacio@ambientebogota.gov.co
Tel 3778934</v>
          </cell>
        </row>
        <row r="178">
          <cell r="A178">
            <v>175</v>
          </cell>
          <cell r="B178" t="str">
            <v>3-3-1-14-03-31-0844-235</v>
          </cell>
          <cell r="C178" t="str">
            <v>IMPLEMENTAR EN EL 100% DE  LAS ENTIDADES DEL DISTRITO EL SISTEMA INTEGRADO DE GESTIÓN</v>
          </cell>
          <cell r="D178" t="str">
            <v>DIRECCIONAMIENTO ESTRATÉGICO COOPERACIÓN Y GESTIÓN DEL CONOCIMIENTO</v>
          </cell>
          <cell r="E178" t="str">
            <v>GESTIONAR 10 ALIANZAS O PROYECTOS AMBIENTALES A NIVEL INSTITUCIONAL PUBLICO PRIVADO CON LA CIUDADANÍA  Y OTRAS COMPLEMENTARÍAS.</v>
          </cell>
          <cell r="F178" t="str">
            <v>05 -  ADMINISTRACIÓN  DEL ESTADO</v>
          </cell>
          <cell r="G178" t="str">
            <v>02-ADMINISTRACIÓN CONTROL Y ORGANIZACIÓN INSTITUCIONAL PARA APOYO A LA GESTIÓN  DEL DISTRITO</v>
          </cell>
          <cell r="H178" t="str">
            <v>0020- PERSONAL CONTRATADO PARA LAS ACTIVIDADES PROPIAS DE LOS PROCESOS DE MEJORAMIENTO DE GESTIÓN DE LA ENTIDAD</v>
          </cell>
          <cell r="I178">
            <v>80111501</v>
          </cell>
          <cell r="J178" t="str">
            <v>PRESTAR SERVICIOS PROFESIONALES PARA  GESTIONAR  LOS DIFERENTES PROCESOS  DE COOPERACIÓN Y LAS ALIANZAS  QUE REQUIERAN EN EL MARCO DE LA IMPLEMENTACIÓN DE LA ESTRATEGIA DE COOPERACIÓN  INTERNACIONAL DE LA  SECRETARÍA DISTRITAL DE AMBIENTE</v>
          </cell>
          <cell r="K178">
            <v>42554</v>
          </cell>
          <cell r="L178">
            <v>6</v>
          </cell>
          <cell r="M178" t="str">
            <v>CONTRATACION DIRECTA</v>
          </cell>
          <cell r="N178" t="str">
            <v>OTROS DISTRITO</v>
          </cell>
          <cell r="O178">
            <v>14576766</v>
          </cell>
          <cell r="P178">
            <v>14576766</v>
          </cell>
          <cell r="Q178" t="str">
            <v>N/A</v>
          </cell>
          <cell r="R178" t="str">
            <v>N/A</v>
          </cell>
          <cell r="S178" t="str">
            <v>MARIA MARGARITA PALACIO RAMOS
maria.palacio@ambientebogota.gov.co
Tel 3778934</v>
          </cell>
          <cell r="T178">
            <v>2429461</v>
          </cell>
        </row>
        <row r="179">
          <cell r="A179">
            <v>176</v>
          </cell>
          <cell r="B179" t="str">
            <v>3-3-1-14-03-31-0844-235</v>
          </cell>
          <cell r="C179" t="str">
            <v>IMPLEMENTAR EN EL 100% DE  LAS ENTIDADES DEL DISTRITO EL SISTEMA INTEGRADO DE GESTIÓN</v>
          </cell>
          <cell r="D179" t="str">
            <v>DIRECCIONAMIENTO ESTRATÉGICO COOPERACIÓN Y GESTIÓN DEL CONOCIMIENTO</v>
          </cell>
          <cell r="E179" t="str">
            <v>GESTIONAR 10 ALIANZAS O PROYECTOS AMBIENTALES A NIVEL INSTITUCIONAL PUBLICO PRIVADO CON LA CIUDADANÍA  Y OTRAS COMPLEMENTARÍAS.</v>
          </cell>
          <cell r="F179" t="str">
            <v>05 -  ADMINISTRACIÓN  DEL ESTADO</v>
          </cell>
          <cell r="G179" t="str">
            <v>02-ADMINISTRACIÓN CONTROL Y ORGANIZACIÓN INSTITUCIONAL PARA APOYO A LA GESTIÓN  DEL DISTRITO</v>
          </cell>
          <cell r="H179" t="str">
            <v>0020- PERSONAL CONTRATADO PARA LAS ACTIVIDADES PROPIAS DE LOS PROCESOS DE MEJORAMIENTO DE GESTIÓN DE LA ENTIDAD</v>
          </cell>
          <cell r="I179">
            <v>80111501</v>
          </cell>
          <cell r="J179" t="str">
            <v>SUSPENSION PRESUPUESTAL</v>
          </cell>
          <cell r="K179">
            <v>42401</v>
          </cell>
          <cell r="L179">
            <v>11</v>
          </cell>
          <cell r="M179" t="str">
            <v>CONTRATACION DIRECTA</v>
          </cell>
          <cell r="N179" t="str">
            <v>OTROS DISTRITO</v>
          </cell>
          <cell r="O179">
            <v>9340300</v>
          </cell>
          <cell r="P179">
            <v>9340300</v>
          </cell>
          <cell r="Q179" t="str">
            <v>N/A</v>
          </cell>
          <cell r="R179" t="str">
            <v>N/A</v>
          </cell>
          <cell r="S179" t="str">
            <v>MARIA MARGARITA PALACIO RAMOS
maria.palacio@ambientebogota.gov.co
Tel 3778934</v>
          </cell>
          <cell r="T179">
            <v>9340300</v>
          </cell>
        </row>
        <row r="180">
          <cell r="A180">
            <v>177</v>
          </cell>
          <cell r="B180" t="str">
            <v>3-3-1-14-03-31-0844-235</v>
          </cell>
          <cell r="C180" t="str">
            <v>IMPLEMENTAR EN EL 100% DE  LAS ENTIDADES DEL DISTRITO EL SISTEMA INTEGRADO DE GESTIÓN</v>
          </cell>
          <cell r="D180" t="str">
            <v>DIRECCIONAMIENTO ESTRATÉGICO COOPERACIÓN Y GESTIÓN DEL CONOCIMIENTO</v>
          </cell>
          <cell r="E180" t="str">
            <v>GESTIONAR 10 ALIANZAS O PROYECTOS AMBIENTALES A NIVEL INSTITUCIONAL PUBLICO PRIVADO CON LA CIUDADANÍA  Y OTRAS COMPLEMENTARÍAS.</v>
          </cell>
          <cell r="F180" t="str">
            <v>02 -  DOTACIÓN</v>
          </cell>
          <cell r="G180" t="str">
            <v>01-ADQUISICIÓN  Y/O PRODUCCIÓN DE EQUIPOS MATERIALES  SUMINISTROS Y SERVICIOS PROPIOS DEL SECTOR</v>
          </cell>
          <cell r="H180" t="str">
            <v>0696-ADQUISICIÓN DE EQUIPOS MATERIALES SUMINISTROS Y SERVICIOS PARA EL FORTALECIMIENTO DE LA  GESTIÓN INSTITUCIONAL</v>
          </cell>
          <cell r="I180">
            <v>80101604</v>
          </cell>
          <cell r="J180" t="str">
            <v>SUSPENSION PRESUPUESTAL</v>
          </cell>
          <cell r="K180">
            <v>42522</v>
          </cell>
          <cell r="L180">
            <v>6</v>
          </cell>
          <cell r="M180" t="str">
            <v>CONTRATACION DIRECTA</v>
          </cell>
          <cell r="N180" t="str">
            <v>OTROS DISTRITO</v>
          </cell>
          <cell r="O180">
            <v>25000000</v>
          </cell>
          <cell r="P180">
            <v>25000000</v>
          </cell>
          <cell r="Q180" t="str">
            <v>N/A</v>
          </cell>
          <cell r="R180" t="str">
            <v>N/A</v>
          </cell>
          <cell r="S180" t="str">
            <v>MARIA MARGARITA PALACIO RAMOS
maria.palacio@ambientebogota.gov.co
Tel 3778934</v>
          </cell>
        </row>
        <row r="181">
          <cell r="A181">
            <v>178</v>
          </cell>
          <cell r="B181" t="str">
            <v>3-3-1-14-03-31-0844-235</v>
          </cell>
          <cell r="C181" t="str">
            <v>IMPLEMENTAR EN EL 100% DE  LAS ENTIDADES DEL DISTRITO EL SISTEMA INTEGRADO DE GESTIÓN</v>
          </cell>
          <cell r="D181" t="str">
            <v>DIRECCIONAMIENTO ESTRATÉGICO COOPERACIÓN Y GESTIÓN DEL CONOCIMIENTO</v>
          </cell>
          <cell r="E181" t="str">
            <v>DISEÑAR E IMPLEMENTAR UNA ESTRATEGIA PARA FORTALECER LA CAPACIDAD LABORAL DE LOS SERVIDORES PÚBLICOS</v>
          </cell>
          <cell r="F181" t="str">
            <v>05 -  ADMINISTRACIÓN  DEL ESTADO</v>
          </cell>
          <cell r="G181" t="str">
            <v>02-ADMINISTRACIÓN CONTROL Y ORGANIZACIÓN INSTITUCIONAL PARA APOYO A LA GESTIÓN  DEL DISTRITO</v>
          </cell>
          <cell r="H181" t="str">
            <v>0020- PERSONAL CONTRATADO PARA LAS ACTIVIDADES PROPIAS DE LOS PROCESOS DE MEJORAMIENTO DE GESTIÓN DE LA ENTIDAD</v>
          </cell>
          <cell r="I181">
            <v>80101604</v>
          </cell>
          <cell r="J181" t="str">
            <v>SUSPENSION PRESUPUESTAL</v>
          </cell>
          <cell r="K181">
            <v>42522</v>
          </cell>
          <cell r="L181">
            <v>4</v>
          </cell>
          <cell r="M181" t="str">
            <v>CONTRATACION DIRECTA</v>
          </cell>
          <cell r="N181" t="str">
            <v>OTROS DISTRITO</v>
          </cell>
          <cell r="O181">
            <v>5141960</v>
          </cell>
          <cell r="P181">
            <v>5141960</v>
          </cell>
          <cell r="Q181" t="str">
            <v>N/A</v>
          </cell>
          <cell r="R181" t="str">
            <v>N/A</v>
          </cell>
          <cell r="S181" t="str">
            <v>MARIA MARGARITA PALACIO RAMOS
maria.palacio@ambientebogota.gov.co
Tel 3778934</v>
          </cell>
          <cell r="T181">
            <v>5141960</v>
          </cell>
        </row>
        <row r="182">
          <cell r="A182">
            <v>179</v>
          </cell>
          <cell r="B182" t="str">
            <v>3-3-1-14-03-31-0844-235</v>
          </cell>
          <cell r="C182" t="str">
            <v>IMPLEMENTAR EN EL 100% DE  LAS ENTIDADES DEL DISTRITO EL SISTEMA INTEGRADO DE GESTIÓN</v>
          </cell>
          <cell r="D182" t="str">
            <v>SISTEMA INTEGRADO DE GESTIÓN</v>
          </cell>
          <cell r="E182" t="str">
            <v>MANTENER 3 SUBSISTEMAS DEL SISTEMA INTEGRADO DE GESTIÓN</v>
          </cell>
          <cell r="F182" t="str">
            <v>05 -  ADMINISTRACIÓN  DEL ESTADO</v>
          </cell>
          <cell r="G182" t="str">
            <v>02-ADMINISTRACIÓN CONTROL Y ORGANIZACIÓN INSTITUCIONAL PARA APOYO A LA GESTIÓN  DEL DISTRITO</v>
          </cell>
          <cell r="H182" t="str">
            <v>0020- PERSONAL CONTRATADO PARA LAS ACTIVIDADES PROPIAS DE LOS PROCESOS DE MEJORAMIENTO DE GESTIÓN DE LA ENTIDAD</v>
          </cell>
          <cell r="I182">
            <v>80111501</v>
          </cell>
          <cell r="J182" t="str">
            <v>SUSPENSION PRESUPUESTAL</v>
          </cell>
          <cell r="K182">
            <v>42522</v>
          </cell>
          <cell r="L182">
            <v>5</v>
          </cell>
          <cell r="M182" t="str">
            <v>CONTRATACION DIRECTA</v>
          </cell>
          <cell r="N182" t="str">
            <v>OTROS DISTRITO</v>
          </cell>
          <cell r="O182">
            <v>44332304</v>
          </cell>
          <cell r="P182">
            <v>44332304</v>
          </cell>
          <cell r="Q182" t="str">
            <v>N/A</v>
          </cell>
          <cell r="R182" t="str">
            <v>N/A</v>
          </cell>
          <cell r="S182" t="str">
            <v>MARIA MARGARITA PALACIO RAMOS
maria.palacio@ambientebogota.gov.co
Tel 3778934</v>
          </cell>
          <cell r="T182">
            <v>44332304</v>
          </cell>
        </row>
        <row r="183">
          <cell r="A183">
            <v>180</v>
          </cell>
          <cell r="B183" t="str">
            <v>3-3-1-14-03-31-0844-238</v>
          </cell>
          <cell r="C183" t="str">
            <v>INCREMENTAR AL 92% EL NIVEL DE SATISFACCIÓN CIUDADANA EN LA RED CADE</v>
          </cell>
          <cell r="D183" t="str">
            <v>FORTALECIMIENTO A LA GESTIÓN DEL SERVICIO AL CIUDADANO</v>
          </cell>
          <cell r="E183" t="str">
            <v>AUMENTAR Y MANTENER 15 PUNTOS DE ATENCIÓN AL CIUDADANO EN REDCADES Y EN OTROS ESPACIOS DE SERVICIO A LA CIUDADANÍA</v>
          </cell>
          <cell r="F183" t="str">
            <v>05 -  ADMINISTRACIÓN  DEL ESTADO</v>
          </cell>
          <cell r="G183" t="str">
            <v>02-ADMINISTRACIÓN CONTROL Y ORGANIZACIÓN INSTITUCIONAL PARA APOYO A LA GESTIÓN  DEL DISTRITO</v>
          </cell>
          <cell r="H183" t="str">
            <v>0020- PERSONAL CONTRATADO PARA LAS ACTIVIDADES PROPIAS DE LOS PROCESOS DE MEJORAMIENTO DE GESTIÓN DE LA ENTIDAD</v>
          </cell>
          <cell r="I183">
            <v>80111616</v>
          </cell>
          <cell r="J183" t="str">
            <v>SUSPENSION PRESUPUESTAL</v>
          </cell>
          <cell r="K183">
            <v>42522</v>
          </cell>
          <cell r="L183">
            <v>6</v>
          </cell>
          <cell r="M183" t="str">
            <v>CONTRATACION DIRECTA</v>
          </cell>
          <cell r="N183" t="str">
            <v>OTROS DISTRITOS</v>
          </cell>
          <cell r="O183">
            <v>114195296</v>
          </cell>
          <cell r="P183">
            <v>114195296</v>
          </cell>
          <cell r="Q183" t="str">
            <v>N/A</v>
          </cell>
          <cell r="R183" t="str">
            <v>N/A</v>
          </cell>
          <cell r="S183" t="str">
            <v>MARIA MARGARITA PALACIO RAMOS
maria.palacio@ambientebogota.gov.co
Tel 3778934</v>
          </cell>
          <cell r="T183">
            <v>114195296</v>
          </cell>
        </row>
        <row r="184">
          <cell r="A184">
            <v>181</v>
          </cell>
          <cell r="B184" t="str">
            <v>3-3-1-14-03-31-0844-238</v>
          </cell>
          <cell r="C184" t="str">
            <v>INCREMENTAR AL 92% EL NIVEL DE SATISFACCIÓN CIUDADANA EN LA RED CADE</v>
          </cell>
          <cell r="D184" t="str">
            <v>FORTALECIMIENTO A LA GESTIÓN DEL SERVICIO AL CIUDADANO</v>
          </cell>
          <cell r="E184" t="str">
            <v>AUMENTAR Y MANTENER 15 PUNTOS DE ATENCIÓN AL CIUDADANO EN REDCADES Y EN OTROS ESPACIOS DE SERVICIO A LA CIUDADANÍA</v>
          </cell>
          <cell r="F184" t="str">
            <v>02 -  DOTACIÓN</v>
          </cell>
          <cell r="G184" t="str">
            <v>01-ADQUISICIÓN  Y/O PRODUCCIÓN DE EQUIPOS MATERIALES  SUMINISTROS Y SERVICIOS PROPIOS DEL SECTOR</v>
          </cell>
          <cell r="H184" t="str">
            <v>0696-ADQUISICIÓN DE EQUIPOS MATERIALES SUMINISTROS Y SERVICIOS PARA EL FORTALECIMIENTO DE LA  GESTIÓN INSTITUCIONAL</v>
          </cell>
          <cell r="I184">
            <v>72141117</v>
          </cell>
          <cell r="J184" t="str">
            <v>SUSPENSION PRESUPUESTAL</v>
          </cell>
          <cell r="K184">
            <v>42522</v>
          </cell>
          <cell r="L184">
            <v>6</v>
          </cell>
          <cell r="M184" t="str">
            <v xml:space="preserve">SELECCIÓN ABREVIADA </v>
          </cell>
          <cell r="N184" t="str">
            <v>OTROS DISTRITOS</v>
          </cell>
          <cell r="O184">
            <v>41700000</v>
          </cell>
          <cell r="P184">
            <v>41700000</v>
          </cell>
          <cell r="Q184" t="str">
            <v>N/A</v>
          </cell>
          <cell r="R184" t="str">
            <v>N/A</v>
          </cell>
          <cell r="S184" t="str">
            <v>MARIA MARGARITA PALACIO RAMOS
maria.palacio@ambientebogota.gov.co
Tel 3778934</v>
          </cell>
          <cell r="T184">
            <v>41700000</v>
          </cell>
        </row>
        <row r="185">
          <cell r="A185">
            <v>182</v>
          </cell>
          <cell r="B185" t="str">
            <v>3-3-1-14-03-31-0844-235</v>
          </cell>
          <cell r="C185" t="str">
            <v>IMPLEMENTAR EN EL 100% DE  LAS ENTIDADES DEL DISTRITO EL SISTEMA INTEGRADO DE GESTIÓN</v>
          </cell>
          <cell r="D185" t="str">
            <v>FORTALECIMIENTO  INSTITUCIONAL</v>
          </cell>
          <cell r="E185" t="str">
            <v>IMPLEMENTAR 90% DEL PLAN INSTITUCIONAL DE GESTIÓN AMBIENTAL</v>
          </cell>
          <cell r="F185" t="str">
            <v>05 -  ADMINISTRACIÓN  DEL ESTADO</v>
          </cell>
          <cell r="G185" t="str">
            <v>02-ADMINISTRACIÓN CONTROL Y ORGANIZACIÓN INSTITUCIONAL PARA APOYO A LA GESTIÓN  DEL DISTRITO</v>
          </cell>
          <cell r="H185" t="str">
            <v>0020- PERSONAL CONTRATADO PARA LAS ACTIVIDADES PROPIAS DE LOS PROCESOS DE MEJORAMIENTO DE GESTIÓN DE LA ENTIDAD</v>
          </cell>
          <cell r="I185">
            <v>80111501</v>
          </cell>
          <cell r="J185" t="str">
            <v>“PRESTAR EL APOYO TECNICO PARA EJECUTAR LAS ACTIVIDADES PARA EL FORTALECIMIENTO, SOSTENIBILIDAD Y MEJORA DEL SISTEMA INTEGRADO DE GESTIÓN-SUBSISTEMA DE GESTIÓN AMBIENTAL-PIGA”.</v>
          </cell>
          <cell r="K185">
            <v>42566</v>
          </cell>
          <cell r="L185">
            <v>7</v>
          </cell>
          <cell r="M185" t="str">
            <v>CONTRATACION DIRECTA</v>
          </cell>
          <cell r="N185" t="str">
            <v>OTROS DISTRITO</v>
          </cell>
          <cell r="O185">
            <v>14755828</v>
          </cell>
          <cell r="P185">
            <v>14755828</v>
          </cell>
          <cell r="Q185" t="str">
            <v>N/A</v>
          </cell>
          <cell r="R185" t="str">
            <v>N/A</v>
          </cell>
          <cell r="S185" t="str">
            <v>MARIA MARGARITA PALACIO RAMOS
maria.palacio@ambientebogota.gov.co
Tel 3778934</v>
          </cell>
          <cell r="T185">
            <v>2079364</v>
          </cell>
        </row>
        <row r="186">
          <cell r="A186">
            <v>183</v>
          </cell>
          <cell r="B186" t="str">
            <v>3-3-1-14-03-31-0844-235</v>
          </cell>
          <cell r="C186" t="str">
            <v>IMPLEMENTAR EN EL 100% DE  LAS ENTIDADES DEL DISTRITO EL SISTEMA INTEGRADO DE GESTIÓN</v>
          </cell>
          <cell r="D186" t="str">
            <v>DIRECCIONAMIENTO ESTRATÉGICO COOPERACIÓN Y GESTIÓN DEL CONOCIMIENTO</v>
          </cell>
          <cell r="E186" t="str">
            <v>OPERAR 1 PROCESO DE DIRECCIONAMIENTO ESTRATEGICO EN LA ENTIDAD EN SUS DIFERENTES COMPONENTES</v>
          </cell>
          <cell r="F186" t="str">
            <v>05 -  ADMINISTRACIÓN  DEL ESTADO</v>
          </cell>
          <cell r="G186" t="str">
            <v>02-ADMINISTRACIÓN CONTROL Y ORGANIZACIÓN INSTITUCIONAL PARA APOYO A LA GESTIÓN  DEL DISTRITO</v>
          </cell>
          <cell r="H186" t="str">
            <v>0020- PERSONAL CONTRATADO PARA LAS ACTIVIDADES PROPIAS DE LOS PROCESOS DE MEJORAMIENTO DE GESTIÓN DE LA ENTIDAD</v>
          </cell>
          <cell r="I186">
            <v>80101505</v>
          </cell>
          <cell r="J186" t="str">
            <v xml:space="preserve">PRESTAR LOS SERVICIOS PROFESIONALES EN EL DESARROLLO DE LAS ACTIVIDADES RELACIONADAS CON LA FORMULACIÓN, PROGRAMACIÓN, ACTUALIZACIÓN Y SEGUIMIENTO DE LOS INDICADORES DE LA SDA Y GARANTIZAR LA PUBLICACIÓN ACTUALIZADA DE SU PLAN DE ACCIÓN </v>
          </cell>
          <cell r="K186">
            <v>42552</v>
          </cell>
          <cell r="L186">
            <v>6</v>
          </cell>
          <cell r="M186" t="str">
            <v>CONTRATACION DIRECTA</v>
          </cell>
          <cell r="N186" t="str">
            <v>OTROS DISTRITO</v>
          </cell>
          <cell r="O186">
            <v>31190460</v>
          </cell>
          <cell r="P186">
            <v>31190460</v>
          </cell>
          <cell r="Q186" t="str">
            <v>N/A</v>
          </cell>
          <cell r="R186" t="str">
            <v>N/A</v>
          </cell>
          <cell r="S186" t="str">
            <v>MARIA MARGARITA PALACIO RAMOS
maria.palacio@ambientebogota.gov.co
Tel 3778934</v>
          </cell>
          <cell r="T186">
            <v>5198410</v>
          </cell>
        </row>
        <row r="187">
          <cell r="A187">
            <v>184</v>
          </cell>
          <cell r="B187" t="str">
            <v>3-3-1-14-03-31-0844-235</v>
          </cell>
          <cell r="C187" t="str">
            <v>IMPLEMENTAR EN EL 100% DE  LAS ENTIDADES DEL DISTRITO EL SISTEMA INTEGRADO DE GESTIÓN</v>
          </cell>
          <cell r="D187" t="str">
            <v>DIRECCIONAMIENTO ESTRATÉGICO COOPERACIÓN Y GESTIÓN DEL CONOCIMIENTO</v>
          </cell>
          <cell r="E187" t="str">
            <v>GESTIONAR 10 ALIANZAS O PROYECTOS AMBIENTALES A NIVEL INSTITUCIONAL PUBLICO PRIVADO CON LA CIUDADANÍA  Y OTRAS COMPLEMENTARÍAS.</v>
          </cell>
          <cell r="F187" t="str">
            <v>05 -  ADMINISTRACIÓN  DEL ESTADO</v>
          </cell>
          <cell r="G187" t="str">
            <v>02-ADMINISTRACIÓN CONTROL Y ORGANIZACIÓN INSTITUCIONAL PARA APOYO A LA GESTIÓN  DEL DISTRITO</v>
          </cell>
          <cell r="H187" t="str">
            <v>0020- PERSONAL CONTRATADO PARA LAS ACTIVIDADES PROPIAS DE LOS PROCESOS DE MEJORAMIENTO DE GESTIÓN DE LA ENTIDAD</v>
          </cell>
          <cell r="I187">
            <v>80111501</v>
          </cell>
          <cell r="J187" t="str">
            <v>PRESTAR SERVICIOS PROFESIONALES PARA  GESTIONAR  LOS DIFERENTES PROCESOS  DE COOPERACIÓN Y LAS ALIANZAS  QUE REQUIERAN EN EL MARCO DE LA IMPLEMENTACIÓN DE LA ESTRATEGIA DE COOPERACIÓN  INTERNACIONAL DE LA  SECRETARÍA DISTRITAL DE AMBIENTE</v>
          </cell>
          <cell r="K187">
            <v>42522</v>
          </cell>
          <cell r="L187">
            <v>1</v>
          </cell>
          <cell r="M187" t="str">
            <v>CONTRATACION DIRECTA</v>
          </cell>
          <cell r="N187" t="str">
            <v>OTROS DISTRITO</v>
          </cell>
          <cell r="O187">
            <v>22879390</v>
          </cell>
          <cell r="P187">
            <v>22879390</v>
          </cell>
          <cell r="Q187" t="str">
            <v>N/A</v>
          </cell>
          <cell r="R187" t="str">
            <v>N/A</v>
          </cell>
          <cell r="S187" t="str">
            <v>MARIA MARGARITA PALACIO RAMOS
maria.palacio@ambientebogota.gov.co
Tel 3778934</v>
          </cell>
          <cell r="T187">
            <v>22879390</v>
          </cell>
        </row>
        <row r="188">
          <cell r="A188">
            <v>185</v>
          </cell>
          <cell r="B188" t="str">
            <v>3-3-1-14-03-31-0844-235</v>
          </cell>
          <cell r="C188" t="str">
            <v>IMPLEMENTAR EN EL 100% DE  LAS ENTIDADES DEL DISTRITO EL SISTEMA INTEGRADO DE GESTIÓN</v>
          </cell>
          <cell r="D188" t="str">
            <v>FORTALECIMIENTO  INSTITUCIONAL</v>
          </cell>
          <cell r="E188" t="str">
            <v>IMPLEMENTAR 90% DEL PLAN INSTITUCIONAL DE GESTIÓN AMBIENTAL</v>
          </cell>
          <cell r="F188" t="str">
            <v>05 -  ADMINISTRACIÓN  DEL ESTADO</v>
          </cell>
          <cell r="G188" t="str">
            <v>02-ADMINISTRACIÓN CONTROL Y ORGANIZACIÓN INSTITUCIONAL PARA APOYO A LA GESTIÓN  DEL DISTRITO</v>
          </cell>
          <cell r="H188" t="str">
            <v>0020- PERSONAL CONTRATADO PARA LAS ACTIVIDADES PROPIAS DE LOS PROCESOS DE MEJORAMIENTO DE GESTIÓN DE LA ENTIDAD</v>
          </cell>
          <cell r="I188">
            <v>80111501</v>
          </cell>
          <cell r="J188" t="str">
            <v>SUSPENSION PRESUPUESTAL</v>
          </cell>
          <cell r="K188">
            <v>42522</v>
          </cell>
          <cell r="L188">
            <v>6</v>
          </cell>
          <cell r="M188" t="str">
            <v>CONTRATACION DIRECTA</v>
          </cell>
          <cell r="N188" t="str">
            <v>OTROS DISTRITO</v>
          </cell>
          <cell r="O188">
            <v>2091480</v>
          </cell>
          <cell r="P188">
            <v>2091480</v>
          </cell>
          <cell r="Q188" t="str">
            <v>N/A</v>
          </cell>
          <cell r="R188" t="str">
            <v>N/A</v>
          </cell>
          <cell r="S188" t="str">
            <v>MARIA MARGARITA PALACIO RAMOS
maria.palacio@ambientebogota.gov.co
Tel 3778934</v>
          </cell>
          <cell r="T188">
            <v>2091480</v>
          </cell>
        </row>
        <row r="189">
          <cell r="A189">
            <v>186</v>
          </cell>
          <cell r="B189" t="str">
            <v>3-3-1-14-03-31-0844-235</v>
          </cell>
          <cell r="C189" t="str">
            <v>IMPLEMENTAR EN EL 100% DE  LAS ENTIDADES DEL DISTRITO EL SISTEMA INTEGRADO DE GESTIÓN</v>
          </cell>
          <cell r="D189" t="str">
            <v>DIRECCIONAMIENTO ESTRATÉGICO COOPERACIÓN Y GESTIÓN DEL CONOCIMIENTO</v>
          </cell>
          <cell r="E189" t="str">
            <v>OPERAR 1 PROCESO DE DIRECCIONAMIENTO ESTRATEGICO EN LA ENTIDAD EN SUS DIFERENTES COMPONENTES</v>
          </cell>
          <cell r="F189" t="str">
            <v>05 -  ADMINISTRACIÓN  DEL ESTADO</v>
          </cell>
          <cell r="G189" t="str">
            <v>02-ADMINISTRACIÓN CONTROL Y ORGANIZACIÓN INSTITUCIONAL PARA APOYO A LA GESTIÓN  DEL DISTRITO</v>
          </cell>
          <cell r="H189" t="str">
            <v>0020- PERSONAL CONTRATADO PARA LAS ACTIVIDADES PROPIAS DE LOS PROCESOS DE MEJORAMIENTO DE GESTIÓN DE LA ENTIDAD</v>
          </cell>
          <cell r="I189">
            <v>80111501</v>
          </cell>
          <cell r="J189" t="str">
            <v>PRESTAR SERVICIOS PROFESIONALES PARA  APOYAR A LA COORDINACIÓN DEL EJE 2 DEL PLAN DE DESARROLLO DISTRITAL Y LOS PROCESOS  DE REPROGRAMACIÓN, ACTUALIZACIÓN, SEGUIMIENTO DE LOS PROYECTOS DE INVERSIÓN QUE EJECUTA LA SECRETARÍA DISTRITAL DE AMBIENTE</v>
          </cell>
          <cell r="K189">
            <v>42552</v>
          </cell>
          <cell r="L189">
            <v>0</v>
          </cell>
          <cell r="M189" t="str">
            <v>CONTRATACION DIRECTA</v>
          </cell>
          <cell r="N189" t="str">
            <v>OTROS DISTRITO</v>
          </cell>
          <cell r="O189">
            <v>0</v>
          </cell>
          <cell r="P189">
            <v>0</v>
          </cell>
          <cell r="Q189" t="str">
            <v>N/A</v>
          </cell>
          <cell r="R189" t="str">
            <v>N/A</v>
          </cell>
          <cell r="S189" t="str">
            <v>MARIA MARGARITA PALACIO RAMOS
maria.palacio@ambientebogota.gov.co
Tel 3778934</v>
          </cell>
          <cell r="T189">
            <v>5198410</v>
          </cell>
        </row>
        <row r="190">
          <cell r="A190">
            <v>187</v>
          </cell>
          <cell r="B190" t="str">
            <v>3-3-1-14-03-31-0844-238</v>
          </cell>
          <cell r="C190" t="str">
            <v>INCREMENTAR AL 92% EL NIVEL DE SATISFACCIÓN CIUDADANA EN LA RED CADE</v>
          </cell>
          <cell r="D190" t="str">
            <v>FORTALECIMIENTO A LA GESTIÓN DEL SERVICIO AL CIUDADANO</v>
          </cell>
          <cell r="E190" t="str">
            <v>AUMENTAR Y MANTENER 15 PUNTOS DE ATENCIÓN AL CIUDADANO EN REDCADES Y EN OTROS ESPACIOS DE SERVICIO A LA CIUDADANÍA</v>
          </cell>
          <cell r="F190" t="str">
            <v>02 -  DOTACIÓN</v>
          </cell>
          <cell r="G190" t="str">
            <v>01-ADQUISICIÓN  Y/O PRODUCCIÓN DE EQUIPOS MATERIALES  SUMINISTROS Y SERVICIOS PROPIOS DEL SECTOR</v>
          </cell>
          <cell r="H190" t="str">
            <v>0696-ADQUISICIÓN DE EQUIPOS MATERIALES SUMINISTROS Y SERVICIOS PARA EL FORTALECIMIENTO DE LA  GESTIÓN INSTITUCIONAL</v>
          </cell>
          <cell r="J190" t="str">
            <v>ADQUIRIR MEDIANTE LA MODALIDAD DE GRANDES SUPERFICIES POR COLOMBIA COMPRA EFICIENTE CINCO (05) DECODIFICADORES MULTITECH DP-ME1 PARA REGISTRAR EN TIEMPO REAL LAS APARICIONES DE LA SECRETARIA DISTRITAL DE AMBIENTE EN LOS DISTINTOS MEDIOS DE COMUNICACIÓN", </v>
          </cell>
          <cell r="K190">
            <v>42430</v>
          </cell>
          <cell r="L190">
            <v>1</v>
          </cell>
          <cell r="M190" t="str">
            <v>CONTRATACION DIRECTA</v>
          </cell>
          <cell r="N190" t="str">
            <v>OTROS DISTRITO</v>
          </cell>
          <cell r="O190">
            <v>325314</v>
          </cell>
          <cell r="P190">
            <v>325314</v>
          </cell>
          <cell r="S190" t="str">
            <v>MARIA MARGARITA PALACIO RAMOS
maria.palacio@ambientebogota.gov.co
Tel 3778934</v>
          </cell>
          <cell r="T190">
            <v>325314</v>
          </cell>
        </row>
        <row r="191">
          <cell r="A191">
            <v>188</v>
          </cell>
          <cell r="B191" t="str">
            <v>3-3-1-14-03-31-0844-238</v>
          </cell>
          <cell r="C191" t="str">
            <v>INCREMENTAR AL 92% EL NIVEL DE SATISFACCIÓN CIUDADANA EN LA RED CADE</v>
          </cell>
          <cell r="D191" t="str">
            <v>FORTALECIMIENTO A LA GESTIÓN DEL SERVICIO AL CIUDADANO</v>
          </cell>
          <cell r="E191" t="str">
            <v>AUMENTAR Y MANTENER 15 PUNTOS DE ATENCIÓN AL CIUDADANO EN REDCADES Y EN OTROS ESPACIOS DE SERVICIO A LA CIUDADANÍA</v>
          </cell>
          <cell r="F191" t="str">
            <v>02 -  DOTACIÓN</v>
          </cell>
          <cell r="G191" t="str">
            <v>01-ADQUISICIÓN  Y/O PRODUCCIÓN DE EQUIPOS MATERIALES  SUMINISTROS Y SERVICIOS PROPIOS DEL SECTOR</v>
          </cell>
          <cell r="H191" t="str">
            <v>0696-ADQUISICIÓN DE EQUIPOS MATERIALES SUMINISTROS Y SERVICIOS PARA EL FORTALECIMIENTO DE LA  GESTIÓN INSTITUCIONAL</v>
          </cell>
          <cell r="I191">
            <v>72141117</v>
          </cell>
          <cell r="J191" t="str">
            <v>ADICION Y PRORROGA N° 1 DEL CONTRATO 945 DE 2015 CUYO OBJETO ES: PRESTAR EL SERVICIO DE COMUNICACIÓN INMEDIATA Y TELEFONÍA CON TECNOLOGÍA IDEN PARA LA SECRETARÍA DISTRITAL DE AMBIENTE - SDA Y RENOVAR LOS EQUIPOS REQUERIDOS.</v>
          </cell>
          <cell r="K191">
            <v>42416</v>
          </cell>
          <cell r="L191">
            <v>1</v>
          </cell>
          <cell r="M191" t="str">
            <v xml:space="preserve">SELECCIÓN ABREVIADA </v>
          </cell>
          <cell r="N191" t="str">
            <v>OTROS DISTRITOS</v>
          </cell>
          <cell r="O191">
            <v>6633540</v>
          </cell>
          <cell r="P191">
            <v>6633540</v>
          </cell>
          <cell r="Q191" t="str">
            <v>N/A</v>
          </cell>
          <cell r="S191" t="str">
            <v>MARIA MARGARITA PALACIO RAMOS
maria.palacio@ambientebogota.gov.co
Tel 3778934</v>
          </cell>
          <cell r="T191">
            <v>6633540</v>
          </cell>
        </row>
        <row r="192">
          <cell r="A192">
            <v>189</v>
          </cell>
          <cell r="B192" t="str">
            <v>3-3-1-14-03-31-0844-235</v>
          </cell>
          <cell r="C192" t="str">
            <v>IMPLEMENTAR EN EL 100% DE  LAS ENTIDADES DEL DISTRITO EL SISTEMA INTEGRADO DE GESTIÓN</v>
          </cell>
          <cell r="D192" t="str">
            <v>DIRECCIONAMIENTO ESTRATÉGICO COOPERACIÓN Y GESTIÓN DEL CONOCIMIENTO</v>
          </cell>
          <cell r="E192" t="str">
            <v>OPERAR 1 PROCESO DE DIRECCIONAMIENTO ESTRATEGICO EN LA ENTIDAD EN SUS DIFERENTES COMPONENTES</v>
          </cell>
          <cell r="F192" t="str">
            <v>05 -  ADMINISTRACIÓN  DEL ESTADO</v>
          </cell>
          <cell r="G192" t="str">
            <v>02-ADMINISTRACIÓN CONTROL Y ORGANIZACIÓN INSTITUCIONAL PARA APOYO A LA GESTIÓN  DEL DISTRITO</v>
          </cell>
          <cell r="H192" t="str">
            <v>0020- PERSONAL CONTRATADO PARA LAS ACTIVIDADES PROPIAS DE LOS PROCESOS DE MEJORAMIENTO DE GESTIÓN DE LA ENTIDAD</v>
          </cell>
          <cell r="I192">
            <v>80101505</v>
          </cell>
          <cell r="J192" t="str">
            <v>APOYAR, ASISTIR Y ASESORAR A LA SDA, EN EL CUMPLIMIENTO DEL DIRECCIONAMIENTO ESTRATÉGICO Y LA COORDINACIÓN, EN EL ÁMBITO JURÍDICO DE LA POLITICA PÚBLICA EN EL CUMPLIMIENTO DE SU MISIONALIDAD</v>
          </cell>
          <cell r="K192">
            <v>42444</v>
          </cell>
          <cell r="L192">
            <v>3.5</v>
          </cell>
          <cell r="M192" t="str">
            <v>CONTRATACION DIRECTA</v>
          </cell>
          <cell r="N192" t="str">
            <v>OTROS DISTRITO</v>
          </cell>
          <cell r="O192">
            <v>21536270</v>
          </cell>
          <cell r="P192">
            <v>21536270</v>
          </cell>
          <cell r="Q192" t="str">
            <v>N/A</v>
          </cell>
          <cell r="R192" t="str">
            <v>N/A</v>
          </cell>
          <cell r="S192" t="str">
            <v>MARIA MARGARITA PALACIO RAMOS
maria.palacio@ambientebogota.gov.co
Tel 3778934</v>
          </cell>
          <cell r="T192">
            <v>6153220</v>
          </cell>
        </row>
        <row r="193">
          <cell r="A193">
            <v>190</v>
          </cell>
          <cell r="B193" t="str">
            <v>3-3-1-14-03-31-0844-235</v>
          </cell>
          <cell r="C193" t="str">
            <v>IMPLEMENTAR EN EL 100% DE  LAS ENTIDADES DEL DISTRITO EL SISTEMA INTEGRADO DE GESTIÓN</v>
          </cell>
          <cell r="D193" t="str">
            <v>DIRECCIONAMIENTO ESTRATÉGICO COOPERACIÓN Y GESTIÓN DEL CONOCIMIENTO</v>
          </cell>
          <cell r="E193" t="str">
            <v>OPERAR 1 PROCESO DE DIRECCIONAMIENTO ESTRATEGICO EN LA ENTIDAD EN SUS DIFERENTES COMPONENTES</v>
          </cell>
          <cell r="F193" t="str">
            <v>05 -  ADMINISTRACIÓN  DEL ESTADO</v>
          </cell>
          <cell r="G193" t="str">
            <v>02-ADMINISTRACIÓN CONTROL Y ORGANIZACIÓN INSTITUCIONAL PARA APOYO A LA GESTIÓN  DEL DISTRITO</v>
          </cell>
          <cell r="H193" t="str">
            <v>0020- PERSONAL CONTRATADO PARA LAS ACTIVIDADES PROPIAS DE LOS PROCESOS DE MEJORAMIENTO DE GESTIÓN DE LA ENTIDAD</v>
          </cell>
          <cell r="I193">
            <v>80101505</v>
          </cell>
          <cell r="J193" t="str">
            <v>APOYAR, ASISTIR Y ASESORAR A LA SDA, EN EL CUMPLIMIENTO DEL DIRECCIONAMIENTO ESTRATÉGICO Y LA COORDINACIÓN, EN EL ÁMBITO JURÍDICO DE LA POLITICA PÚBLICA EN EL CUMPLIMIENTO DE SU MISIONALIDAD</v>
          </cell>
          <cell r="K193">
            <v>42566</v>
          </cell>
          <cell r="L193">
            <v>6</v>
          </cell>
          <cell r="M193" t="str">
            <v>CONTRATACION DIRECTA</v>
          </cell>
          <cell r="N193" t="str">
            <v>OTROS DISTRITO</v>
          </cell>
          <cell r="O193">
            <v>36919320</v>
          </cell>
          <cell r="P193">
            <v>36919320</v>
          </cell>
          <cell r="Q193" t="str">
            <v>N/A</v>
          </cell>
          <cell r="R193" t="str">
            <v>N/A</v>
          </cell>
          <cell r="S193" t="str">
            <v>MARIA MARGARITA PALACIO RAMOS
maria.palacio@ambientebogota.gov.co
Tel 3778934</v>
          </cell>
          <cell r="T193">
            <v>6153220</v>
          </cell>
        </row>
        <row r="194">
          <cell r="A194">
            <v>191</v>
          </cell>
          <cell r="B194" t="str">
            <v>3-3-1-14-03-31-0844-235</v>
          </cell>
          <cell r="C194" t="str">
            <v>IMPLEMENTAR EN EL 100% DE  LAS ENTIDADES DEL DISTRITO EL SISTEMA INTEGRADO DE GESTIÓN</v>
          </cell>
          <cell r="D194" t="str">
            <v>DIRECCIONAMIENTO ESTRATÉGICO COOPERACIÓN Y GESTIÓN DEL CONOCIMIENTO</v>
          </cell>
          <cell r="E194" t="str">
            <v>OPERAR 1 PROCESO DE DIRECCIONAMIENTO ESTRATEGICO EN LA ENTIDAD EN SUS DIFERENTES COMPONENTES</v>
          </cell>
          <cell r="F194" t="str">
            <v>05 -  ADMINISTRACIÓN  DEL ESTADO</v>
          </cell>
          <cell r="G194" t="str">
            <v>02-ADMINISTRACIÓN CONTROL Y ORGANIZACIÓN INSTITUCIONAL PARA APOYO A LA GESTIÓN  DEL DISTRITO</v>
          </cell>
          <cell r="H194" t="str">
            <v>0020- PERSONAL CONTRATADO PARA LAS ACTIVIDADES PROPIAS DE LOS PROCESOS DE MEJORAMIENTO DE GESTIÓN DE LA ENTIDAD</v>
          </cell>
          <cell r="I194">
            <v>80101505</v>
          </cell>
          <cell r="J194" t="str">
            <v>BRINDAR APOYO JURÍDICO A LA SECRETARÍA DISTRITAL DE AMBIENTE EN EL IMPULSO Y SUSTANCIACIÓN DE LAS ACTUACIONES DISCIPLINARIAS QUE SE ADELANTAN EN LA MISMA, COMO ESTRATEGIA PARA EL FORTALECIMIENTO DE LA GESTIÓN INSTITUCIONAL.</v>
          </cell>
          <cell r="K194">
            <v>42461</v>
          </cell>
          <cell r="L194">
            <v>3</v>
          </cell>
          <cell r="M194" t="str">
            <v>CONTRATACION DIRECTA</v>
          </cell>
          <cell r="N194" t="str">
            <v>OTROS DISTRITO</v>
          </cell>
          <cell r="O194">
            <v>15595230</v>
          </cell>
          <cell r="P194">
            <v>15595230</v>
          </cell>
          <cell r="Q194" t="str">
            <v>N/A</v>
          </cell>
          <cell r="R194" t="str">
            <v>N/A</v>
          </cell>
          <cell r="S194" t="str">
            <v>MARIA MARGARITA PALACIO RAMOS
maria.palacio@ambientebogota.gov.co
Tel 3778934</v>
          </cell>
          <cell r="T194">
            <v>5198410</v>
          </cell>
        </row>
        <row r="195">
          <cell r="A195">
            <v>192</v>
          </cell>
          <cell r="B195" t="str">
            <v>3-3-1-14-03-31-0844-235</v>
          </cell>
          <cell r="C195" t="str">
            <v>IMPLEMENTAR EN EL 100% DE  LAS ENTIDADES DEL DISTRITO EL SISTEMA INTEGRADO DE GESTIÓN</v>
          </cell>
          <cell r="D195" t="str">
            <v>DIRECCIONAMIENTO ESTRATÉGICO COOPERACIÓN Y GESTIÓN DEL CONOCIMIENTO</v>
          </cell>
          <cell r="E195" t="str">
            <v>OPERAR 1 PROCESO DE DIRECCIONAMIENTO ESTRATEGICO EN LA ENTIDAD EN SUS DIFERENTES COMPONENTES</v>
          </cell>
          <cell r="F195" t="str">
            <v>05 -  ADMINISTRACIÓN  DEL ESTADO</v>
          </cell>
          <cell r="G195" t="str">
            <v>02-ADMINISTRACIÓN CONTROL Y ORGANIZACIÓN INSTITUCIONAL PARA APOYO A LA GESTIÓN  DEL DISTRITO</v>
          </cell>
          <cell r="H195" t="str">
            <v>0020- PERSONAL CONTRATADO PARA LAS ACTIVIDADES PROPIAS DE LOS PROCESOS DE MEJORAMIENTO DE GESTIÓN DE LA ENTIDAD</v>
          </cell>
          <cell r="I195">
            <v>80101505</v>
          </cell>
          <cell r="J195" t="str">
            <v>BRINDAR APOYO JURÍDICO A LA SECRETARÍA DISTRITAL DE AMBIENTE EN EL IMPULSO Y SUSTANCIACIÓN DE LAS ACTUACIONES DISCIPLINARIAS QUE SE ADELANTAN EN LA MISMA, COMO ESTRATEGIA PARA EL FORTALECIMIENTO DE LA GESTIÓN INSTITUCIONAL.</v>
          </cell>
          <cell r="K195">
            <v>42569</v>
          </cell>
          <cell r="L195">
            <v>6</v>
          </cell>
          <cell r="M195" t="str">
            <v>CONTRATACION DIRECTA</v>
          </cell>
          <cell r="N195" t="str">
            <v>OTROS DISTRITO</v>
          </cell>
          <cell r="O195">
            <v>34436814</v>
          </cell>
          <cell r="P195">
            <v>34436814</v>
          </cell>
          <cell r="Q195" t="str">
            <v>N/A</v>
          </cell>
          <cell r="R195" t="str">
            <v>N/A</v>
          </cell>
          <cell r="S195" t="str">
            <v>MARIA MARGARITA PALACIO RAMOS
maria.palacio@ambientebogota.gov.co
Tel 3778934</v>
          </cell>
          <cell r="T195">
            <v>5739469</v>
          </cell>
        </row>
        <row r="196">
          <cell r="A196">
            <v>193</v>
          </cell>
          <cell r="B196" t="str">
            <v>3-3-1-14-03-31-0844-235</v>
          </cell>
          <cell r="C196" t="str">
            <v>IMPLEMENTAR EN EL 100% DE  LAS ENTIDADES DEL DISTRITO EL SISTEMA INTEGRADO DE GESTIÓN</v>
          </cell>
          <cell r="D196" t="str">
            <v>DIRECCIONAMIENTO ESTRATÉGICO COOPERACIÓN Y GESTIÓN DEL CONOCIMIENTO</v>
          </cell>
          <cell r="E196" t="str">
            <v>OPERAR 1 PROCESO DE DIRECCIONAMIENTO ESTRATEGICO EN LA ENTIDAD EN SUS DIFERENTES COMPONENTES</v>
          </cell>
          <cell r="F196" t="str">
            <v>05 -  ADMINISTRACIÓN  DEL ESTADO</v>
          </cell>
          <cell r="G196" t="str">
            <v>02-ADMINISTRACIÓN CONTROL Y ORGANIZACIÓN INSTITUCIONAL PARA APOYO A LA GESTIÓN  DEL DISTRITO</v>
          </cell>
          <cell r="H196" t="str">
            <v>0020- PERSONAL CONTRATADO PARA LAS ACTIVIDADES PROPIAS DE LOS PROCESOS DE MEJORAMIENTO DE GESTIÓN DE LA ENTIDAD</v>
          </cell>
          <cell r="I196">
            <v>80101505</v>
          </cell>
          <cell r="J196" t="str">
            <v>PRESTAR LOS SERVICIOS PROFESIONALES PARA APOYAR LAS RELACIONES ESTRATEGICAS ENTRE LA SECRETARIA DISTRITAL DE AMBIENTE, LA ADMINISTRACION DISTRITAL Y LOS ORGANISMOS DE CONTROL POLITICO</v>
          </cell>
          <cell r="K196">
            <v>42583</v>
          </cell>
          <cell r="L196">
            <v>5</v>
          </cell>
          <cell r="M196" t="str">
            <v>CONTRATACION DIRECTA</v>
          </cell>
          <cell r="N196" t="str">
            <v>OTROS DISTRITO</v>
          </cell>
          <cell r="O196">
            <v>12147305</v>
          </cell>
          <cell r="P196">
            <v>12147305</v>
          </cell>
          <cell r="Q196" t="str">
            <v>N/A</v>
          </cell>
          <cell r="R196" t="str">
            <v>N/A</v>
          </cell>
          <cell r="S196" t="str">
            <v>MARIA MARGARITA PALACIO RAMOS
maria.palacio@ambientebogota.gov.co
Tel 3778934</v>
          </cell>
          <cell r="T196">
            <v>2429461</v>
          </cell>
        </row>
        <row r="197">
          <cell r="A197">
            <v>194</v>
          </cell>
          <cell r="B197" t="str">
            <v>3-3-1-14-03-31-0844-235</v>
          </cell>
          <cell r="C197" t="str">
            <v>IMPLEMENTAR EN EL 100% DE  LAS ENTIDADES DEL DISTRITO EL SISTEMA INTEGRADO DE GESTIÓN</v>
          </cell>
          <cell r="D197" t="str">
            <v>DIRECCIONAMIENTO ESTRATÉGICO COOPERACIÓN Y GESTIÓN DEL CONOCIMIENTO</v>
          </cell>
          <cell r="E197" t="str">
            <v>OPERAR 1 PROCESO DE DIRECCIONAMIENTO ESTRATEGICO EN LA ENTIDAD EN SUS DIFERENTES COMPONENTES</v>
          </cell>
          <cell r="F197" t="str">
            <v>05 -  ADMINISTRACIÓN  DEL ESTADO</v>
          </cell>
          <cell r="G197" t="str">
            <v>02-ADMINISTRACIÓN CONTROL Y ORGANIZACIÓN INSTITUCIONAL PARA APOYO A LA GESTIÓN  DEL DISTRITO</v>
          </cell>
          <cell r="H197" t="str">
            <v>0020- PERSONAL CONTRATADO PARA LAS ACTIVIDADES PROPIAS DE LOS PROCESOS DE MEJORAMIENTO DE GESTIÓN DE LA ENTIDAD</v>
          </cell>
          <cell r="I197">
            <v>80101505</v>
          </cell>
          <cell r="K197">
            <v>42597</v>
          </cell>
          <cell r="L197">
            <v>0</v>
          </cell>
          <cell r="M197" t="str">
            <v>CONTRATACION DIRECTA</v>
          </cell>
          <cell r="N197" t="str">
            <v>OTROS DISTRITO</v>
          </cell>
          <cell r="O197">
            <v>0</v>
          </cell>
          <cell r="P197">
            <v>0</v>
          </cell>
          <cell r="Q197" t="str">
            <v>N/A</v>
          </cell>
          <cell r="R197" t="str">
            <v>N/A</v>
          </cell>
          <cell r="S197" t="str">
            <v>MARIA MARGARITA PALACIO RAMOS
maria.palacio@ambientebogota.gov.co
Tel 3778934</v>
          </cell>
          <cell r="T197">
            <v>0</v>
          </cell>
        </row>
        <row r="198">
          <cell r="A198">
            <v>195</v>
          </cell>
          <cell r="B198" t="str">
            <v>3-3-1-14-03-31-0844-235</v>
          </cell>
          <cell r="C198" t="str">
            <v>IMPLEMENTAR EN EL 100% DE  LAS ENTIDADES DEL DISTRITO EL SISTEMA INTEGRADO DE GESTIÓN</v>
          </cell>
          <cell r="D198" t="str">
            <v>DIRECCIONAMIENTO ESTRATÉGICO COOPERACIÓN Y GESTIÓN DEL CONOCIMIENTO</v>
          </cell>
          <cell r="E198" t="str">
            <v>OPERAR 1 PROCESO DE DIRECCIONAMIENTO ESTRATEGICO EN LA ENTIDAD EN SUS DIFERENTES COMPONENTES</v>
          </cell>
          <cell r="F198" t="str">
            <v>05 -  ADMINISTRACIÓN  DEL ESTADO</v>
          </cell>
          <cell r="G198" t="str">
            <v>02-ADMINISTRACIÓN CONTROL Y ORGANIZACIÓN INSTITUCIONAL PARA APOYO A LA GESTIÓN  DEL DISTRITO</v>
          </cell>
          <cell r="H198" t="str">
            <v>0020- PERSONAL CONTRATADO PARA LAS ACTIVIDADES PROPIAS DE LOS PROCESOS DE MEJORAMIENTO DE GESTIÓN DE LA ENTIDAD</v>
          </cell>
          <cell r="I198">
            <v>80101505</v>
          </cell>
          <cell r="K198">
            <v>42567</v>
          </cell>
          <cell r="L198">
            <v>0</v>
          </cell>
          <cell r="M198" t="str">
            <v>CONTRATACION DIRECTA</v>
          </cell>
          <cell r="N198" t="str">
            <v>OTROS DISTRITO</v>
          </cell>
          <cell r="O198">
            <v>0</v>
          </cell>
          <cell r="P198">
            <v>0</v>
          </cell>
          <cell r="Q198" t="str">
            <v>N/A</v>
          </cell>
          <cell r="R198" t="str">
            <v>N/A</v>
          </cell>
          <cell r="S198" t="str">
            <v>MARIA MARGARITA PALACIO RAMOS
maria.palacio@ambientebogota.gov.co
Tel 3778934</v>
          </cell>
          <cell r="T198">
            <v>0</v>
          </cell>
        </row>
        <row r="199">
          <cell r="A199">
            <v>196</v>
          </cell>
          <cell r="B199" t="str">
            <v>3-3-1-14-03-31-0844-235</v>
          </cell>
          <cell r="C199" t="str">
            <v>IMPLEMENTAR EN EL 100% DE  LAS ENTIDADES DEL DISTRITO EL SISTEMA INTEGRADO DE GESTIÓN</v>
          </cell>
          <cell r="D199" t="str">
            <v>DIRECCIONAMIENTO ESTRATÉGICO COOPERACIÓN Y GESTIÓN DEL CONOCIMIENTO</v>
          </cell>
          <cell r="E199" t="str">
            <v>OPERAR 1 PROCESO DE DIRECCIONAMIENTO ESTRATEGICO EN LA ENTIDAD EN SUS DIFERENTES COMPONENTES</v>
          </cell>
          <cell r="F199" t="str">
            <v>05 -  ADMINISTRACIÓN  DEL ESTADO</v>
          </cell>
          <cell r="G199" t="str">
            <v>02-ADMINISTRACIÓN CONTROL Y ORGANIZACIÓN INSTITUCIONAL PARA APOYO A LA GESTIÓN  DEL DISTRITO</v>
          </cell>
          <cell r="H199" t="str">
            <v>0020- PERSONAL CONTRATADO PARA LAS ACTIVIDADES PROPIAS DE LOS PROCESOS DE MEJORAMIENTO DE GESTIÓN DE LA ENTIDAD</v>
          </cell>
          <cell r="I199">
            <v>80111501</v>
          </cell>
          <cell r="K199">
            <v>42444</v>
          </cell>
          <cell r="L199">
            <v>0</v>
          </cell>
          <cell r="M199" t="str">
            <v>CONTRATACION DIRECTA</v>
          </cell>
          <cell r="N199" t="str">
            <v>OTROS DISTRITO</v>
          </cell>
          <cell r="O199">
            <v>0</v>
          </cell>
          <cell r="P199">
            <v>0</v>
          </cell>
          <cell r="Q199" t="str">
            <v>N/A</v>
          </cell>
          <cell r="R199" t="str">
            <v>N/A</v>
          </cell>
          <cell r="S199" t="str">
            <v>MARIA MARGARITA PALACIO RAMOS
maria.palacio@ambientebogota.gov.co
Tel 3778934</v>
          </cell>
          <cell r="T199">
            <v>0</v>
          </cell>
        </row>
        <row r="200">
          <cell r="A200">
            <v>197</v>
          </cell>
          <cell r="B200" t="str">
            <v>3-3-1-14-03-31-0844-238</v>
          </cell>
          <cell r="C200" t="str">
            <v>INCREMENTAR AL 92% EL NIVEL DE SATISFACCIÓN CIUDADANA EN LA RED CADE</v>
          </cell>
          <cell r="D200" t="str">
            <v>FORTALECIMIENTO A LA GESTIÓN DEL SERVICIO AL CIUDADANO</v>
          </cell>
          <cell r="E200" t="str">
            <v>AUMENTAR Y MANTENER 15 PUNTOS DE ATENCIÓN AL CIUDADANO EN REDCADES Y EN OTROS ESPACIOS DE SERVICIO A LA CIUDADANÍA</v>
          </cell>
          <cell r="F200" t="str">
            <v>05 -  ADMINISTRACIÓN  DEL ESTADO</v>
          </cell>
          <cell r="G200" t="str">
            <v>02-ADMINISTRACIÓN CONTROL Y ORGANIZACIÓN INSTITUCIONAL PARA APOYO A LA GESTIÓN  DEL DISTRITO</v>
          </cell>
          <cell r="H200" t="str">
            <v>0020- PERSONAL CONTRATADO PARA LAS ACTIVIDADES PROPIAS DE LOS PROCESOS DE MEJORAMIENTO DE GESTIÓN DE LA ENTIDAD</v>
          </cell>
          <cell r="I200">
            <v>80111616</v>
          </cell>
          <cell r="J200" t="str">
            <v>PRESTAR LOS SERVICIOS DE APOYO EN ATENCION AL CIUDADANO EN EL MANEJO DE REGISTROS, GESTIÓN, CREACIÓN, DEPURACIÓN Y/O UNIFICACIÓN DE BASES DE DATOS, SISTEMAS DE INFORMACIÓN AMBIENTAL Y DE GESTIÓN DOCUMENTAL DE LA SDA</v>
          </cell>
          <cell r="K200">
            <v>42568</v>
          </cell>
          <cell r="L200">
            <v>1</v>
          </cell>
          <cell r="M200" t="str">
            <v>CONTRATACION DIRECTA</v>
          </cell>
          <cell r="N200" t="str">
            <v>OTROS DISTRITOS</v>
          </cell>
          <cell r="O200">
            <v>105575309</v>
          </cell>
          <cell r="P200">
            <v>105575309</v>
          </cell>
          <cell r="Q200" t="str">
            <v>N/A</v>
          </cell>
          <cell r="R200" t="str">
            <v>N/A</v>
          </cell>
          <cell r="S200" t="str">
            <v>MARIA MARGARITA PALACIO RAMOS
maria.palacio@ambientebogota.gov.co
Tel 3778934</v>
          </cell>
          <cell r="T200">
            <v>105575309</v>
          </cell>
        </row>
        <row r="201">
          <cell r="A201">
            <v>198</v>
          </cell>
          <cell r="B201" t="str">
            <v>3-3-1-14-03-31-0844-235</v>
          </cell>
          <cell r="C201" t="str">
            <v>IMPLEMENTAR EN EL 100% DE  LAS ENTIDADES DEL DISTRITO EL SISTEMA INTEGRADO DE GESTIÓN</v>
          </cell>
          <cell r="D201" t="str">
            <v>DIRECCIONAMIENTO ESTRATÉGICO COOPERACIÓN Y GESTIÓN DEL CONOCIMIENTO</v>
          </cell>
          <cell r="E201" t="str">
            <v>OPERAR 1 PROCESO DE DIRECCIONAMIENTO ESTRATEGICO EN LA ENTIDAD EN SUS DIFERENTES COMPONENTES</v>
          </cell>
          <cell r="F201" t="str">
            <v>05 -  ADMINISTRACIÓN  DEL ESTADO</v>
          </cell>
          <cell r="G201" t="str">
            <v>02-ADMINISTRACIÓN CONTROL Y ORGANIZACIÓN INSTITUCIONAL PARA APOYO A LA GESTIÓN  DEL DISTRITO</v>
          </cell>
          <cell r="H201" t="str">
            <v>0020- PERSONAL CONTRATADO PARA LAS ACTIVIDADES PROPIAS DE LOS PROCESOS DE MEJORAMIENTO DE GESTIÓN DE LA ENTIDAD</v>
          </cell>
          <cell r="I201">
            <v>80101505</v>
          </cell>
          <cell r="J201" t="str">
            <v>PRESTAR SUS SERVICIOS PROFESIONALES BRINDANDO APOYO EN EL SEGUIMIENTO DE PROYECTOS DE INVERSIÓN Y FUNCIONAMIENTO DE LA DIRECCIÓN DE GESTIÓN CORPORATIVA DE LA SDA</v>
          </cell>
          <cell r="K201">
            <v>42443</v>
          </cell>
          <cell r="L201">
            <v>2</v>
          </cell>
          <cell r="M201" t="str">
            <v>CONTRATACION DIRECTA</v>
          </cell>
          <cell r="N201" t="str">
            <v>OTROS DISTRITO</v>
          </cell>
          <cell r="O201">
            <v>6344182</v>
          </cell>
          <cell r="P201">
            <v>6344182</v>
          </cell>
          <cell r="Q201" t="str">
            <v>N/A</v>
          </cell>
          <cell r="R201" t="str">
            <v>N/A</v>
          </cell>
          <cell r="S201" t="str">
            <v>MARIA MARGARITA PALACIO RAMOS
maria.palacio@ambientebogota.gov.co
Tel 3778934</v>
          </cell>
          <cell r="T201">
            <v>3172091</v>
          </cell>
        </row>
        <row r="202">
          <cell r="A202">
            <v>199</v>
          </cell>
          <cell r="B202" t="str">
            <v>3-3-1-14-03-31-0844-235</v>
          </cell>
          <cell r="C202" t="str">
            <v>IMPLEMENTAR EN EL 100% DE  LAS ENTIDADES DEL DISTRITO EL SISTEMA INTEGRADO DE GESTIÓN</v>
          </cell>
          <cell r="D202" t="str">
            <v>DIRECCIONAMIENTO ESTRATÉGICO COOPERACIÓN Y GESTIÓN DEL CONOCIMIENTO</v>
          </cell>
          <cell r="E202" t="str">
            <v>OPERAR 1 PROCESO DE DIRECCIONAMIENTO ESTRATEGICO EN LA ENTIDAD EN SUS DIFERENTES COMPONENTES</v>
          </cell>
          <cell r="F202" t="str">
            <v>05 -  ADMINISTRACIÓN  DEL ESTADO</v>
          </cell>
          <cell r="G202" t="str">
            <v>02-ADMINISTRACIÓN CONTROL Y ORGANIZACIÓN INSTITUCIONAL PARA APOYO A LA GESTIÓN  DEL DISTRITO</v>
          </cell>
          <cell r="H202" t="str">
            <v>0020- PERSONAL CONTRATADO PARA LAS ACTIVIDADES PROPIAS DE LOS PROCESOS DE MEJORAMIENTO DE GESTIÓN DE LA ENTIDAD</v>
          </cell>
          <cell r="I202">
            <v>80111501</v>
          </cell>
          <cell r="J202" t="str">
            <v>PRESTAR SUS SERVICIOS PROFESIONALES BRINDANDO APOYO EN EL SEGUIMIENTO DE PROYECTOS DE INVERSIÓN Y FUNCIONAMIENTO DE LA DIRECCIÓN DE GESTIÓN CORPORATIVA DE LA SDA</v>
          </cell>
          <cell r="K202">
            <v>42567</v>
          </cell>
          <cell r="L202">
            <v>3</v>
          </cell>
          <cell r="M202" t="str">
            <v>CONTRATACION DIRECTA</v>
          </cell>
          <cell r="N202" t="str">
            <v>OTROS DISTRITO</v>
          </cell>
          <cell r="O202">
            <v>10725699</v>
          </cell>
          <cell r="P202">
            <v>10725699</v>
          </cell>
          <cell r="Q202" t="str">
            <v>N/A</v>
          </cell>
          <cell r="R202" t="str">
            <v>N/A</v>
          </cell>
          <cell r="S202" t="str">
            <v>MARIA MARGARITA PALACIO RAMOS
maria.palacio@ambientebogota.gov.co
Tel 3778934</v>
          </cell>
          <cell r="T202">
            <v>3575233</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0"/>
  <sheetViews>
    <sheetView topLeftCell="A4" zoomScale="60" zoomScaleNormal="60" workbookViewId="0">
      <selection activeCell="E17" sqref="E17:N17"/>
    </sheetView>
  </sheetViews>
  <sheetFormatPr baseColWidth="10" defaultRowHeight="15" x14ac:dyDescent="0.25"/>
  <cols>
    <col min="10" max="10" width="29" customWidth="1"/>
    <col min="14" max="14" width="45.5703125" customWidth="1"/>
  </cols>
  <sheetData>
    <row r="1" spans="1:21" x14ac:dyDescent="0.25">
      <c r="A1" s="330"/>
      <c r="B1" s="331"/>
      <c r="C1" s="5"/>
      <c r="D1" s="336" t="s">
        <v>645</v>
      </c>
      <c r="E1" s="336"/>
      <c r="F1" s="336"/>
      <c r="G1" s="336"/>
      <c r="H1" s="336"/>
      <c r="I1" s="336"/>
      <c r="J1" s="336"/>
      <c r="K1" s="336"/>
      <c r="L1" s="336"/>
      <c r="M1" s="336"/>
      <c r="N1" s="336"/>
      <c r="O1" s="336"/>
      <c r="P1" s="336"/>
      <c r="Q1" s="336"/>
      <c r="R1" s="336"/>
      <c r="S1" s="336"/>
      <c r="T1" s="336"/>
      <c r="U1" s="336"/>
    </row>
    <row r="2" spans="1:21" x14ac:dyDescent="0.25">
      <c r="A2" s="332"/>
      <c r="B2" s="333"/>
      <c r="C2" s="6"/>
      <c r="D2" s="337"/>
      <c r="E2" s="337"/>
      <c r="F2" s="337"/>
      <c r="G2" s="337"/>
      <c r="H2" s="337"/>
      <c r="I2" s="337"/>
      <c r="J2" s="337"/>
      <c r="K2" s="337"/>
      <c r="L2" s="337"/>
      <c r="M2" s="337"/>
      <c r="N2" s="337"/>
      <c r="O2" s="337"/>
      <c r="P2" s="337"/>
      <c r="Q2" s="337"/>
      <c r="R2" s="337"/>
      <c r="S2" s="337"/>
      <c r="T2" s="337"/>
      <c r="U2" s="337"/>
    </row>
    <row r="3" spans="1:21" ht="33.75" x14ac:dyDescent="0.25">
      <c r="A3" s="332"/>
      <c r="B3" s="333"/>
      <c r="C3" s="6"/>
      <c r="D3" s="338" t="s">
        <v>646</v>
      </c>
      <c r="E3" s="338" t="s">
        <v>647</v>
      </c>
      <c r="F3" s="338"/>
      <c r="G3" s="338"/>
      <c r="H3" s="338"/>
      <c r="I3" s="338"/>
      <c r="J3" s="338"/>
      <c r="K3" s="338"/>
      <c r="L3" s="338"/>
      <c r="M3" s="338"/>
      <c r="N3" s="338"/>
      <c r="O3" s="338"/>
      <c r="P3" s="338"/>
      <c r="Q3" s="338"/>
      <c r="R3" s="338"/>
      <c r="S3" s="338"/>
      <c r="T3" s="338"/>
      <c r="U3" s="338"/>
    </row>
    <row r="4" spans="1:21" ht="29.25" thickBot="1" x14ac:dyDescent="0.3">
      <c r="A4" s="334"/>
      <c r="B4" s="335"/>
      <c r="C4" s="7"/>
      <c r="D4" s="339" t="s">
        <v>648</v>
      </c>
      <c r="E4" s="339"/>
      <c r="F4" s="339"/>
      <c r="G4" s="339"/>
      <c r="H4" s="339"/>
      <c r="I4" s="339"/>
      <c r="J4" s="339"/>
      <c r="K4" s="339"/>
      <c r="L4" s="339"/>
      <c r="M4" s="339"/>
      <c r="N4" s="339"/>
      <c r="O4" s="339"/>
      <c r="P4" s="339"/>
      <c r="Q4" s="339"/>
      <c r="R4" s="339"/>
      <c r="S4" s="339"/>
      <c r="T4" s="339"/>
      <c r="U4" s="339"/>
    </row>
    <row r="5" spans="1:21" ht="15.75" thickBot="1" x14ac:dyDescent="0.3">
      <c r="A5" s="8"/>
      <c r="B5" s="8"/>
      <c r="C5" s="8"/>
      <c r="D5" s="8"/>
      <c r="E5" s="8"/>
      <c r="F5" s="8"/>
      <c r="G5" s="8"/>
      <c r="H5" s="8"/>
      <c r="I5" s="8"/>
      <c r="J5" s="8"/>
      <c r="K5" s="8"/>
      <c r="L5" s="8"/>
      <c r="M5" s="8"/>
      <c r="N5" s="8"/>
      <c r="O5" s="8"/>
      <c r="P5" s="8"/>
      <c r="Q5" s="8"/>
      <c r="R5" s="8"/>
      <c r="S5" s="8"/>
      <c r="T5" s="8"/>
      <c r="U5" s="8"/>
    </row>
    <row r="6" spans="1:21" x14ac:dyDescent="0.25">
      <c r="A6" s="340" t="s">
        <v>649</v>
      </c>
      <c r="B6" s="341"/>
      <c r="C6" s="341"/>
      <c r="D6" s="341"/>
      <c r="E6" s="341"/>
      <c r="F6" s="341"/>
      <c r="G6" s="341"/>
      <c r="H6" s="341"/>
      <c r="I6" s="341"/>
      <c r="J6" s="341"/>
      <c r="K6" s="341"/>
      <c r="L6" s="341"/>
      <c r="M6" s="341"/>
      <c r="N6" s="341"/>
      <c r="O6" s="341"/>
      <c r="P6" s="341"/>
      <c r="Q6" s="341"/>
      <c r="R6" s="341"/>
      <c r="S6" s="341"/>
      <c r="T6" s="341"/>
      <c r="U6" s="341"/>
    </row>
    <row r="7" spans="1:21" ht="15.75" thickBot="1" x14ac:dyDescent="0.3">
      <c r="A7" s="342"/>
      <c r="B7" s="343"/>
      <c r="C7" s="343"/>
      <c r="D7" s="343"/>
      <c r="E7" s="343"/>
      <c r="F7" s="343"/>
      <c r="G7" s="343"/>
      <c r="H7" s="343"/>
      <c r="I7" s="343"/>
      <c r="J7" s="343"/>
      <c r="K7" s="343"/>
      <c r="L7" s="343"/>
      <c r="M7" s="343"/>
      <c r="N7" s="343"/>
      <c r="O7" s="343"/>
      <c r="P7" s="343"/>
      <c r="Q7" s="343"/>
      <c r="R7" s="343"/>
      <c r="S7" s="343"/>
      <c r="T7" s="343"/>
      <c r="U7" s="343"/>
    </row>
    <row r="8" spans="1:21" ht="15.75" thickBot="1" x14ac:dyDescent="0.3">
      <c r="A8" s="8"/>
      <c r="B8" s="8"/>
      <c r="C8" s="8"/>
      <c r="D8" s="8"/>
      <c r="E8" s="8"/>
      <c r="F8" s="8"/>
      <c r="G8" s="8"/>
      <c r="H8" s="8"/>
      <c r="I8" s="8"/>
      <c r="J8" s="8"/>
      <c r="K8" s="8"/>
      <c r="L8" s="9"/>
      <c r="M8" s="8"/>
      <c r="N8" s="8"/>
      <c r="O8" s="10"/>
      <c r="P8" s="8"/>
      <c r="Q8" s="8"/>
      <c r="R8" s="8"/>
      <c r="S8" s="8"/>
      <c r="T8" s="8"/>
      <c r="U8" s="8"/>
    </row>
    <row r="9" spans="1:21" ht="20.25" x14ac:dyDescent="0.25">
      <c r="A9" s="303" t="s">
        <v>650</v>
      </c>
      <c r="B9" s="304"/>
      <c r="C9" s="304"/>
      <c r="D9" s="305"/>
      <c r="E9" s="306" t="s">
        <v>651</v>
      </c>
      <c r="F9" s="307"/>
      <c r="G9" s="307"/>
      <c r="H9" s="307"/>
      <c r="I9" s="307"/>
      <c r="J9" s="307"/>
      <c r="K9" s="307"/>
      <c r="L9" s="307"/>
      <c r="M9" s="307"/>
      <c r="N9" s="308"/>
      <c r="O9" s="13"/>
      <c r="P9" s="309" t="s">
        <v>652</v>
      </c>
      <c r="Q9" s="310"/>
      <c r="R9" s="310"/>
      <c r="S9" s="310"/>
      <c r="T9" s="310"/>
      <c r="U9" s="311"/>
    </row>
    <row r="10" spans="1:21" ht="20.25" x14ac:dyDescent="0.25">
      <c r="A10" s="318" t="s">
        <v>729</v>
      </c>
      <c r="B10" s="319"/>
      <c r="C10" s="319"/>
      <c r="D10" s="320"/>
      <c r="E10" s="321" t="s">
        <v>730</v>
      </c>
      <c r="F10" s="322"/>
      <c r="G10" s="322"/>
      <c r="H10" s="322"/>
      <c r="I10" s="322"/>
      <c r="J10" s="322"/>
      <c r="K10" s="322"/>
      <c r="L10" s="322"/>
      <c r="M10" s="322"/>
      <c r="N10" s="323"/>
      <c r="O10" s="13"/>
      <c r="P10" s="312"/>
      <c r="Q10" s="313"/>
      <c r="R10" s="313"/>
      <c r="S10" s="313"/>
      <c r="T10" s="313"/>
      <c r="U10" s="314"/>
    </row>
    <row r="11" spans="1:21" ht="20.25" x14ac:dyDescent="0.25">
      <c r="A11" s="318" t="s">
        <v>653</v>
      </c>
      <c r="B11" s="319"/>
      <c r="C11" s="319"/>
      <c r="D11" s="320"/>
      <c r="E11" s="321" t="s">
        <v>654</v>
      </c>
      <c r="F11" s="322"/>
      <c r="G11" s="322"/>
      <c r="H11" s="322"/>
      <c r="I11" s="322"/>
      <c r="J11" s="322"/>
      <c r="K11" s="322"/>
      <c r="L11" s="322"/>
      <c r="M11" s="322"/>
      <c r="N11" s="323"/>
      <c r="O11" s="13"/>
      <c r="P11" s="312"/>
      <c r="Q11" s="313"/>
      <c r="R11" s="313"/>
      <c r="S11" s="313"/>
      <c r="T11" s="313"/>
      <c r="U11" s="314"/>
    </row>
    <row r="12" spans="1:21" ht="20.25" x14ac:dyDescent="0.25">
      <c r="A12" s="318" t="s">
        <v>655</v>
      </c>
      <c r="B12" s="319"/>
      <c r="C12" s="319"/>
      <c r="D12" s="320"/>
      <c r="E12" s="321" t="s">
        <v>656</v>
      </c>
      <c r="F12" s="322"/>
      <c r="G12" s="322"/>
      <c r="H12" s="322"/>
      <c r="I12" s="322"/>
      <c r="J12" s="322"/>
      <c r="K12" s="322"/>
      <c r="L12" s="322"/>
      <c r="M12" s="322"/>
      <c r="N12" s="323"/>
      <c r="O12" s="13"/>
      <c r="P12" s="312"/>
      <c r="Q12" s="313"/>
      <c r="R12" s="313"/>
      <c r="S12" s="313"/>
      <c r="T12" s="313"/>
      <c r="U12" s="314"/>
    </row>
    <row r="13" spans="1:21" ht="243.75" customHeight="1" thickBot="1" x14ac:dyDescent="0.3">
      <c r="A13" s="324" t="s">
        <v>657</v>
      </c>
      <c r="B13" s="325"/>
      <c r="C13" s="325"/>
      <c r="D13" s="326"/>
      <c r="E13" s="327" t="s">
        <v>1219</v>
      </c>
      <c r="F13" s="328"/>
      <c r="G13" s="328"/>
      <c r="H13" s="328"/>
      <c r="I13" s="328"/>
      <c r="J13" s="328"/>
      <c r="K13" s="328"/>
      <c r="L13" s="328"/>
      <c r="M13" s="328"/>
      <c r="N13" s="329"/>
      <c r="O13" s="14"/>
      <c r="P13" s="315"/>
      <c r="Q13" s="316"/>
      <c r="R13" s="316"/>
      <c r="S13" s="316"/>
      <c r="T13" s="316"/>
      <c r="U13" s="317"/>
    </row>
    <row r="14" spans="1:21" ht="42" customHeight="1" thickBot="1" x14ac:dyDescent="0.35">
      <c r="A14" s="357" t="s">
        <v>658</v>
      </c>
      <c r="B14" s="358"/>
      <c r="C14" s="358"/>
      <c r="D14" s="359"/>
      <c r="E14" s="360" t="s">
        <v>1220</v>
      </c>
      <c r="F14" s="361"/>
      <c r="G14" s="361"/>
      <c r="H14" s="361"/>
      <c r="I14" s="361"/>
      <c r="J14" s="361"/>
      <c r="K14" s="361"/>
      <c r="L14" s="361"/>
      <c r="M14" s="361"/>
      <c r="N14" s="362"/>
      <c r="O14" s="15"/>
      <c r="P14" s="15"/>
      <c r="Q14" s="15"/>
      <c r="R14" s="15"/>
      <c r="S14" s="15"/>
      <c r="T14" s="15"/>
      <c r="U14" s="16"/>
    </row>
    <row r="15" spans="1:21" ht="200.25" customHeight="1" x14ac:dyDescent="0.25">
      <c r="A15" s="324"/>
      <c r="B15" s="325"/>
      <c r="C15" s="325"/>
      <c r="D15" s="326"/>
      <c r="E15" s="363"/>
      <c r="F15" s="364"/>
      <c r="G15" s="364"/>
      <c r="H15" s="364"/>
      <c r="I15" s="364"/>
      <c r="J15" s="364"/>
      <c r="K15" s="364"/>
      <c r="L15" s="364"/>
      <c r="M15" s="364"/>
      <c r="N15" s="365"/>
      <c r="O15" s="13"/>
      <c r="P15" s="309" t="s">
        <v>659</v>
      </c>
      <c r="Q15" s="310"/>
      <c r="R15" s="310"/>
      <c r="S15" s="310"/>
      <c r="T15" s="310"/>
      <c r="U15" s="311"/>
    </row>
    <row r="16" spans="1:21" ht="20.25" x14ac:dyDescent="0.25">
      <c r="A16" s="318" t="s">
        <v>660</v>
      </c>
      <c r="B16" s="319"/>
      <c r="C16" s="319"/>
      <c r="D16" s="320"/>
      <c r="E16" s="344" t="s">
        <v>731</v>
      </c>
      <c r="F16" s="322"/>
      <c r="G16" s="322"/>
      <c r="H16" s="322"/>
      <c r="I16" s="322"/>
      <c r="J16" s="322"/>
      <c r="K16" s="322"/>
      <c r="L16" s="322"/>
      <c r="M16" s="322"/>
      <c r="N16" s="323"/>
      <c r="O16" s="13"/>
      <c r="P16" s="312"/>
      <c r="Q16" s="313"/>
      <c r="R16" s="313"/>
      <c r="S16" s="313"/>
      <c r="T16" s="313"/>
      <c r="U16" s="314"/>
    </row>
    <row r="17" spans="1:21" ht="33" customHeight="1" x14ac:dyDescent="0.25">
      <c r="A17" s="318" t="s">
        <v>661</v>
      </c>
      <c r="B17" s="319"/>
      <c r="C17" s="319"/>
      <c r="D17" s="320"/>
      <c r="E17" s="345">
        <f>82385254000+8964354866</f>
        <v>91349608866</v>
      </c>
      <c r="F17" s="346"/>
      <c r="G17" s="346"/>
      <c r="H17" s="346"/>
      <c r="I17" s="346"/>
      <c r="J17" s="346"/>
      <c r="K17" s="346"/>
      <c r="L17" s="346"/>
      <c r="M17" s="346"/>
      <c r="N17" s="347"/>
      <c r="O17" s="13"/>
      <c r="P17" s="312"/>
      <c r="Q17" s="313"/>
      <c r="R17" s="313"/>
      <c r="S17" s="313"/>
      <c r="T17" s="313"/>
      <c r="U17" s="314"/>
    </row>
    <row r="18" spans="1:21" ht="52.5" customHeight="1" x14ac:dyDescent="0.25">
      <c r="A18" s="318" t="s">
        <v>662</v>
      </c>
      <c r="B18" s="319"/>
      <c r="C18" s="319"/>
      <c r="D18" s="320"/>
      <c r="E18" s="348" t="s">
        <v>732</v>
      </c>
      <c r="F18" s="349"/>
      <c r="G18" s="349"/>
      <c r="H18" s="349"/>
      <c r="I18" s="349"/>
      <c r="J18" s="349"/>
      <c r="K18" s="349"/>
      <c r="L18" s="349"/>
      <c r="M18" s="349"/>
      <c r="N18" s="350"/>
      <c r="O18" s="13"/>
      <c r="P18" s="312"/>
      <c r="Q18" s="313"/>
      <c r="R18" s="313"/>
      <c r="S18" s="313"/>
      <c r="T18" s="313"/>
      <c r="U18" s="314"/>
    </row>
    <row r="19" spans="1:21" ht="42.75" customHeight="1" x14ac:dyDescent="0.25">
      <c r="A19" s="318" t="s">
        <v>663</v>
      </c>
      <c r="B19" s="319"/>
      <c r="C19" s="319"/>
      <c r="D19" s="320"/>
      <c r="E19" s="348" t="s">
        <v>733</v>
      </c>
      <c r="F19" s="349"/>
      <c r="G19" s="349"/>
      <c r="H19" s="349"/>
      <c r="I19" s="349"/>
      <c r="J19" s="349"/>
      <c r="K19" s="349"/>
      <c r="L19" s="349"/>
      <c r="M19" s="349"/>
      <c r="N19" s="350"/>
      <c r="O19" s="13"/>
      <c r="P19" s="312"/>
      <c r="Q19" s="313"/>
      <c r="R19" s="313"/>
      <c r="S19" s="313"/>
      <c r="T19" s="313"/>
      <c r="U19" s="314"/>
    </row>
    <row r="20" spans="1:21" ht="33" customHeight="1" thickBot="1" x14ac:dyDescent="0.3">
      <c r="A20" s="351" t="s">
        <v>664</v>
      </c>
      <c r="B20" s="352"/>
      <c r="C20" s="352"/>
      <c r="D20" s="353"/>
      <c r="E20" s="354">
        <v>42490</v>
      </c>
      <c r="F20" s="355"/>
      <c r="G20" s="355"/>
      <c r="H20" s="355"/>
      <c r="I20" s="355"/>
      <c r="J20" s="355"/>
      <c r="K20" s="355"/>
      <c r="L20" s="355"/>
      <c r="M20" s="355"/>
      <c r="N20" s="356"/>
      <c r="O20" s="14"/>
      <c r="P20" s="315"/>
      <c r="Q20" s="316"/>
      <c r="R20" s="316"/>
      <c r="S20" s="316"/>
      <c r="T20" s="316"/>
      <c r="U20" s="317"/>
    </row>
  </sheetData>
  <mergeCells count="29">
    <mergeCell ref="P15:U20"/>
    <mergeCell ref="A16:D16"/>
    <mergeCell ref="E16:N16"/>
    <mergeCell ref="A17:D17"/>
    <mergeCell ref="E17:N17"/>
    <mergeCell ref="A18:D18"/>
    <mergeCell ref="E18:N18"/>
    <mergeCell ref="A19:D19"/>
    <mergeCell ref="E19:N19"/>
    <mergeCell ref="A20:D20"/>
    <mergeCell ref="E20:N20"/>
    <mergeCell ref="A14:D15"/>
    <mergeCell ref="E14:N15"/>
    <mergeCell ref="A1:B4"/>
    <mergeCell ref="D1:U2"/>
    <mergeCell ref="D3:U3"/>
    <mergeCell ref="D4:U4"/>
    <mergeCell ref="A6:U7"/>
    <mergeCell ref="A9:D9"/>
    <mergeCell ref="E9:N9"/>
    <mergeCell ref="P9:U13"/>
    <mergeCell ref="A10:D10"/>
    <mergeCell ref="E10:N10"/>
    <mergeCell ref="A11:D11"/>
    <mergeCell ref="E11:N11"/>
    <mergeCell ref="A12:D12"/>
    <mergeCell ref="E12:N12"/>
    <mergeCell ref="A13:D13"/>
    <mergeCell ref="E13:N1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215"/>
  <sheetViews>
    <sheetView zoomScale="50" zoomScaleNormal="50" workbookViewId="0">
      <pane xSplit="3" ySplit="1" topLeftCell="K2" activePane="bottomRight" state="frozen"/>
      <selection pane="topRight" activeCell="D1" sqref="D1"/>
      <selection pane="bottomLeft" activeCell="A2" sqref="A2"/>
      <selection pane="bottomRight" activeCell="O6" sqref="O6"/>
    </sheetView>
  </sheetViews>
  <sheetFormatPr baseColWidth="10" defaultColWidth="10.85546875" defaultRowHeight="15" x14ac:dyDescent="0.2"/>
  <cols>
    <col min="1" max="1" width="15.140625" style="3" customWidth="1"/>
    <col min="2" max="2" width="21.7109375" style="3" customWidth="1"/>
    <col min="3" max="3" width="38.28515625" style="3" customWidth="1"/>
    <col min="4" max="4" width="42" style="3" customWidth="1"/>
    <col min="5" max="5" width="53.5703125" style="3" customWidth="1"/>
    <col min="6" max="6" width="22.140625" style="3" customWidth="1"/>
    <col min="7" max="7" width="45.85546875" style="3" customWidth="1"/>
    <col min="8" max="8" width="57.28515625" style="3" customWidth="1"/>
    <col min="9" max="9" width="19" style="3" customWidth="1"/>
    <col min="10" max="10" width="98.5703125" style="4" customWidth="1"/>
    <col min="11" max="11" width="16.7109375" style="3" customWidth="1"/>
    <col min="12" max="12" width="12.85546875" style="3" customWidth="1"/>
    <col min="13" max="13" width="21.28515625" style="3" customWidth="1"/>
    <col min="14" max="14" width="16.7109375" style="3" customWidth="1"/>
    <col min="15" max="15" width="21.7109375" style="3" customWidth="1"/>
    <col min="16" max="16" width="22.28515625" style="3" bestFit="1" customWidth="1"/>
    <col min="17" max="17" width="17" style="3" customWidth="1"/>
    <col min="18" max="18" width="17.28515625" style="3" customWidth="1"/>
    <col min="19" max="19" width="36.28515625" style="3" customWidth="1"/>
    <col min="20" max="20" width="24.28515625" style="3" hidden="1" customWidth="1"/>
    <col min="21" max="21" width="19.28515625" style="3" hidden="1" customWidth="1"/>
    <col min="22" max="22" width="18.140625" style="3" customWidth="1"/>
    <col min="23" max="23" width="30.5703125" style="3" bestFit="1" customWidth="1"/>
    <col min="24" max="246" width="10.85546875" style="3"/>
    <col min="247" max="247" width="11.5703125" style="3" customWidth="1"/>
    <col min="248" max="248" width="28.7109375" style="3" customWidth="1"/>
    <col min="249" max="249" width="26.140625" style="3" customWidth="1"/>
    <col min="250" max="250" width="26.7109375" style="3" customWidth="1"/>
    <col min="251" max="251" width="36" style="3" customWidth="1"/>
    <col min="252" max="252" width="22.140625" style="3" customWidth="1"/>
    <col min="253" max="253" width="25.42578125" style="3" customWidth="1"/>
    <col min="254" max="254" width="25.7109375" style="3" customWidth="1"/>
    <col min="255" max="255" width="12.85546875" style="3" customWidth="1"/>
    <col min="256" max="256" width="29.7109375" style="3" customWidth="1"/>
    <col min="257" max="257" width="16.7109375" style="3" customWidth="1"/>
    <col min="258" max="258" width="12.85546875" style="3" customWidth="1"/>
    <col min="259" max="259" width="30" style="3" customWidth="1"/>
    <col min="260" max="260" width="22.5703125" style="3" customWidth="1"/>
    <col min="261" max="261" width="18.42578125" style="3" customWidth="1"/>
    <col min="262" max="262" width="18.28515625" style="3" customWidth="1"/>
    <col min="263" max="263" width="17" style="3" customWidth="1"/>
    <col min="264" max="264" width="17.28515625" style="3" customWidth="1"/>
    <col min="265" max="265" width="29.140625" style="3" customWidth="1"/>
    <col min="266" max="266" width="21" style="3" customWidth="1"/>
    <col min="267" max="267" width="11.5703125" style="3" customWidth="1"/>
    <col min="268" max="268" width="10.85546875" style="3" customWidth="1"/>
    <col min="269" max="270" width="12.7109375" style="3" bestFit="1" customWidth="1"/>
    <col min="271" max="271" width="17" style="3" customWidth="1"/>
    <col min="272" max="272" width="11.5703125" style="3" bestFit="1" customWidth="1"/>
    <col min="273" max="502" width="10.85546875" style="3"/>
    <col min="503" max="503" width="11.5703125" style="3" customWidth="1"/>
    <col min="504" max="504" width="28.7109375" style="3" customWidth="1"/>
    <col min="505" max="505" width="26.140625" style="3" customWidth="1"/>
    <col min="506" max="506" width="26.7109375" style="3" customWidth="1"/>
    <col min="507" max="507" width="36" style="3" customWidth="1"/>
    <col min="508" max="508" width="22.140625" style="3" customWidth="1"/>
    <col min="509" max="509" width="25.42578125" style="3" customWidth="1"/>
    <col min="510" max="510" width="25.7109375" style="3" customWidth="1"/>
    <col min="511" max="511" width="12.85546875" style="3" customWidth="1"/>
    <col min="512" max="512" width="29.7109375" style="3" customWidth="1"/>
    <col min="513" max="513" width="16.7109375" style="3" customWidth="1"/>
    <col min="514" max="514" width="12.85546875" style="3" customWidth="1"/>
    <col min="515" max="515" width="30" style="3" customWidth="1"/>
    <col min="516" max="516" width="22.5703125" style="3" customWidth="1"/>
    <col min="517" max="517" width="18.42578125" style="3" customWidth="1"/>
    <col min="518" max="518" width="18.28515625" style="3" customWidth="1"/>
    <col min="519" max="519" width="17" style="3" customWidth="1"/>
    <col min="520" max="520" width="17.28515625" style="3" customWidth="1"/>
    <col min="521" max="521" width="29.140625" style="3" customWidth="1"/>
    <col min="522" max="522" width="21" style="3" customWidth="1"/>
    <col min="523" max="523" width="11.5703125" style="3" customWidth="1"/>
    <col min="524" max="524" width="10.85546875" style="3" customWidth="1"/>
    <col min="525" max="526" width="12.7109375" style="3" bestFit="1" customWidth="1"/>
    <col min="527" max="527" width="17" style="3" customWidth="1"/>
    <col min="528" max="528" width="11.5703125" style="3" bestFit="1" customWidth="1"/>
    <col min="529" max="758" width="10.85546875" style="3"/>
    <col min="759" max="759" width="11.5703125" style="3" customWidth="1"/>
    <col min="760" max="760" width="28.7109375" style="3" customWidth="1"/>
    <col min="761" max="761" width="26.140625" style="3" customWidth="1"/>
    <col min="762" max="762" width="26.7109375" style="3" customWidth="1"/>
    <col min="763" max="763" width="36" style="3" customWidth="1"/>
    <col min="764" max="764" width="22.140625" style="3" customWidth="1"/>
    <col min="765" max="765" width="25.42578125" style="3" customWidth="1"/>
    <col min="766" max="766" width="25.7109375" style="3" customWidth="1"/>
    <col min="767" max="767" width="12.85546875" style="3" customWidth="1"/>
    <col min="768" max="768" width="29.7109375" style="3" customWidth="1"/>
    <col min="769" max="769" width="16.7109375" style="3" customWidth="1"/>
    <col min="770" max="770" width="12.85546875" style="3" customWidth="1"/>
    <col min="771" max="771" width="30" style="3" customWidth="1"/>
    <col min="772" max="772" width="22.5703125" style="3" customWidth="1"/>
    <col min="773" max="773" width="18.42578125" style="3" customWidth="1"/>
    <col min="774" max="774" width="18.28515625" style="3" customWidth="1"/>
    <col min="775" max="775" width="17" style="3" customWidth="1"/>
    <col min="776" max="776" width="17.28515625" style="3" customWidth="1"/>
    <col min="777" max="777" width="29.140625" style="3" customWidth="1"/>
    <col min="778" max="778" width="21" style="3" customWidth="1"/>
    <col min="779" max="779" width="11.5703125" style="3" customWidth="1"/>
    <col min="780" max="780" width="10.85546875" style="3" customWidth="1"/>
    <col min="781" max="782" width="12.7109375" style="3" bestFit="1" customWidth="1"/>
    <col min="783" max="783" width="17" style="3" customWidth="1"/>
    <col min="784" max="784" width="11.5703125" style="3" bestFit="1" customWidth="1"/>
    <col min="785" max="1014" width="10.85546875" style="3"/>
    <col min="1015" max="1015" width="11.5703125" style="3" customWidth="1"/>
    <col min="1016" max="1016" width="28.7109375" style="3" customWidth="1"/>
    <col min="1017" max="1017" width="26.140625" style="3" customWidth="1"/>
    <col min="1018" max="1018" width="26.7109375" style="3" customWidth="1"/>
    <col min="1019" max="1019" width="36" style="3" customWidth="1"/>
    <col min="1020" max="1020" width="22.140625" style="3" customWidth="1"/>
    <col min="1021" max="1021" width="25.42578125" style="3" customWidth="1"/>
    <col min="1022" max="1022" width="25.7109375" style="3" customWidth="1"/>
    <col min="1023" max="1023" width="12.85546875" style="3" customWidth="1"/>
    <col min="1024" max="1024" width="29.7109375" style="3" customWidth="1"/>
    <col min="1025" max="1025" width="16.7109375" style="3" customWidth="1"/>
    <col min="1026" max="1026" width="12.85546875" style="3" customWidth="1"/>
    <col min="1027" max="1027" width="30" style="3" customWidth="1"/>
    <col min="1028" max="1028" width="22.5703125" style="3" customWidth="1"/>
    <col min="1029" max="1029" width="18.42578125" style="3" customWidth="1"/>
    <col min="1030" max="1030" width="18.28515625" style="3" customWidth="1"/>
    <col min="1031" max="1031" width="17" style="3" customWidth="1"/>
    <col min="1032" max="1032" width="17.28515625" style="3" customWidth="1"/>
    <col min="1033" max="1033" width="29.140625" style="3" customWidth="1"/>
    <col min="1034" max="1034" width="21" style="3" customWidth="1"/>
    <col min="1035" max="1035" width="11.5703125" style="3" customWidth="1"/>
    <col min="1036" max="1036" width="10.85546875" style="3" customWidth="1"/>
    <col min="1037" max="1038" width="12.7109375" style="3" bestFit="1" customWidth="1"/>
    <col min="1039" max="1039" width="17" style="3" customWidth="1"/>
    <col min="1040" max="1040" width="11.5703125" style="3" bestFit="1" customWidth="1"/>
    <col min="1041" max="1270" width="10.85546875" style="3"/>
    <col min="1271" max="1271" width="11.5703125" style="3" customWidth="1"/>
    <col min="1272" max="1272" width="28.7109375" style="3" customWidth="1"/>
    <col min="1273" max="1273" width="26.140625" style="3" customWidth="1"/>
    <col min="1274" max="1274" width="26.7109375" style="3" customWidth="1"/>
    <col min="1275" max="1275" width="36" style="3" customWidth="1"/>
    <col min="1276" max="1276" width="22.140625" style="3" customWidth="1"/>
    <col min="1277" max="1277" width="25.42578125" style="3" customWidth="1"/>
    <col min="1278" max="1278" width="25.7109375" style="3" customWidth="1"/>
    <col min="1279" max="1279" width="12.85546875" style="3" customWidth="1"/>
    <col min="1280" max="1280" width="29.7109375" style="3" customWidth="1"/>
    <col min="1281" max="1281" width="16.7109375" style="3" customWidth="1"/>
    <col min="1282" max="1282" width="12.85546875" style="3" customWidth="1"/>
    <col min="1283" max="1283" width="30" style="3" customWidth="1"/>
    <col min="1284" max="1284" width="22.5703125" style="3" customWidth="1"/>
    <col min="1285" max="1285" width="18.42578125" style="3" customWidth="1"/>
    <col min="1286" max="1286" width="18.28515625" style="3" customWidth="1"/>
    <col min="1287" max="1287" width="17" style="3" customWidth="1"/>
    <col min="1288" max="1288" width="17.28515625" style="3" customWidth="1"/>
    <col min="1289" max="1289" width="29.140625" style="3" customWidth="1"/>
    <col min="1290" max="1290" width="21" style="3" customWidth="1"/>
    <col min="1291" max="1291" width="11.5703125" style="3" customWidth="1"/>
    <col min="1292" max="1292" width="10.85546875" style="3" customWidth="1"/>
    <col min="1293" max="1294" width="12.7109375" style="3" bestFit="1" customWidth="1"/>
    <col min="1295" max="1295" width="17" style="3" customWidth="1"/>
    <col min="1296" max="1296" width="11.5703125" style="3" bestFit="1" customWidth="1"/>
    <col min="1297" max="1526" width="10.85546875" style="3"/>
    <col min="1527" max="1527" width="11.5703125" style="3" customWidth="1"/>
    <col min="1528" max="1528" width="28.7109375" style="3" customWidth="1"/>
    <col min="1529" max="1529" width="26.140625" style="3" customWidth="1"/>
    <col min="1530" max="1530" width="26.7109375" style="3" customWidth="1"/>
    <col min="1531" max="1531" width="36" style="3" customWidth="1"/>
    <col min="1532" max="1532" width="22.140625" style="3" customWidth="1"/>
    <col min="1533" max="1533" width="25.42578125" style="3" customWidth="1"/>
    <col min="1534" max="1534" width="25.7109375" style="3" customWidth="1"/>
    <col min="1535" max="1535" width="12.85546875" style="3" customWidth="1"/>
    <col min="1536" max="1536" width="29.7109375" style="3" customWidth="1"/>
    <col min="1537" max="1537" width="16.7109375" style="3" customWidth="1"/>
    <col min="1538" max="1538" width="12.85546875" style="3" customWidth="1"/>
    <col min="1539" max="1539" width="30" style="3" customWidth="1"/>
    <col min="1540" max="1540" width="22.5703125" style="3" customWidth="1"/>
    <col min="1541" max="1541" width="18.42578125" style="3" customWidth="1"/>
    <col min="1542" max="1542" width="18.28515625" style="3" customWidth="1"/>
    <col min="1543" max="1543" width="17" style="3" customWidth="1"/>
    <col min="1544" max="1544" width="17.28515625" style="3" customWidth="1"/>
    <col min="1545" max="1545" width="29.140625" style="3" customWidth="1"/>
    <col min="1546" max="1546" width="21" style="3" customWidth="1"/>
    <col min="1547" max="1547" width="11.5703125" style="3" customWidth="1"/>
    <col min="1548" max="1548" width="10.85546875" style="3" customWidth="1"/>
    <col min="1549" max="1550" width="12.7109375" style="3" bestFit="1" customWidth="1"/>
    <col min="1551" max="1551" width="17" style="3" customWidth="1"/>
    <col min="1552" max="1552" width="11.5703125" style="3" bestFit="1" customWidth="1"/>
    <col min="1553" max="1782" width="10.85546875" style="3"/>
    <col min="1783" max="1783" width="11.5703125" style="3" customWidth="1"/>
    <col min="1784" max="1784" width="28.7109375" style="3" customWidth="1"/>
    <col min="1785" max="1785" width="26.140625" style="3" customWidth="1"/>
    <col min="1786" max="1786" width="26.7109375" style="3" customWidth="1"/>
    <col min="1787" max="1787" width="36" style="3" customWidth="1"/>
    <col min="1788" max="1788" width="22.140625" style="3" customWidth="1"/>
    <col min="1789" max="1789" width="25.42578125" style="3" customWidth="1"/>
    <col min="1790" max="1790" width="25.7109375" style="3" customWidth="1"/>
    <col min="1791" max="1791" width="12.85546875" style="3" customWidth="1"/>
    <col min="1792" max="1792" width="29.7109375" style="3" customWidth="1"/>
    <col min="1793" max="1793" width="16.7109375" style="3" customWidth="1"/>
    <col min="1794" max="1794" width="12.85546875" style="3" customWidth="1"/>
    <col min="1795" max="1795" width="30" style="3" customWidth="1"/>
    <col min="1796" max="1796" width="22.5703125" style="3" customWidth="1"/>
    <col min="1797" max="1797" width="18.42578125" style="3" customWidth="1"/>
    <col min="1798" max="1798" width="18.28515625" style="3" customWidth="1"/>
    <col min="1799" max="1799" width="17" style="3" customWidth="1"/>
    <col min="1800" max="1800" width="17.28515625" style="3" customWidth="1"/>
    <col min="1801" max="1801" width="29.140625" style="3" customWidth="1"/>
    <col min="1802" max="1802" width="21" style="3" customWidth="1"/>
    <col min="1803" max="1803" width="11.5703125" style="3" customWidth="1"/>
    <col min="1804" max="1804" width="10.85546875" style="3" customWidth="1"/>
    <col min="1805" max="1806" width="12.7109375" style="3" bestFit="1" customWidth="1"/>
    <col min="1807" max="1807" width="17" style="3" customWidth="1"/>
    <col min="1808" max="1808" width="11.5703125" style="3" bestFit="1" customWidth="1"/>
    <col min="1809" max="2038" width="10.85546875" style="3"/>
    <col min="2039" max="2039" width="11.5703125" style="3" customWidth="1"/>
    <col min="2040" max="2040" width="28.7109375" style="3" customWidth="1"/>
    <col min="2041" max="2041" width="26.140625" style="3" customWidth="1"/>
    <col min="2042" max="2042" width="26.7109375" style="3" customWidth="1"/>
    <col min="2043" max="2043" width="36" style="3" customWidth="1"/>
    <col min="2044" max="2044" width="22.140625" style="3" customWidth="1"/>
    <col min="2045" max="2045" width="25.42578125" style="3" customWidth="1"/>
    <col min="2046" max="2046" width="25.7109375" style="3" customWidth="1"/>
    <col min="2047" max="2047" width="12.85546875" style="3" customWidth="1"/>
    <col min="2048" max="2048" width="29.7109375" style="3" customWidth="1"/>
    <col min="2049" max="2049" width="16.7109375" style="3" customWidth="1"/>
    <col min="2050" max="2050" width="12.85546875" style="3" customWidth="1"/>
    <col min="2051" max="2051" width="30" style="3" customWidth="1"/>
    <col min="2052" max="2052" width="22.5703125" style="3" customWidth="1"/>
    <col min="2053" max="2053" width="18.42578125" style="3" customWidth="1"/>
    <col min="2054" max="2054" width="18.28515625" style="3" customWidth="1"/>
    <col min="2055" max="2055" width="17" style="3" customWidth="1"/>
    <col min="2056" max="2056" width="17.28515625" style="3" customWidth="1"/>
    <col min="2057" max="2057" width="29.140625" style="3" customWidth="1"/>
    <col min="2058" max="2058" width="21" style="3" customWidth="1"/>
    <col min="2059" max="2059" width="11.5703125" style="3" customWidth="1"/>
    <col min="2060" max="2060" width="10.85546875" style="3" customWidth="1"/>
    <col min="2061" max="2062" width="12.7109375" style="3" bestFit="1" customWidth="1"/>
    <col min="2063" max="2063" width="17" style="3" customWidth="1"/>
    <col min="2064" max="2064" width="11.5703125" style="3" bestFit="1" customWidth="1"/>
    <col min="2065" max="2294" width="10.85546875" style="3"/>
    <col min="2295" max="2295" width="11.5703125" style="3" customWidth="1"/>
    <col min="2296" max="2296" width="28.7109375" style="3" customWidth="1"/>
    <col min="2297" max="2297" width="26.140625" style="3" customWidth="1"/>
    <col min="2298" max="2298" width="26.7109375" style="3" customWidth="1"/>
    <col min="2299" max="2299" width="36" style="3" customWidth="1"/>
    <col min="2300" max="2300" width="22.140625" style="3" customWidth="1"/>
    <col min="2301" max="2301" width="25.42578125" style="3" customWidth="1"/>
    <col min="2302" max="2302" width="25.7109375" style="3" customWidth="1"/>
    <col min="2303" max="2303" width="12.85546875" style="3" customWidth="1"/>
    <col min="2304" max="2304" width="29.7109375" style="3" customWidth="1"/>
    <col min="2305" max="2305" width="16.7109375" style="3" customWidth="1"/>
    <col min="2306" max="2306" width="12.85546875" style="3" customWidth="1"/>
    <col min="2307" max="2307" width="30" style="3" customWidth="1"/>
    <col min="2308" max="2308" width="22.5703125" style="3" customWidth="1"/>
    <col min="2309" max="2309" width="18.42578125" style="3" customWidth="1"/>
    <col min="2310" max="2310" width="18.28515625" style="3" customWidth="1"/>
    <col min="2311" max="2311" width="17" style="3" customWidth="1"/>
    <col min="2312" max="2312" width="17.28515625" style="3" customWidth="1"/>
    <col min="2313" max="2313" width="29.140625" style="3" customWidth="1"/>
    <col min="2314" max="2314" width="21" style="3" customWidth="1"/>
    <col min="2315" max="2315" width="11.5703125" style="3" customWidth="1"/>
    <col min="2316" max="2316" width="10.85546875" style="3" customWidth="1"/>
    <col min="2317" max="2318" width="12.7109375" style="3" bestFit="1" customWidth="1"/>
    <col min="2319" max="2319" width="17" style="3" customWidth="1"/>
    <col min="2320" max="2320" width="11.5703125" style="3" bestFit="1" customWidth="1"/>
    <col min="2321" max="2550" width="10.85546875" style="3"/>
    <col min="2551" max="2551" width="11.5703125" style="3" customWidth="1"/>
    <col min="2552" max="2552" width="28.7109375" style="3" customWidth="1"/>
    <col min="2553" max="2553" width="26.140625" style="3" customWidth="1"/>
    <col min="2554" max="2554" width="26.7109375" style="3" customWidth="1"/>
    <col min="2555" max="2555" width="36" style="3" customWidth="1"/>
    <col min="2556" max="2556" width="22.140625" style="3" customWidth="1"/>
    <col min="2557" max="2557" width="25.42578125" style="3" customWidth="1"/>
    <col min="2558" max="2558" width="25.7109375" style="3" customWidth="1"/>
    <col min="2559" max="2559" width="12.85546875" style="3" customWidth="1"/>
    <col min="2560" max="2560" width="29.7109375" style="3" customWidth="1"/>
    <col min="2561" max="2561" width="16.7109375" style="3" customWidth="1"/>
    <col min="2562" max="2562" width="12.85546875" style="3" customWidth="1"/>
    <col min="2563" max="2563" width="30" style="3" customWidth="1"/>
    <col min="2564" max="2564" width="22.5703125" style="3" customWidth="1"/>
    <col min="2565" max="2565" width="18.42578125" style="3" customWidth="1"/>
    <col min="2566" max="2566" width="18.28515625" style="3" customWidth="1"/>
    <col min="2567" max="2567" width="17" style="3" customWidth="1"/>
    <col min="2568" max="2568" width="17.28515625" style="3" customWidth="1"/>
    <col min="2569" max="2569" width="29.140625" style="3" customWidth="1"/>
    <col min="2570" max="2570" width="21" style="3" customWidth="1"/>
    <col min="2571" max="2571" width="11.5703125" style="3" customWidth="1"/>
    <col min="2572" max="2572" width="10.85546875" style="3" customWidth="1"/>
    <col min="2573" max="2574" width="12.7109375" style="3" bestFit="1" customWidth="1"/>
    <col min="2575" max="2575" width="17" style="3" customWidth="1"/>
    <col min="2576" max="2576" width="11.5703125" style="3" bestFit="1" customWidth="1"/>
    <col min="2577" max="2806" width="10.85546875" style="3"/>
    <col min="2807" max="2807" width="11.5703125" style="3" customWidth="1"/>
    <col min="2808" max="2808" width="28.7109375" style="3" customWidth="1"/>
    <col min="2809" max="2809" width="26.140625" style="3" customWidth="1"/>
    <col min="2810" max="2810" width="26.7109375" style="3" customWidth="1"/>
    <col min="2811" max="2811" width="36" style="3" customWidth="1"/>
    <col min="2812" max="2812" width="22.140625" style="3" customWidth="1"/>
    <col min="2813" max="2813" width="25.42578125" style="3" customWidth="1"/>
    <col min="2814" max="2814" width="25.7109375" style="3" customWidth="1"/>
    <col min="2815" max="2815" width="12.85546875" style="3" customWidth="1"/>
    <col min="2816" max="2816" width="29.7109375" style="3" customWidth="1"/>
    <col min="2817" max="2817" width="16.7109375" style="3" customWidth="1"/>
    <col min="2818" max="2818" width="12.85546875" style="3" customWidth="1"/>
    <col min="2819" max="2819" width="30" style="3" customWidth="1"/>
    <col min="2820" max="2820" width="22.5703125" style="3" customWidth="1"/>
    <col min="2821" max="2821" width="18.42578125" style="3" customWidth="1"/>
    <col min="2822" max="2822" width="18.28515625" style="3" customWidth="1"/>
    <col min="2823" max="2823" width="17" style="3" customWidth="1"/>
    <col min="2824" max="2824" width="17.28515625" style="3" customWidth="1"/>
    <col min="2825" max="2825" width="29.140625" style="3" customWidth="1"/>
    <col min="2826" max="2826" width="21" style="3" customWidth="1"/>
    <col min="2827" max="2827" width="11.5703125" style="3" customWidth="1"/>
    <col min="2828" max="2828" width="10.85546875" style="3" customWidth="1"/>
    <col min="2829" max="2830" width="12.7109375" style="3" bestFit="1" customWidth="1"/>
    <col min="2831" max="2831" width="17" style="3" customWidth="1"/>
    <col min="2832" max="2832" width="11.5703125" style="3" bestFit="1" customWidth="1"/>
    <col min="2833" max="3062" width="10.85546875" style="3"/>
    <col min="3063" max="3063" width="11.5703125" style="3" customWidth="1"/>
    <col min="3064" max="3064" width="28.7109375" style="3" customWidth="1"/>
    <col min="3065" max="3065" width="26.140625" style="3" customWidth="1"/>
    <col min="3066" max="3066" width="26.7109375" style="3" customWidth="1"/>
    <col min="3067" max="3067" width="36" style="3" customWidth="1"/>
    <col min="3068" max="3068" width="22.140625" style="3" customWidth="1"/>
    <col min="3069" max="3069" width="25.42578125" style="3" customWidth="1"/>
    <col min="3070" max="3070" width="25.7109375" style="3" customWidth="1"/>
    <col min="3071" max="3071" width="12.85546875" style="3" customWidth="1"/>
    <col min="3072" max="3072" width="29.7109375" style="3" customWidth="1"/>
    <col min="3073" max="3073" width="16.7109375" style="3" customWidth="1"/>
    <col min="3074" max="3074" width="12.85546875" style="3" customWidth="1"/>
    <col min="3075" max="3075" width="30" style="3" customWidth="1"/>
    <col min="3076" max="3076" width="22.5703125" style="3" customWidth="1"/>
    <col min="3077" max="3077" width="18.42578125" style="3" customWidth="1"/>
    <col min="3078" max="3078" width="18.28515625" style="3" customWidth="1"/>
    <col min="3079" max="3079" width="17" style="3" customWidth="1"/>
    <col min="3080" max="3080" width="17.28515625" style="3" customWidth="1"/>
    <col min="3081" max="3081" width="29.140625" style="3" customWidth="1"/>
    <col min="3082" max="3082" width="21" style="3" customWidth="1"/>
    <col min="3083" max="3083" width="11.5703125" style="3" customWidth="1"/>
    <col min="3084" max="3084" width="10.85546875" style="3" customWidth="1"/>
    <col min="3085" max="3086" width="12.7109375" style="3" bestFit="1" customWidth="1"/>
    <col min="3087" max="3087" width="17" style="3" customWidth="1"/>
    <col min="3088" max="3088" width="11.5703125" style="3" bestFit="1" customWidth="1"/>
    <col min="3089" max="3318" width="10.85546875" style="3"/>
    <col min="3319" max="3319" width="11.5703125" style="3" customWidth="1"/>
    <col min="3320" max="3320" width="28.7109375" style="3" customWidth="1"/>
    <col min="3321" max="3321" width="26.140625" style="3" customWidth="1"/>
    <col min="3322" max="3322" width="26.7109375" style="3" customWidth="1"/>
    <col min="3323" max="3323" width="36" style="3" customWidth="1"/>
    <col min="3324" max="3324" width="22.140625" style="3" customWidth="1"/>
    <col min="3325" max="3325" width="25.42578125" style="3" customWidth="1"/>
    <col min="3326" max="3326" width="25.7109375" style="3" customWidth="1"/>
    <col min="3327" max="3327" width="12.85546875" style="3" customWidth="1"/>
    <col min="3328" max="3328" width="29.7109375" style="3" customWidth="1"/>
    <col min="3329" max="3329" width="16.7109375" style="3" customWidth="1"/>
    <col min="3330" max="3330" width="12.85546875" style="3" customWidth="1"/>
    <col min="3331" max="3331" width="30" style="3" customWidth="1"/>
    <col min="3332" max="3332" width="22.5703125" style="3" customWidth="1"/>
    <col min="3333" max="3333" width="18.42578125" style="3" customWidth="1"/>
    <col min="3334" max="3334" width="18.28515625" style="3" customWidth="1"/>
    <col min="3335" max="3335" width="17" style="3" customWidth="1"/>
    <col min="3336" max="3336" width="17.28515625" style="3" customWidth="1"/>
    <col min="3337" max="3337" width="29.140625" style="3" customWidth="1"/>
    <col min="3338" max="3338" width="21" style="3" customWidth="1"/>
    <col min="3339" max="3339" width="11.5703125" style="3" customWidth="1"/>
    <col min="3340" max="3340" width="10.85546875" style="3" customWidth="1"/>
    <col min="3341" max="3342" width="12.7109375" style="3" bestFit="1" customWidth="1"/>
    <col min="3343" max="3343" width="17" style="3" customWidth="1"/>
    <col min="3344" max="3344" width="11.5703125" style="3" bestFit="1" customWidth="1"/>
    <col min="3345" max="3574" width="10.85546875" style="3"/>
    <col min="3575" max="3575" width="11.5703125" style="3" customWidth="1"/>
    <col min="3576" max="3576" width="28.7109375" style="3" customWidth="1"/>
    <col min="3577" max="3577" width="26.140625" style="3" customWidth="1"/>
    <col min="3578" max="3578" width="26.7109375" style="3" customWidth="1"/>
    <col min="3579" max="3579" width="36" style="3" customWidth="1"/>
    <col min="3580" max="3580" width="22.140625" style="3" customWidth="1"/>
    <col min="3581" max="3581" width="25.42578125" style="3" customWidth="1"/>
    <col min="3582" max="3582" width="25.7109375" style="3" customWidth="1"/>
    <col min="3583" max="3583" width="12.85546875" style="3" customWidth="1"/>
    <col min="3584" max="3584" width="29.7109375" style="3" customWidth="1"/>
    <col min="3585" max="3585" width="16.7109375" style="3" customWidth="1"/>
    <col min="3586" max="3586" width="12.85546875" style="3" customWidth="1"/>
    <col min="3587" max="3587" width="30" style="3" customWidth="1"/>
    <col min="3588" max="3588" width="22.5703125" style="3" customWidth="1"/>
    <col min="3589" max="3589" width="18.42578125" style="3" customWidth="1"/>
    <col min="3590" max="3590" width="18.28515625" style="3" customWidth="1"/>
    <col min="3591" max="3591" width="17" style="3" customWidth="1"/>
    <col min="3592" max="3592" width="17.28515625" style="3" customWidth="1"/>
    <col min="3593" max="3593" width="29.140625" style="3" customWidth="1"/>
    <col min="3594" max="3594" width="21" style="3" customWidth="1"/>
    <col min="3595" max="3595" width="11.5703125" style="3" customWidth="1"/>
    <col min="3596" max="3596" width="10.85546875" style="3" customWidth="1"/>
    <col min="3597" max="3598" width="12.7109375" style="3" bestFit="1" customWidth="1"/>
    <col min="3599" max="3599" width="17" style="3" customWidth="1"/>
    <col min="3600" max="3600" width="11.5703125" style="3" bestFit="1" customWidth="1"/>
    <col min="3601" max="3830" width="10.85546875" style="3"/>
    <col min="3831" max="3831" width="11.5703125" style="3" customWidth="1"/>
    <col min="3832" max="3832" width="28.7109375" style="3" customWidth="1"/>
    <col min="3833" max="3833" width="26.140625" style="3" customWidth="1"/>
    <col min="3834" max="3834" width="26.7109375" style="3" customWidth="1"/>
    <col min="3835" max="3835" width="36" style="3" customWidth="1"/>
    <col min="3836" max="3836" width="22.140625" style="3" customWidth="1"/>
    <col min="3837" max="3837" width="25.42578125" style="3" customWidth="1"/>
    <col min="3838" max="3838" width="25.7109375" style="3" customWidth="1"/>
    <col min="3839" max="3839" width="12.85546875" style="3" customWidth="1"/>
    <col min="3840" max="3840" width="29.7109375" style="3" customWidth="1"/>
    <col min="3841" max="3841" width="16.7109375" style="3" customWidth="1"/>
    <col min="3842" max="3842" width="12.85546875" style="3" customWidth="1"/>
    <col min="3843" max="3843" width="30" style="3" customWidth="1"/>
    <col min="3844" max="3844" width="22.5703125" style="3" customWidth="1"/>
    <col min="3845" max="3845" width="18.42578125" style="3" customWidth="1"/>
    <col min="3846" max="3846" width="18.28515625" style="3" customWidth="1"/>
    <col min="3847" max="3847" width="17" style="3" customWidth="1"/>
    <col min="3848" max="3848" width="17.28515625" style="3" customWidth="1"/>
    <col min="3849" max="3849" width="29.140625" style="3" customWidth="1"/>
    <col min="3850" max="3850" width="21" style="3" customWidth="1"/>
    <col min="3851" max="3851" width="11.5703125" style="3" customWidth="1"/>
    <col min="3852" max="3852" width="10.85546875" style="3" customWidth="1"/>
    <col min="3853" max="3854" width="12.7109375" style="3" bestFit="1" customWidth="1"/>
    <col min="3855" max="3855" width="17" style="3" customWidth="1"/>
    <col min="3856" max="3856" width="11.5703125" style="3" bestFit="1" customWidth="1"/>
    <col min="3857" max="4086" width="10.85546875" style="3"/>
    <col min="4087" max="4087" width="11.5703125" style="3" customWidth="1"/>
    <col min="4088" max="4088" width="28.7109375" style="3" customWidth="1"/>
    <col min="4089" max="4089" width="26.140625" style="3" customWidth="1"/>
    <col min="4090" max="4090" width="26.7109375" style="3" customWidth="1"/>
    <col min="4091" max="4091" width="36" style="3" customWidth="1"/>
    <col min="4092" max="4092" width="22.140625" style="3" customWidth="1"/>
    <col min="4093" max="4093" width="25.42578125" style="3" customWidth="1"/>
    <col min="4094" max="4094" width="25.7109375" style="3" customWidth="1"/>
    <col min="4095" max="4095" width="12.85546875" style="3" customWidth="1"/>
    <col min="4096" max="4096" width="29.7109375" style="3" customWidth="1"/>
    <col min="4097" max="4097" width="16.7109375" style="3" customWidth="1"/>
    <col min="4098" max="4098" width="12.85546875" style="3" customWidth="1"/>
    <col min="4099" max="4099" width="30" style="3" customWidth="1"/>
    <col min="4100" max="4100" width="22.5703125" style="3" customWidth="1"/>
    <col min="4101" max="4101" width="18.42578125" style="3" customWidth="1"/>
    <col min="4102" max="4102" width="18.28515625" style="3" customWidth="1"/>
    <col min="4103" max="4103" width="17" style="3" customWidth="1"/>
    <col min="4104" max="4104" width="17.28515625" style="3" customWidth="1"/>
    <col min="4105" max="4105" width="29.140625" style="3" customWidth="1"/>
    <col min="4106" max="4106" width="21" style="3" customWidth="1"/>
    <col min="4107" max="4107" width="11.5703125" style="3" customWidth="1"/>
    <col min="4108" max="4108" width="10.85546875" style="3" customWidth="1"/>
    <col min="4109" max="4110" width="12.7109375" style="3" bestFit="1" customWidth="1"/>
    <col min="4111" max="4111" width="17" style="3" customWidth="1"/>
    <col min="4112" max="4112" width="11.5703125" style="3" bestFit="1" customWidth="1"/>
    <col min="4113" max="4342" width="10.85546875" style="3"/>
    <col min="4343" max="4343" width="11.5703125" style="3" customWidth="1"/>
    <col min="4344" max="4344" width="28.7109375" style="3" customWidth="1"/>
    <col min="4345" max="4345" width="26.140625" style="3" customWidth="1"/>
    <col min="4346" max="4346" width="26.7109375" style="3" customWidth="1"/>
    <col min="4347" max="4347" width="36" style="3" customWidth="1"/>
    <col min="4348" max="4348" width="22.140625" style="3" customWidth="1"/>
    <col min="4349" max="4349" width="25.42578125" style="3" customWidth="1"/>
    <col min="4350" max="4350" width="25.7109375" style="3" customWidth="1"/>
    <col min="4351" max="4351" width="12.85546875" style="3" customWidth="1"/>
    <col min="4352" max="4352" width="29.7109375" style="3" customWidth="1"/>
    <col min="4353" max="4353" width="16.7109375" style="3" customWidth="1"/>
    <col min="4354" max="4354" width="12.85546875" style="3" customWidth="1"/>
    <col min="4355" max="4355" width="30" style="3" customWidth="1"/>
    <col min="4356" max="4356" width="22.5703125" style="3" customWidth="1"/>
    <col min="4357" max="4357" width="18.42578125" style="3" customWidth="1"/>
    <col min="4358" max="4358" width="18.28515625" style="3" customWidth="1"/>
    <col min="4359" max="4359" width="17" style="3" customWidth="1"/>
    <col min="4360" max="4360" width="17.28515625" style="3" customWidth="1"/>
    <col min="4361" max="4361" width="29.140625" style="3" customWidth="1"/>
    <col min="4362" max="4362" width="21" style="3" customWidth="1"/>
    <col min="4363" max="4363" width="11.5703125" style="3" customWidth="1"/>
    <col min="4364" max="4364" width="10.85546875" style="3" customWidth="1"/>
    <col min="4365" max="4366" width="12.7109375" style="3" bestFit="1" customWidth="1"/>
    <col min="4367" max="4367" width="17" style="3" customWidth="1"/>
    <col min="4368" max="4368" width="11.5703125" style="3" bestFit="1" customWidth="1"/>
    <col min="4369" max="4598" width="10.85546875" style="3"/>
    <col min="4599" max="4599" width="11.5703125" style="3" customWidth="1"/>
    <col min="4600" max="4600" width="28.7109375" style="3" customWidth="1"/>
    <col min="4601" max="4601" width="26.140625" style="3" customWidth="1"/>
    <col min="4602" max="4602" width="26.7109375" style="3" customWidth="1"/>
    <col min="4603" max="4603" width="36" style="3" customWidth="1"/>
    <col min="4604" max="4604" width="22.140625" style="3" customWidth="1"/>
    <col min="4605" max="4605" width="25.42578125" style="3" customWidth="1"/>
    <col min="4606" max="4606" width="25.7109375" style="3" customWidth="1"/>
    <col min="4607" max="4607" width="12.85546875" style="3" customWidth="1"/>
    <col min="4608" max="4608" width="29.7109375" style="3" customWidth="1"/>
    <col min="4609" max="4609" width="16.7109375" style="3" customWidth="1"/>
    <col min="4610" max="4610" width="12.85546875" style="3" customWidth="1"/>
    <col min="4611" max="4611" width="30" style="3" customWidth="1"/>
    <col min="4612" max="4612" width="22.5703125" style="3" customWidth="1"/>
    <col min="4613" max="4613" width="18.42578125" style="3" customWidth="1"/>
    <col min="4614" max="4614" width="18.28515625" style="3" customWidth="1"/>
    <col min="4615" max="4615" width="17" style="3" customWidth="1"/>
    <col min="4616" max="4616" width="17.28515625" style="3" customWidth="1"/>
    <col min="4617" max="4617" width="29.140625" style="3" customWidth="1"/>
    <col min="4618" max="4618" width="21" style="3" customWidth="1"/>
    <col min="4619" max="4619" width="11.5703125" style="3" customWidth="1"/>
    <col min="4620" max="4620" width="10.85546875" style="3" customWidth="1"/>
    <col min="4621" max="4622" width="12.7109375" style="3" bestFit="1" customWidth="1"/>
    <col min="4623" max="4623" width="17" style="3" customWidth="1"/>
    <col min="4624" max="4624" width="11.5703125" style="3" bestFit="1" customWidth="1"/>
    <col min="4625" max="4854" width="10.85546875" style="3"/>
    <col min="4855" max="4855" width="11.5703125" style="3" customWidth="1"/>
    <col min="4856" max="4856" width="28.7109375" style="3" customWidth="1"/>
    <col min="4857" max="4857" width="26.140625" style="3" customWidth="1"/>
    <col min="4858" max="4858" width="26.7109375" style="3" customWidth="1"/>
    <col min="4859" max="4859" width="36" style="3" customWidth="1"/>
    <col min="4860" max="4860" width="22.140625" style="3" customWidth="1"/>
    <col min="4861" max="4861" width="25.42578125" style="3" customWidth="1"/>
    <col min="4862" max="4862" width="25.7109375" style="3" customWidth="1"/>
    <col min="4863" max="4863" width="12.85546875" style="3" customWidth="1"/>
    <col min="4864" max="4864" width="29.7109375" style="3" customWidth="1"/>
    <col min="4865" max="4865" width="16.7109375" style="3" customWidth="1"/>
    <col min="4866" max="4866" width="12.85546875" style="3" customWidth="1"/>
    <col min="4867" max="4867" width="30" style="3" customWidth="1"/>
    <col min="4868" max="4868" width="22.5703125" style="3" customWidth="1"/>
    <col min="4869" max="4869" width="18.42578125" style="3" customWidth="1"/>
    <col min="4870" max="4870" width="18.28515625" style="3" customWidth="1"/>
    <col min="4871" max="4871" width="17" style="3" customWidth="1"/>
    <col min="4872" max="4872" width="17.28515625" style="3" customWidth="1"/>
    <col min="4873" max="4873" width="29.140625" style="3" customWidth="1"/>
    <col min="4874" max="4874" width="21" style="3" customWidth="1"/>
    <col min="4875" max="4875" width="11.5703125" style="3" customWidth="1"/>
    <col min="4876" max="4876" width="10.85546875" style="3" customWidth="1"/>
    <col min="4877" max="4878" width="12.7109375" style="3" bestFit="1" customWidth="1"/>
    <col min="4879" max="4879" width="17" style="3" customWidth="1"/>
    <col min="4880" max="4880" width="11.5703125" style="3" bestFit="1" customWidth="1"/>
    <col min="4881" max="5110" width="10.85546875" style="3"/>
    <col min="5111" max="5111" width="11.5703125" style="3" customWidth="1"/>
    <col min="5112" max="5112" width="28.7109375" style="3" customWidth="1"/>
    <col min="5113" max="5113" width="26.140625" style="3" customWidth="1"/>
    <col min="5114" max="5114" width="26.7109375" style="3" customWidth="1"/>
    <col min="5115" max="5115" width="36" style="3" customWidth="1"/>
    <col min="5116" max="5116" width="22.140625" style="3" customWidth="1"/>
    <col min="5117" max="5117" width="25.42578125" style="3" customWidth="1"/>
    <col min="5118" max="5118" width="25.7109375" style="3" customWidth="1"/>
    <col min="5119" max="5119" width="12.85546875" style="3" customWidth="1"/>
    <col min="5120" max="5120" width="29.7109375" style="3" customWidth="1"/>
    <col min="5121" max="5121" width="16.7109375" style="3" customWidth="1"/>
    <col min="5122" max="5122" width="12.85546875" style="3" customWidth="1"/>
    <col min="5123" max="5123" width="30" style="3" customWidth="1"/>
    <col min="5124" max="5124" width="22.5703125" style="3" customWidth="1"/>
    <col min="5125" max="5125" width="18.42578125" style="3" customWidth="1"/>
    <col min="5126" max="5126" width="18.28515625" style="3" customWidth="1"/>
    <col min="5127" max="5127" width="17" style="3" customWidth="1"/>
    <col min="5128" max="5128" width="17.28515625" style="3" customWidth="1"/>
    <col min="5129" max="5129" width="29.140625" style="3" customWidth="1"/>
    <col min="5130" max="5130" width="21" style="3" customWidth="1"/>
    <col min="5131" max="5131" width="11.5703125" style="3" customWidth="1"/>
    <col min="5132" max="5132" width="10.85546875" style="3" customWidth="1"/>
    <col min="5133" max="5134" width="12.7109375" style="3" bestFit="1" customWidth="1"/>
    <col min="5135" max="5135" width="17" style="3" customWidth="1"/>
    <col min="5136" max="5136" width="11.5703125" style="3" bestFit="1" customWidth="1"/>
    <col min="5137" max="5366" width="10.85546875" style="3"/>
    <col min="5367" max="5367" width="11.5703125" style="3" customWidth="1"/>
    <col min="5368" max="5368" width="28.7109375" style="3" customWidth="1"/>
    <col min="5369" max="5369" width="26.140625" style="3" customWidth="1"/>
    <col min="5370" max="5370" width="26.7109375" style="3" customWidth="1"/>
    <col min="5371" max="5371" width="36" style="3" customWidth="1"/>
    <col min="5372" max="5372" width="22.140625" style="3" customWidth="1"/>
    <col min="5373" max="5373" width="25.42578125" style="3" customWidth="1"/>
    <col min="5374" max="5374" width="25.7109375" style="3" customWidth="1"/>
    <col min="5375" max="5375" width="12.85546875" style="3" customWidth="1"/>
    <col min="5376" max="5376" width="29.7109375" style="3" customWidth="1"/>
    <col min="5377" max="5377" width="16.7109375" style="3" customWidth="1"/>
    <col min="5378" max="5378" width="12.85546875" style="3" customWidth="1"/>
    <col min="5379" max="5379" width="30" style="3" customWidth="1"/>
    <col min="5380" max="5380" width="22.5703125" style="3" customWidth="1"/>
    <col min="5381" max="5381" width="18.42578125" style="3" customWidth="1"/>
    <col min="5382" max="5382" width="18.28515625" style="3" customWidth="1"/>
    <col min="5383" max="5383" width="17" style="3" customWidth="1"/>
    <col min="5384" max="5384" width="17.28515625" style="3" customWidth="1"/>
    <col min="5385" max="5385" width="29.140625" style="3" customWidth="1"/>
    <col min="5386" max="5386" width="21" style="3" customWidth="1"/>
    <col min="5387" max="5387" width="11.5703125" style="3" customWidth="1"/>
    <col min="5388" max="5388" width="10.85546875" style="3" customWidth="1"/>
    <col min="5389" max="5390" width="12.7109375" style="3" bestFit="1" customWidth="1"/>
    <col min="5391" max="5391" width="17" style="3" customWidth="1"/>
    <col min="5392" max="5392" width="11.5703125" style="3" bestFit="1" customWidth="1"/>
    <col min="5393" max="5622" width="10.85546875" style="3"/>
    <col min="5623" max="5623" width="11.5703125" style="3" customWidth="1"/>
    <col min="5624" max="5624" width="28.7109375" style="3" customWidth="1"/>
    <col min="5625" max="5625" width="26.140625" style="3" customWidth="1"/>
    <col min="5626" max="5626" width="26.7109375" style="3" customWidth="1"/>
    <col min="5627" max="5627" width="36" style="3" customWidth="1"/>
    <col min="5628" max="5628" width="22.140625" style="3" customWidth="1"/>
    <col min="5629" max="5629" width="25.42578125" style="3" customWidth="1"/>
    <col min="5630" max="5630" width="25.7109375" style="3" customWidth="1"/>
    <col min="5631" max="5631" width="12.85546875" style="3" customWidth="1"/>
    <col min="5632" max="5632" width="29.7109375" style="3" customWidth="1"/>
    <col min="5633" max="5633" width="16.7109375" style="3" customWidth="1"/>
    <col min="5634" max="5634" width="12.85546875" style="3" customWidth="1"/>
    <col min="5635" max="5635" width="30" style="3" customWidth="1"/>
    <col min="5636" max="5636" width="22.5703125" style="3" customWidth="1"/>
    <col min="5637" max="5637" width="18.42578125" style="3" customWidth="1"/>
    <col min="5638" max="5638" width="18.28515625" style="3" customWidth="1"/>
    <col min="5639" max="5639" width="17" style="3" customWidth="1"/>
    <col min="5640" max="5640" width="17.28515625" style="3" customWidth="1"/>
    <col min="5641" max="5641" width="29.140625" style="3" customWidth="1"/>
    <col min="5642" max="5642" width="21" style="3" customWidth="1"/>
    <col min="5643" max="5643" width="11.5703125" style="3" customWidth="1"/>
    <col min="5644" max="5644" width="10.85546875" style="3" customWidth="1"/>
    <col min="5645" max="5646" width="12.7109375" style="3" bestFit="1" customWidth="1"/>
    <col min="5647" max="5647" width="17" style="3" customWidth="1"/>
    <col min="5648" max="5648" width="11.5703125" style="3" bestFit="1" customWidth="1"/>
    <col min="5649" max="5878" width="10.85546875" style="3"/>
    <col min="5879" max="5879" width="11.5703125" style="3" customWidth="1"/>
    <col min="5880" max="5880" width="28.7109375" style="3" customWidth="1"/>
    <col min="5881" max="5881" width="26.140625" style="3" customWidth="1"/>
    <col min="5882" max="5882" width="26.7109375" style="3" customWidth="1"/>
    <col min="5883" max="5883" width="36" style="3" customWidth="1"/>
    <col min="5884" max="5884" width="22.140625" style="3" customWidth="1"/>
    <col min="5885" max="5885" width="25.42578125" style="3" customWidth="1"/>
    <col min="5886" max="5886" width="25.7109375" style="3" customWidth="1"/>
    <col min="5887" max="5887" width="12.85546875" style="3" customWidth="1"/>
    <col min="5888" max="5888" width="29.7109375" style="3" customWidth="1"/>
    <col min="5889" max="5889" width="16.7109375" style="3" customWidth="1"/>
    <col min="5890" max="5890" width="12.85546875" style="3" customWidth="1"/>
    <col min="5891" max="5891" width="30" style="3" customWidth="1"/>
    <col min="5892" max="5892" width="22.5703125" style="3" customWidth="1"/>
    <col min="5893" max="5893" width="18.42578125" style="3" customWidth="1"/>
    <col min="5894" max="5894" width="18.28515625" style="3" customWidth="1"/>
    <col min="5895" max="5895" width="17" style="3" customWidth="1"/>
    <col min="5896" max="5896" width="17.28515625" style="3" customWidth="1"/>
    <col min="5897" max="5897" width="29.140625" style="3" customWidth="1"/>
    <col min="5898" max="5898" width="21" style="3" customWidth="1"/>
    <col min="5899" max="5899" width="11.5703125" style="3" customWidth="1"/>
    <col min="5900" max="5900" width="10.85546875" style="3" customWidth="1"/>
    <col min="5901" max="5902" width="12.7109375" style="3" bestFit="1" customWidth="1"/>
    <col min="5903" max="5903" width="17" style="3" customWidth="1"/>
    <col min="5904" max="5904" width="11.5703125" style="3" bestFit="1" customWidth="1"/>
    <col min="5905" max="6134" width="10.85546875" style="3"/>
    <col min="6135" max="6135" width="11.5703125" style="3" customWidth="1"/>
    <col min="6136" max="6136" width="28.7109375" style="3" customWidth="1"/>
    <col min="6137" max="6137" width="26.140625" style="3" customWidth="1"/>
    <col min="6138" max="6138" width="26.7109375" style="3" customWidth="1"/>
    <col min="6139" max="6139" width="36" style="3" customWidth="1"/>
    <col min="6140" max="6140" width="22.140625" style="3" customWidth="1"/>
    <col min="6141" max="6141" width="25.42578125" style="3" customWidth="1"/>
    <col min="6142" max="6142" width="25.7109375" style="3" customWidth="1"/>
    <col min="6143" max="6143" width="12.85546875" style="3" customWidth="1"/>
    <col min="6144" max="6144" width="29.7109375" style="3" customWidth="1"/>
    <col min="6145" max="6145" width="16.7109375" style="3" customWidth="1"/>
    <col min="6146" max="6146" width="12.85546875" style="3" customWidth="1"/>
    <col min="6147" max="6147" width="30" style="3" customWidth="1"/>
    <col min="6148" max="6148" width="22.5703125" style="3" customWidth="1"/>
    <col min="6149" max="6149" width="18.42578125" style="3" customWidth="1"/>
    <col min="6150" max="6150" width="18.28515625" style="3" customWidth="1"/>
    <col min="6151" max="6151" width="17" style="3" customWidth="1"/>
    <col min="6152" max="6152" width="17.28515625" style="3" customWidth="1"/>
    <col min="6153" max="6153" width="29.140625" style="3" customWidth="1"/>
    <col min="6154" max="6154" width="21" style="3" customWidth="1"/>
    <col min="6155" max="6155" width="11.5703125" style="3" customWidth="1"/>
    <col min="6156" max="6156" width="10.85546875" style="3" customWidth="1"/>
    <col min="6157" max="6158" width="12.7109375" style="3" bestFit="1" customWidth="1"/>
    <col min="6159" max="6159" width="17" style="3" customWidth="1"/>
    <col min="6160" max="6160" width="11.5703125" style="3" bestFit="1" customWidth="1"/>
    <col min="6161" max="6390" width="10.85546875" style="3"/>
    <col min="6391" max="6391" width="11.5703125" style="3" customWidth="1"/>
    <col min="6392" max="6392" width="28.7109375" style="3" customWidth="1"/>
    <col min="6393" max="6393" width="26.140625" style="3" customWidth="1"/>
    <col min="6394" max="6394" width="26.7109375" style="3" customWidth="1"/>
    <col min="6395" max="6395" width="36" style="3" customWidth="1"/>
    <col min="6396" max="6396" width="22.140625" style="3" customWidth="1"/>
    <col min="6397" max="6397" width="25.42578125" style="3" customWidth="1"/>
    <col min="6398" max="6398" width="25.7109375" style="3" customWidth="1"/>
    <col min="6399" max="6399" width="12.85546875" style="3" customWidth="1"/>
    <col min="6400" max="6400" width="29.7109375" style="3" customWidth="1"/>
    <col min="6401" max="6401" width="16.7109375" style="3" customWidth="1"/>
    <col min="6402" max="6402" width="12.85546875" style="3" customWidth="1"/>
    <col min="6403" max="6403" width="30" style="3" customWidth="1"/>
    <col min="6404" max="6404" width="22.5703125" style="3" customWidth="1"/>
    <col min="6405" max="6405" width="18.42578125" style="3" customWidth="1"/>
    <col min="6406" max="6406" width="18.28515625" style="3" customWidth="1"/>
    <col min="6407" max="6407" width="17" style="3" customWidth="1"/>
    <col min="6408" max="6408" width="17.28515625" style="3" customWidth="1"/>
    <col min="6409" max="6409" width="29.140625" style="3" customWidth="1"/>
    <col min="6410" max="6410" width="21" style="3" customWidth="1"/>
    <col min="6411" max="6411" width="11.5703125" style="3" customWidth="1"/>
    <col min="6412" max="6412" width="10.85546875" style="3" customWidth="1"/>
    <col min="6413" max="6414" width="12.7109375" style="3" bestFit="1" customWidth="1"/>
    <col min="6415" max="6415" width="17" style="3" customWidth="1"/>
    <col min="6416" max="6416" width="11.5703125" style="3" bestFit="1" customWidth="1"/>
    <col min="6417" max="6646" width="10.85546875" style="3"/>
    <col min="6647" max="6647" width="11.5703125" style="3" customWidth="1"/>
    <col min="6648" max="6648" width="28.7109375" style="3" customWidth="1"/>
    <col min="6649" max="6649" width="26.140625" style="3" customWidth="1"/>
    <col min="6650" max="6650" width="26.7109375" style="3" customWidth="1"/>
    <col min="6651" max="6651" width="36" style="3" customWidth="1"/>
    <col min="6652" max="6652" width="22.140625" style="3" customWidth="1"/>
    <col min="6653" max="6653" width="25.42578125" style="3" customWidth="1"/>
    <col min="6654" max="6654" width="25.7109375" style="3" customWidth="1"/>
    <col min="6655" max="6655" width="12.85546875" style="3" customWidth="1"/>
    <col min="6656" max="6656" width="29.7109375" style="3" customWidth="1"/>
    <col min="6657" max="6657" width="16.7109375" style="3" customWidth="1"/>
    <col min="6658" max="6658" width="12.85546875" style="3" customWidth="1"/>
    <col min="6659" max="6659" width="30" style="3" customWidth="1"/>
    <col min="6660" max="6660" width="22.5703125" style="3" customWidth="1"/>
    <col min="6661" max="6661" width="18.42578125" style="3" customWidth="1"/>
    <col min="6662" max="6662" width="18.28515625" style="3" customWidth="1"/>
    <col min="6663" max="6663" width="17" style="3" customWidth="1"/>
    <col min="6664" max="6664" width="17.28515625" style="3" customWidth="1"/>
    <col min="6665" max="6665" width="29.140625" style="3" customWidth="1"/>
    <col min="6666" max="6666" width="21" style="3" customWidth="1"/>
    <col min="6667" max="6667" width="11.5703125" style="3" customWidth="1"/>
    <col min="6668" max="6668" width="10.85546875" style="3" customWidth="1"/>
    <col min="6669" max="6670" width="12.7109375" style="3" bestFit="1" customWidth="1"/>
    <col min="6671" max="6671" width="17" style="3" customWidth="1"/>
    <col min="6672" max="6672" width="11.5703125" style="3" bestFit="1" customWidth="1"/>
    <col min="6673" max="6902" width="10.85546875" style="3"/>
    <col min="6903" max="6903" width="11.5703125" style="3" customWidth="1"/>
    <col min="6904" max="6904" width="28.7109375" style="3" customWidth="1"/>
    <col min="6905" max="6905" width="26.140625" style="3" customWidth="1"/>
    <col min="6906" max="6906" width="26.7109375" style="3" customWidth="1"/>
    <col min="6907" max="6907" width="36" style="3" customWidth="1"/>
    <col min="6908" max="6908" width="22.140625" style="3" customWidth="1"/>
    <col min="6909" max="6909" width="25.42578125" style="3" customWidth="1"/>
    <col min="6910" max="6910" width="25.7109375" style="3" customWidth="1"/>
    <col min="6911" max="6911" width="12.85546875" style="3" customWidth="1"/>
    <col min="6912" max="6912" width="29.7109375" style="3" customWidth="1"/>
    <col min="6913" max="6913" width="16.7109375" style="3" customWidth="1"/>
    <col min="6914" max="6914" width="12.85546875" style="3" customWidth="1"/>
    <col min="6915" max="6915" width="30" style="3" customWidth="1"/>
    <col min="6916" max="6916" width="22.5703125" style="3" customWidth="1"/>
    <col min="6917" max="6917" width="18.42578125" style="3" customWidth="1"/>
    <col min="6918" max="6918" width="18.28515625" style="3" customWidth="1"/>
    <col min="6919" max="6919" width="17" style="3" customWidth="1"/>
    <col min="6920" max="6920" width="17.28515625" style="3" customWidth="1"/>
    <col min="6921" max="6921" width="29.140625" style="3" customWidth="1"/>
    <col min="6922" max="6922" width="21" style="3" customWidth="1"/>
    <col min="6923" max="6923" width="11.5703125" style="3" customWidth="1"/>
    <col min="6924" max="6924" width="10.85546875" style="3" customWidth="1"/>
    <col min="6925" max="6926" width="12.7109375" style="3" bestFit="1" customWidth="1"/>
    <col min="6927" max="6927" width="17" style="3" customWidth="1"/>
    <col min="6928" max="6928" width="11.5703125" style="3" bestFit="1" customWidth="1"/>
    <col min="6929" max="7158" width="10.85546875" style="3"/>
    <col min="7159" max="7159" width="11.5703125" style="3" customWidth="1"/>
    <col min="7160" max="7160" width="28.7109375" style="3" customWidth="1"/>
    <col min="7161" max="7161" width="26.140625" style="3" customWidth="1"/>
    <col min="7162" max="7162" width="26.7109375" style="3" customWidth="1"/>
    <col min="7163" max="7163" width="36" style="3" customWidth="1"/>
    <col min="7164" max="7164" width="22.140625" style="3" customWidth="1"/>
    <col min="7165" max="7165" width="25.42578125" style="3" customWidth="1"/>
    <col min="7166" max="7166" width="25.7109375" style="3" customWidth="1"/>
    <col min="7167" max="7167" width="12.85546875" style="3" customWidth="1"/>
    <col min="7168" max="7168" width="29.7109375" style="3" customWidth="1"/>
    <col min="7169" max="7169" width="16.7109375" style="3" customWidth="1"/>
    <col min="7170" max="7170" width="12.85546875" style="3" customWidth="1"/>
    <col min="7171" max="7171" width="30" style="3" customWidth="1"/>
    <col min="7172" max="7172" width="22.5703125" style="3" customWidth="1"/>
    <col min="7173" max="7173" width="18.42578125" style="3" customWidth="1"/>
    <col min="7174" max="7174" width="18.28515625" style="3" customWidth="1"/>
    <col min="7175" max="7175" width="17" style="3" customWidth="1"/>
    <col min="7176" max="7176" width="17.28515625" style="3" customWidth="1"/>
    <col min="7177" max="7177" width="29.140625" style="3" customWidth="1"/>
    <col min="7178" max="7178" width="21" style="3" customWidth="1"/>
    <col min="7179" max="7179" width="11.5703125" style="3" customWidth="1"/>
    <col min="7180" max="7180" width="10.85546875" style="3" customWidth="1"/>
    <col min="7181" max="7182" width="12.7109375" style="3" bestFit="1" customWidth="1"/>
    <col min="7183" max="7183" width="17" style="3" customWidth="1"/>
    <col min="7184" max="7184" width="11.5703125" style="3" bestFit="1" customWidth="1"/>
    <col min="7185" max="7414" width="10.85546875" style="3"/>
    <col min="7415" max="7415" width="11.5703125" style="3" customWidth="1"/>
    <col min="7416" max="7416" width="28.7109375" style="3" customWidth="1"/>
    <col min="7417" max="7417" width="26.140625" style="3" customWidth="1"/>
    <col min="7418" max="7418" width="26.7109375" style="3" customWidth="1"/>
    <col min="7419" max="7419" width="36" style="3" customWidth="1"/>
    <col min="7420" max="7420" width="22.140625" style="3" customWidth="1"/>
    <col min="7421" max="7421" width="25.42578125" style="3" customWidth="1"/>
    <col min="7422" max="7422" width="25.7109375" style="3" customWidth="1"/>
    <col min="7423" max="7423" width="12.85546875" style="3" customWidth="1"/>
    <col min="7424" max="7424" width="29.7109375" style="3" customWidth="1"/>
    <col min="7425" max="7425" width="16.7109375" style="3" customWidth="1"/>
    <col min="7426" max="7426" width="12.85546875" style="3" customWidth="1"/>
    <col min="7427" max="7427" width="30" style="3" customWidth="1"/>
    <col min="7428" max="7428" width="22.5703125" style="3" customWidth="1"/>
    <col min="7429" max="7429" width="18.42578125" style="3" customWidth="1"/>
    <col min="7430" max="7430" width="18.28515625" style="3" customWidth="1"/>
    <col min="7431" max="7431" width="17" style="3" customWidth="1"/>
    <col min="7432" max="7432" width="17.28515625" style="3" customWidth="1"/>
    <col min="7433" max="7433" width="29.140625" style="3" customWidth="1"/>
    <col min="7434" max="7434" width="21" style="3" customWidth="1"/>
    <col min="7435" max="7435" width="11.5703125" style="3" customWidth="1"/>
    <col min="7436" max="7436" width="10.85546875" style="3" customWidth="1"/>
    <col min="7437" max="7438" width="12.7109375" style="3" bestFit="1" customWidth="1"/>
    <col min="7439" max="7439" width="17" style="3" customWidth="1"/>
    <col min="7440" max="7440" width="11.5703125" style="3" bestFit="1" customWidth="1"/>
    <col min="7441" max="7670" width="10.85546875" style="3"/>
    <col min="7671" max="7671" width="11.5703125" style="3" customWidth="1"/>
    <col min="7672" max="7672" width="28.7109375" style="3" customWidth="1"/>
    <col min="7673" max="7673" width="26.140625" style="3" customWidth="1"/>
    <col min="7674" max="7674" width="26.7109375" style="3" customWidth="1"/>
    <col min="7675" max="7675" width="36" style="3" customWidth="1"/>
    <col min="7676" max="7676" width="22.140625" style="3" customWidth="1"/>
    <col min="7677" max="7677" width="25.42578125" style="3" customWidth="1"/>
    <col min="7678" max="7678" width="25.7109375" style="3" customWidth="1"/>
    <col min="7679" max="7679" width="12.85546875" style="3" customWidth="1"/>
    <col min="7680" max="7680" width="29.7109375" style="3" customWidth="1"/>
    <col min="7681" max="7681" width="16.7109375" style="3" customWidth="1"/>
    <col min="7682" max="7682" width="12.85546875" style="3" customWidth="1"/>
    <col min="7683" max="7683" width="30" style="3" customWidth="1"/>
    <col min="7684" max="7684" width="22.5703125" style="3" customWidth="1"/>
    <col min="7685" max="7685" width="18.42578125" style="3" customWidth="1"/>
    <col min="7686" max="7686" width="18.28515625" style="3" customWidth="1"/>
    <col min="7687" max="7687" width="17" style="3" customWidth="1"/>
    <col min="7688" max="7688" width="17.28515625" style="3" customWidth="1"/>
    <col min="7689" max="7689" width="29.140625" style="3" customWidth="1"/>
    <col min="7690" max="7690" width="21" style="3" customWidth="1"/>
    <col min="7691" max="7691" width="11.5703125" style="3" customWidth="1"/>
    <col min="7692" max="7692" width="10.85546875" style="3" customWidth="1"/>
    <col min="7693" max="7694" width="12.7109375" style="3" bestFit="1" customWidth="1"/>
    <col min="7695" max="7695" width="17" style="3" customWidth="1"/>
    <col min="7696" max="7696" width="11.5703125" style="3" bestFit="1" customWidth="1"/>
    <col min="7697" max="7926" width="10.85546875" style="3"/>
    <col min="7927" max="7927" width="11.5703125" style="3" customWidth="1"/>
    <col min="7928" max="7928" width="28.7109375" style="3" customWidth="1"/>
    <col min="7929" max="7929" width="26.140625" style="3" customWidth="1"/>
    <col min="7930" max="7930" width="26.7109375" style="3" customWidth="1"/>
    <col min="7931" max="7931" width="36" style="3" customWidth="1"/>
    <col min="7932" max="7932" width="22.140625" style="3" customWidth="1"/>
    <col min="7933" max="7933" width="25.42578125" style="3" customWidth="1"/>
    <col min="7934" max="7934" width="25.7109375" style="3" customWidth="1"/>
    <col min="7935" max="7935" width="12.85546875" style="3" customWidth="1"/>
    <col min="7936" max="7936" width="29.7109375" style="3" customWidth="1"/>
    <col min="7937" max="7937" width="16.7109375" style="3" customWidth="1"/>
    <col min="7938" max="7938" width="12.85546875" style="3" customWidth="1"/>
    <col min="7939" max="7939" width="30" style="3" customWidth="1"/>
    <col min="7940" max="7940" width="22.5703125" style="3" customWidth="1"/>
    <col min="7941" max="7941" width="18.42578125" style="3" customWidth="1"/>
    <col min="7942" max="7942" width="18.28515625" style="3" customWidth="1"/>
    <col min="7943" max="7943" width="17" style="3" customWidth="1"/>
    <col min="7944" max="7944" width="17.28515625" style="3" customWidth="1"/>
    <col min="7945" max="7945" width="29.140625" style="3" customWidth="1"/>
    <col min="7946" max="7946" width="21" style="3" customWidth="1"/>
    <col min="7947" max="7947" width="11.5703125" style="3" customWidth="1"/>
    <col min="7948" max="7948" width="10.85546875" style="3" customWidth="1"/>
    <col min="7949" max="7950" width="12.7109375" style="3" bestFit="1" customWidth="1"/>
    <col min="7951" max="7951" width="17" style="3" customWidth="1"/>
    <col min="7952" max="7952" width="11.5703125" style="3" bestFit="1" customWidth="1"/>
    <col min="7953" max="8182" width="10.85546875" style="3"/>
    <col min="8183" max="8183" width="11.5703125" style="3" customWidth="1"/>
    <col min="8184" max="8184" width="28.7109375" style="3" customWidth="1"/>
    <col min="8185" max="8185" width="26.140625" style="3" customWidth="1"/>
    <col min="8186" max="8186" width="26.7109375" style="3" customWidth="1"/>
    <col min="8187" max="8187" width="36" style="3" customWidth="1"/>
    <col min="8188" max="8188" width="22.140625" style="3" customWidth="1"/>
    <col min="8189" max="8189" width="25.42578125" style="3" customWidth="1"/>
    <col min="8190" max="8190" width="25.7109375" style="3" customWidth="1"/>
    <col min="8191" max="8191" width="12.85546875" style="3" customWidth="1"/>
    <col min="8192" max="8192" width="29.7109375" style="3" customWidth="1"/>
    <col min="8193" max="8193" width="16.7109375" style="3" customWidth="1"/>
    <col min="8194" max="8194" width="12.85546875" style="3" customWidth="1"/>
    <col min="8195" max="8195" width="30" style="3" customWidth="1"/>
    <col min="8196" max="8196" width="22.5703125" style="3" customWidth="1"/>
    <col min="8197" max="8197" width="18.42578125" style="3" customWidth="1"/>
    <col min="8198" max="8198" width="18.28515625" style="3" customWidth="1"/>
    <col min="8199" max="8199" width="17" style="3" customWidth="1"/>
    <col min="8200" max="8200" width="17.28515625" style="3" customWidth="1"/>
    <col min="8201" max="8201" width="29.140625" style="3" customWidth="1"/>
    <col min="8202" max="8202" width="21" style="3" customWidth="1"/>
    <col min="8203" max="8203" width="11.5703125" style="3" customWidth="1"/>
    <col min="8204" max="8204" width="10.85546875" style="3" customWidth="1"/>
    <col min="8205" max="8206" width="12.7109375" style="3" bestFit="1" customWidth="1"/>
    <col min="8207" max="8207" width="17" style="3" customWidth="1"/>
    <col min="8208" max="8208" width="11.5703125" style="3" bestFit="1" customWidth="1"/>
    <col min="8209" max="8438" width="10.85546875" style="3"/>
    <col min="8439" max="8439" width="11.5703125" style="3" customWidth="1"/>
    <col min="8440" max="8440" width="28.7109375" style="3" customWidth="1"/>
    <col min="8441" max="8441" width="26.140625" style="3" customWidth="1"/>
    <col min="8442" max="8442" width="26.7109375" style="3" customWidth="1"/>
    <col min="8443" max="8443" width="36" style="3" customWidth="1"/>
    <col min="8444" max="8444" width="22.140625" style="3" customWidth="1"/>
    <col min="8445" max="8445" width="25.42578125" style="3" customWidth="1"/>
    <col min="8446" max="8446" width="25.7109375" style="3" customWidth="1"/>
    <col min="8447" max="8447" width="12.85546875" style="3" customWidth="1"/>
    <col min="8448" max="8448" width="29.7109375" style="3" customWidth="1"/>
    <col min="8449" max="8449" width="16.7109375" style="3" customWidth="1"/>
    <col min="8450" max="8450" width="12.85546875" style="3" customWidth="1"/>
    <col min="8451" max="8451" width="30" style="3" customWidth="1"/>
    <col min="8452" max="8452" width="22.5703125" style="3" customWidth="1"/>
    <col min="8453" max="8453" width="18.42578125" style="3" customWidth="1"/>
    <col min="8454" max="8454" width="18.28515625" style="3" customWidth="1"/>
    <col min="8455" max="8455" width="17" style="3" customWidth="1"/>
    <col min="8456" max="8456" width="17.28515625" style="3" customWidth="1"/>
    <col min="8457" max="8457" width="29.140625" style="3" customWidth="1"/>
    <col min="8458" max="8458" width="21" style="3" customWidth="1"/>
    <col min="8459" max="8459" width="11.5703125" style="3" customWidth="1"/>
    <col min="8460" max="8460" width="10.85546875" style="3" customWidth="1"/>
    <col min="8461" max="8462" width="12.7109375" style="3" bestFit="1" customWidth="1"/>
    <col min="8463" max="8463" width="17" style="3" customWidth="1"/>
    <col min="8464" max="8464" width="11.5703125" style="3" bestFit="1" customWidth="1"/>
    <col min="8465" max="8694" width="10.85546875" style="3"/>
    <col min="8695" max="8695" width="11.5703125" style="3" customWidth="1"/>
    <col min="8696" max="8696" width="28.7109375" style="3" customWidth="1"/>
    <col min="8697" max="8697" width="26.140625" style="3" customWidth="1"/>
    <col min="8698" max="8698" width="26.7109375" style="3" customWidth="1"/>
    <col min="8699" max="8699" width="36" style="3" customWidth="1"/>
    <col min="8700" max="8700" width="22.140625" style="3" customWidth="1"/>
    <col min="8701" max="8701" width="25.42578125" style="3" customWidth="1"/>
    <col min="8702" max="8702" width="25.7109375" style="3" customWidth="1"/>
    <col min="8703" max="8703" width="12.85546875" style="3" customWidth="1"/>
    <col min="8704" max="8704" width="29.7109375" style="3" customWidth="1"/>
    <col min="8705" max="8705" width="16.7109375" style="3" customWidth="1"/>
    <col min="8706" max="8706" width="12.85546875" style="3" customWidth="1"/>
    <col min="8707" max="8707" width="30" style="3" customWidth="1"/>
    <col min="8708" max="8708" width="22.5703125" style="3" customWidth="1"/>
    <col min="8709" max="8709" width="18.42578125" style="3" customWidth="1"/>
    <col min="8710" max="8710" width="18.28515625" style="3" customWidth="1"/>
    <col min="8711" max="8711" width="17" style="3" customWidth="1"/>
    <col min="8712" max="8712" width="17.28515625" style="3" customWidth="1"/>
    <col min="8713" max="8713" width="29.140625" style="3" customWidth="1"/>
    <col min="8714" max="8714" width="21" style="3" customWidth="1"/>
    <col min="8715" max="8715" width="11.5703125" style="3" customWidth="1"/>
    <col min="8716" max="8716" width="10.85546875" style="3" customWidth="1"/>
    <col min="8717" max="8718" width="12.7109375" style="3" bestFit="1" customWidth="1"/>
    <col min="8719" max="8719" width="17" style="3" customWidth="1"/>
    <col min="8720" max="8720" width="11.5703125" style="3" bestFit="1" customWidth="1"/>
    <col min="8721" max="8950" width="10.85546875" style="3"/>
    <col min="8951" max="8951" width="11.5703125" style="3" customWidth="1"/>
    <col min="8952" max="8952" width="28.7109375" style="3" customWidth="1"/>
    <col min="8953" max="8953" width="26.140625" style="3" customWidth="1"/>
    <col min="8954" max="8954" width="26.7109375" style="3" customWidth="1"/>
    <col min="8955" max="8955" width="36" style="3" customWidth="1"/>
    <col min="8956" max="8956" width="22.140625" style="3" customWidth="1"/>
    <col min="8957" max="8957" width="25.42578125" style="3" customWidth="1"/>
    <col min="8958" max="8958" width="25.7109375" style="3" customWidth="1"/>
    <col min="8959" max="8959" width="12.85546875" style="3" customWidth="1"/>
    <col min="8960" max="8960" width="29.7109375" style="3" customWidth="1"/>
    <col min="8961" max="8961" width="16.7109375" style="3" customWidth="1"/>
    <col min="8962" max="8962" width="12.85546875" style="3" customWidth="1"/>
    <col min="8963" max="8963" width="30" style="3" customWidth="1"/>
    <col min="8964" max="8964" width="22.5703125" style="3" customWidth="1"/>
    <col min="8965" max="8965" width="18.42578125" style="3" customWidth="1"/>
    <col min="8966" max="8966" width="18.28515625" style="3" customWidth="1"/>
    <col min="8967" max="8967" width="17" style="3" customWidth="1"/>
    <col min="8968" max="8968" width="17.28515625" style="3" customWidth="1"/>
    <col min="8969" max="8969" width="29.140625" style="3" customWidth="1"/>
    <col min="8970" max="8970" width="21" style="3" customWidth="1"/>
    <col min="8971" max="8971" width="11.5703125" style="3" customWidth="1"/>
    <col min="8972" max="8972" width="10.85546875" style="3" customWidth="1"/>
    <col min="8973" max="8974" width="12.7109375" style="3" bestFit="1" customWidth="1"/>
    <col min="8975" max="8975" width="17" style="3" customWidth="1"/>
    <col min="8976" max="8976" width="11.5703125" style="3" bestFit="1" customWidth="1"/>
    <col min="8977" max="9206" width="10.85546875" style="3"/>
    <col min="9207" max="9207" width="11.5703125" style="3" customWidth="1"/>
    <col min="9208" max="9208" width="28.7109375" style="3" customWidth="1"/>
    <col min="9209" max="9209" width="26.140625" style="3" customWidth="1"/>
    <col min="9210" max="9210" width="26.7109375" style="3" customWidth="1"/>
    <col min="9211" max="9211" width="36" style="3" customWidth="1"/>
    <col min="9212" max="9212" width="22.140625" style="3" customWidth="1"/>
    <col min="9213" max="9213" width="25.42578125" style="3" customWidth="1"/>
    <col min="9214" max="9214" width="25.7109375" style="3" customWidth="1"/>
    <col min="9215" max="9215" width="12.85546875" style="3" customWidth="1"/>
    <col min="9216" max="9216" width="29.7109375" style="3" customWidth="1"/>
    <col min="9217" max="9217" width="16.7109375" style="3" customWidth="1"/>
    <col min="9218" max="9218" width="12.85546875" style="3" customWidth="1"/>
    <col min="9219" max="9219" width="30" style="3" customWidth="1"/>
    <col min="9220" max="9220" width="22.5703125" style="3" customWidth="1"/>
    <col min="9221" max="9221" width="18.42578125" style="3" customWidth="1"/>
    <col min="9222" max="9222" width="18.28515625" style="3" customWidth="1"/>
    <col min="9223" max="9223" width="17" style="3" customWidth="1"/>
    <col min="9224" max="9224" width="17.28515625" style="3" customWidth="1"/>
    <col min="9225" max="9225" width="29.140625" style="3" customWidth="1"/>
    <col min="9226" max="9226" width="21" style="3" customWidth="1"/>
    <col min="9227" max="9227" width="11.5703125" style="3" customWidth="1"/>
    <col min="9228" max="9228" width="10.85546875" style="3" customWidth="1"/>
    <col min="9229" max="9230" width="12.7109375" style="3" bestFit="1" customWidth="1"/>
    <col min="9231" max="9231" width="17" style="3" customWidth="1"/>
    <col min="9232" max="9232" width="11.5703125" style="3" bestFit="1" customWidth="1"/>
    <col min="9233" max="9462" width="10.85546875" style="3"/>
    <col min="9463" max="9463" width="11.5703125" style="3" customWidth="1"/>
    <col min="9464" max="9464" width="28.7109375" style="3" customWidth="1"/>
    <col min="9465" max="9465" width="26.140625" style="3" customWidth="1"/>
    <col min="9466" max="9466" width="26.7109375" style="3" customWidth="1"/>
    <col min="9467" max="9467" width="36" style="3" customWidth="1"/>
    <col min="9468" max="9468" width="22.140625" style="3" customWidth="1"/>
    <col min="9469" max="9469" width="25.42578125" style="3" customWidth="1"/>
    <col min="9470" max="9470" width="25.7109375" style="3" customWidth="1"/>
    <col min="9471" max="9471" width="12.85546875" style="3" customWidth="1"/>
    <col min="9472" max="9472" width="29.7109375" style="3" customWidth="1"/>
    <col min="9473" max="9473" width="16.7109375" style="3" customWidth="1"/>
    <col min="9474" max="9474" width="12.85546875" style="3" customWidth="1"/>
    <col min="9475" max="9475" width="30" style="3" customWidth="1"/>
    <col min="9476" max="9476" width="22.5703125" style="3" customWidth="1"/>
    <col min="9477" max="9477" width="18.42578125" style="3" customWidth="1"/>
    <col min="9478" max="9478" width="18.28515625" style="3" customWidth="1"/>
    <col min="9479" max="9479" width="17" style="3" customWidth="1"/>
    <col min="9480" max="9480" width="17.28515625" style="3" customWidth="1"/>
    <col min="9481" max="9481" width="29.140625" style="3" customWidth="1"/>
    <col min="9482" max="9482" width="21" style="3" customWidth="1"/>
    <col min="9483" max="9483" width="11.5703125" style="3" customWidth="1"/>
    <col min="9484" max="9484" width="10.85546875" style="3" customWidth="1"/>
    <col min="9485" max="9486" width="12.7109375" style="3" bestFit="1" customWidth="1"/>
    <col min="9487" max="9487" width="17" style="3" customWidth="1"/>
    <col min="9488" max="9488" width="11.5703125" style="3" bestFit="1" customWidth="1"/>
    <col min="9489" max="9718" width="10.85546875" style="3"/>
    <col min="9719" max="9719" width="11.5703125" style="3" customWidth="1"/>
    <col min="9720" max="9720" width="28.7109375" style="3" customWidth="1"/>
    <col min="9721" max="9721" width="26.140625" style="3" customWidth="1"/>
    <col min="9722" max="9722" width="26.7109375" style="3" customWidth="1"/>
    <col min="9723" max="9723" width="36" style="3" customWidth="1"/>
    <col min="9724" max="9724" width="22.140625" style="3" customWidth="1"/>
    <col min="9725" max="9725" width="25.42578125" style="3" customWidth="1"/>
    <col min="9726" max="9726" width="25.7109375" style="3" customWidth="1"/>
    <col min="9727" max="9727" width="12.85546875" style="3" customWidth="1"/>
    <col min="9728" max="9728" width="29.7109375" style="3" customWidth="1"/>
    <col min="9729" max="9729" width="16.7109375" style="3" customWidth="1"/>
    <col min="9730" max="9730" width="12.85546875" style="3" customWidth="1"/>
    <col min="9731" max="9731" width="30" style="3" customWidth="1"/>
    <col min="9732" max="9732" width="22.5703125" style="3" customWidth="1"/>
    <col min="9733" max="9733" width="18.42578125" style="3" customWidth="1"/>
    <col min="9734" max="9734" width="18.28515625" style="3" customWidth="1"/>
    <col min="9735" max="9735" width="17" style="3" customWidth="1"/>
    <col min="9736" max="9736" width="17.28515625" style="3" customWidth="1"/>
    <col min="9737" max="9737" width="29.140625" style="3" customWidth="1"/>
    <col min="9738" max="9738" width="21" style="3" customWidth="1"/>
    <col min="9739" max="9739" width="11.5703125" style="3" customWidth="1"/>
    <col min="9740" max="9740" width="10.85546875" style="3" customWidth="1"/>
    <col min="9741" max="9742" width="12.7109375" style="3" bestFit="1" customWidth="1"/>
    <col min="9743" max="9743" width="17" style="3" customWidth="1"/>
    <col min="9744" max="9744" width="11.5703125" style="3" bestFit="1" customWidth="1"/>
    <col min="9745" max="9974" width="10.85546875" style="3"/>
    <col min="9975" max="9975" width="11.5703125" style="3" customWidth="1"/>
    <col min="9976" max="9976" width="28.7109375" style="3" customWidth="1"/>
    <col min="9977" max="9977" width="26.140625" style="3" customWidth="1"/>
    <col min="9978" max="9978" width="26.7109375" style="3" customWidth="1"/>
    <col min="9979" max="9979" width="36" style="3" customWidth="1"/>
    <col min="9980" max="9980" width="22.140625" style="3" customWidth="1"/>
    <col min="9981" max="9981" width="25.42578125" style="3" customWidth="1"/>
    <col min="9982" max="9982" width="25.7109375" style="3" customWidth="1"/>
    <col min="9983" max="9983" width="12.85546875" style="3" customWidth="1"/>
    <col min="9984" max="9984" width="29.7109375" style="3" customWidth="1"/>
    <col min="9985" max="9985" width="16.7109375" style="3" customWidth="1"/>
    <col min="9986" max="9986" width="12.85546875" style="3" customWidth="1"/>
    <col min="9987" max="9987" width="30" style="3" customWidth="1"/>
    <col min="9988" max="9988" width="22.5703125" style="3" customWidth="1"/>
    <col min="9989" max="9989" width="18.42578125" style="3" customWidth="1"/>
    <col min="9990" max="9990" width="18.28515625" style="3" customWidth="1"/>
    <col min="9991" max="9991" width="17" style="3" customWidth="1"/>
    <col min="9992" max="9992" width="17.28515625" style="3" customWidth="1"/>
    <col min="9993" max="9993" width="29.140625" style="3" customWidth="1"/>
    <col min="9994" max="9994" width="21" style="3" customWidth="1"/>
    <col min="9995" max="9995" width="11.5703125" style="3" customWidth="1"/>
    <col min="9996" max="9996" width="10.85546875" style="3" customWidth="1"/>
    <col min="9997" max="9998" width="12.7109375" style="3" bestFit="1" customWidth="1"/>
    <col min="9999" max="9999" width="17" style="3" customWidth="1"/>
    <col min="10000" max="10000" width="11.5703125" style="3" bestFit="1" customWidth="1"/>
    <col min="10001" max="10230" width="10.85546875" style="3"/>
    <col min="10231" max="10231" width="11.5703125" style="3" customWidth="1"/>
    <col min="10232" max="10232" width="28.7109375" style="3" customWidth="1"/>
    <col min="10233" max="10233" width="26.140625" style="3" customWidth="1"/>
    <col min="10234" max="10234" width="26.7109375" style="3" customWidth="1"/>
    <col min="10235" max="10235" width="36" style="3" customWidth="1"/>
    <col min="10236" max="10236" width="22.140625" style="3" customWidth="1"/>
    <col min="10237" max="10237" width="25.42578125" style="3" customWidth="1"/>
    <col min="10238" max="10238" width="25.7109375" style="3" customWidth="1"/>
    <col min="10239" max="10239" width="12.85546875" style="3" customWidth="1"/>
    <col min="10240" max="10240" width="29.7109375" style="3" customWidth="1"/>
    <col min="10241" max="10241" width="16.7109375" style="3" customWidth="1"/>
    <col min="10242" max="10242" width="12.85546875" style="3" customWidth="1"/>
    <col min="10243" max="10243" width="30" style="3" customWidth="1"/>
    <col min="10244" max="10244" width="22.5703125" style="3" customWidth="1"/>
    <col min="10245" max="10245" width="18.42578125" style="3" customWidth="1"/>
    <col min="10246" max="10246" width="18.28515625" style="3" customWidth="1"/>
    <col min="10247" max="10247" width="17" style="3" customWidth="1"/>
    <col min="10248" max="10248" width="17.28515625" style="3" customWidth="1"/>
    <col min="10249" max="10249" width="29.140625" style="3" customWidth="1"/>
    <col min="10250" max="10250" width="21" style="3" customWidth="1"/>
    <col min="10251" max="10251" width="11.5703125" style="3" customWidth="1"/>
    <col min="10252" max="10252" width="10.85546875" style="3" customWidth="1"/>
    <col min="10253" max="10254" width="12.7109375" style="3" bestFit="1" customWidth="1"/>
    <col min="10255" max="10255" width="17" style="3" customWidth="1"/>
    <col min="10256" max="10256" width="11.5703125" style="3" bestFit="1" customWidth="1"/>
    <col min="10257" max="10486" width="10.85546875" style="3"/>
    <col min="10487" max="10487" width="11.5703125" style="3" customWidth="1"/>
    <col min="10488" max="10488" width="28.7109375" style="3" customWidth="1"/>
    <col min="10489" max="10489" width="26.140625" style="3" customWidth="1"/>
    <col min="10490" max="10490" width="26.7109375" style="3" customWidth="1"/>
    <col min="10491" max="10491" width="36" style="3" customWidth="1"/>
    <col min="10492" max="10492" width="22.140625" style="3" customWidth="1"/>
    <col min="10493" max="10493" width="25.42578125" style="3" customWidth="1"/>
    <col min="10494" max="10494" width="25.7109375" style="3" customWidth="1"/>
    <col min="10495" max="10495" width="12.85546875" style="3" customWidth="1"/>
    <col min="10496" max="10496" width="29.7109375" style="3" customWidth="1"/>
    <col min="10497" max="10497" width="16.7109375" style="3" customWidth="1"/>
    <col min="10498" max="10498" width="12.85546875" style="3" customWidth="1"/>
    <col min="10499" max="10499" width="30" style="3" customWidth="1"/>
    <col min="10500" max="10500" width="22.5703125" style="3" customWidth="1"/>
    <col min="10501" max="10501" width="18.42578125" style="3" customWidth="1"/>
    <col min="10502" max="10502" width="18.28515625" style="3" customWidth="1"/>
    <col min="10503" max="10503" width="17" style="3" customWidth="1"/>
    <col min="10504" max="10504" width="17.28515625" style="3" customWidth="1"/>
    <col min="10505" max="10505" width="29.140625" style="3" customWidth="1"/>
    <col min="10506" max="10506" width="21" style="3" customWidth="1"/>
    <col min="10507" max="10507" width="11.5703125" style="3" customWidth="1"/>
    <col min="10508" max="10508" width="10.85546875" style="3" customWidth="1"/>
    <col min="10509" max="10510" width="12.7109375" style="3" bestFit="1" customWidth="1"/>
    <col min="10511" max="10511" width="17" style="3" customWidth="1"/>
    <col min="10512" max="10512" width="11.5703125" style="3" bestFit="1" customWidth="1"/>
    <col min="10513" max="10742" width="10.85546875" style="3"/>
    <col min="10743" max="10743" width="11.5703125" style="3" customWidth="1"/>
    <col min="10744" max="10744" width="28.7109375" style="3" customWidth="1"/>
    <col min="10745" max="10745" width="26.140625" style="3" customWidth="1"/>
    <col min="10746" max="10746" width="26.7109375" style="3" customWidth="1"/>
    <col min="10747" max="10747" width="36" style="3" customWidth="1"/>
    <col min="10748" max="10748" width="22.140625" style="3" customWidth="1"/>
    <col min="10749" max="10749" width="25.42578125" style="3" customWidth="1"/>
    <col min="10750" max="10750" width="25.7109375" style="3" customWidth="1"/>
    <col min="10751" max="10751" width="12.85546875" style="3" customWidth="1"/>
    <col min="10752" max="10752" width="29.7109375" style="3" customWidth="1"/>
    <col min="10753" max="10753" width="16.7109375" style="3" customWidth="1"/>
    <col min="10754" max="10754" width="12.85546875" style="3" customWidth="1"/>
    <col min="10755" max="10755" width="30" style="3" customWidth="1"/>
    <col min="10756" max="10756" width="22.5703125" style="3" customWidth="1"/>
    <col min="10757" max="10757" width="18.42578125" style="3" customWidth="1"/>
    <col min="10758" max="10758" width="18.28515625" style="3" customWidth="1"/>
    <col min="10759" max="10759" width="17" style="3" customWidth="1"/>
    <col min="10760" max="10760" width="17.28515625" style="3" customWidth="1"/>
    <col min="10761" max="10761" width="29.140625" style="3" customWidth="1"/>
    <col min="10762" max="10762" width="21" style="3" customWidth="1"/>
    <col min="10763" max="10763" width="11.5703125" style="3" customWidth="1"/>
    <col min="10764" max="10764" width="10.85546875" style="3" customWidth="1"/>
    <col min="10765" max="10766" width="12.7109375" style="3" bestFit="1" customWidth="1"/>
    <col min="10767" max="10767" width="17" style="3" customWidth="1"/>
    <col min="10768" max="10768" width="11.5703125" style="3" bestFit="1" customWidth="1"/>
    <col min="10769" max="10998" width="10.85546875" style="3"/>
    <col min="10999" max="10999" width="11.5703125" style="3" customWidth="1"/>
    <col min="11000" max="11000" width="28.7109375" style="3" customWidth="1"/>
    <col min="11001" max="11001" width="26.140625" style="3" customWidth="1"/>
    <col min="11002" max="11002" width="26.7109375" style="3" customWidth="1"/>
    <col min="11003" max="11003" width="36" style="3" customWidth="1"/>
    <col min="11004" max="11004" width="22.140625" style="3" customWidth="1"/>
    <col min="11005" max="11005" width="25.42578125" style="3" customWidth="1"/>
    <col min="11006" max="11006" width="25.7109375" style="3" customWidth="1"/>
    <col min="11007" max="11007" width="12.85546875" style="3" customWidth="1"/>
    <col min="11008" max="11008" width="29.7109375" style="3" customWidth="1"/>
    <col min="11009" max="11009" width="16.7109375" style="3" customWidth="1"/>
    <col min="11010" max="11010" width="12.85546875" style="3" customWidth="1"/>
    <col min="11011" max="11011" width="30" style="3" customWidth="1"/>
    <col min="11012" max="11012" width="22.5703125" style="3" customWidth="1"/>
    <col min="11013" max="11013" width="18.42578125" style="3" customWidth="1"/>
    <col min="11014" max="11014" width="18.28515625" style="3" customWidth="1"/>
    <col min="11015" max="11015" width="17" style="3" customWidth="1"/>
    <col min="11016" max="11016" width="17.28515625" style="3" customWidth="1"/>
    <col min="11017" max="11017" width="29.140625" style="3" customWidth="1"/>
    <col min="11018" max="11018" width="21" style="3" customWidth="1"/>
    <col min="11019" max="11019" width="11.5703125" style="3" customWidth="1"/>
    <col min="11020" max="11020" width="10.85546875" style="3" customWidth="1"/>
    <col min="11021" max="11022" width="12.7109375" style="3" bestFit="1" customWidth="1"/>
    <col min="11023" max="11023" width="17" style="3" customWidth="1"/>
    <col min="11024" max="11024" width="11.5703125" style="3" bestFit="1" customWidth="1"/>
    <col min="11025" max="11254" width="10.85546875" style="3"/>
    <col min="11255" max="11255" width="11.5703125" style="3" customWidth="1"/>
    <col min="11256" max="11256" width="28.7109375" style="3" customWidth="1"/>
    <col min="11257" max="11257" width="26.140625" style="3" customWidth="1"/>
    <col min="11258" max="11258" width="26.7109375" style="3" customWidth="1"/>
    <col min="11259" max="11259" width="36" style="3" customWidth="1"/>
    <col min="11260" max="11260" width="22.140625" style="3" customWidth="1"/>
    <col min="11261" max="11261" width="25.42578125" style="3" customWidth="1"/>
    <col min="11262" max="11262" width="25.7109375" style="3" customWidth="1"/>
    <col min="11263" max="11263" width="12.85546875" style="3" customWidth="1"/>
    <col min="11264" max="11264" width="29.7109375" style="3" customWidth="1"/>
    <col min="11265" max="11265" width="16.7109375" style="3" customWidth="1"/>
    <col min="11266" max="11266" width="12.85546875" style="3" customWidth="1"/>
    <col min="11267" max="11267" width="30" style="3" customWidth="1"/>
    <col min="11268" max="11268" width="22.5703125" style="3" customWidth="1"/>
    <col min="11269" max="11269" width="18.42578125" style="3" customWidth="1"/>
    <col min="11270" max="11270" width="18.28515625" style="3" customWidth="1"/>
    <col min="11271" max="11271" width="17" style="3" customWidth="1"/>
    <col min="11272" max="11272" width="17.28515625" style="3" customWidth="1"/>
    <col min="11273" max="11273" width="29.140625" style="3" customWidth="1"/>
    <col min="11274" max="11274" width="21" style="3" customWidth="1"/>
    <col min="11275" max="11275" width="11.5703125" style="3" customWidth="1"/>
    <col min="11276" max="11276" width="10.85546875" style="3" customWidth="1"/>
    <col min="11277" max="11278" width="12.7109375" style="3" bestFit="1" customWidth="1"/>
    <col min="11279" max="11279" width="17" style="3" customWidth="1"/>
    <col min="11280" max="11280" width="11.5703125" style="3" bestFit="1" customWidth="1"/>
    <col min="11281" max="11510" width="10.85546875" style="3"/>
    <col min="11511" max="11511" width="11.5703125" style="3" customWidth="1"/>
    <col min="11512" max="11512" width="28.7109375" style="3" customWidth="1"/>
    <col min="11513" max="11513" width="26.140625" style="3" customWidth="1"/>
    <col min="11514" max="11514" width="26.7109375" style="3" customWidth="1"/>
    <col min="11515" max="11515" width="36" style="3" customWidth="1"/>
    <col min="11516" max="11516" width="22.140625" style="3" customWidth="1"/>
    <col min="11517" max="11517" width="25.42578125" style="3" customWidth="1"/>
    <col min="11518" max="11518" width="25.7109375" style="3" customWidth="1"/>
    <col min="11519" max="11519" width="12.85546875" style="3" customWidth="1"/>
    <col min="11520" max="11520" width="29.7109375" style="3" customWidth="1"/>
    <col min="11521" max="11521" width="16.7109375" style="3" customWidth="1"/>
    <col min="11522" max="11522" width="12.85546875" style="3" customWidth="1"/>
    <col min="11523" max="11523" width="30" style="3" customWidth="1"/>
    <col min="11524" max="11524" width="22.5703125" style="3" customWidth="1"/>
    <col min="11525" max="11525" width="18.42578125" style="3" customWidth="1"/>
    <col min="11526" max="11526" width="18.28515625" style="3" customWidth="1"/>
    <col min="11527" max="11527" width="17" style="3" customWidth="1"/>
    <col min="11528" max="11528" width="17.28515625" style="3" customWidth="1"/>
    <col min="11529" max="11529" width="29.140625" style="3" customWidth="1"/>
    <col min="11530" max="11530" width="21" style="3" customWidth="1"/>
    <col min="11531" max="11531" width="11.5703125" style="3" customWidth="1"/>
    <col min="11532" max="11532" width="10.85546875" style="3" customWidth="1"/>
    <col min="11533" max="11534" width="12.7109375" style="3" bestFit="1" customWidth="1"/>
    <col min="11535" max="11535" width="17" style="3" customWidth="1"/>
    <col min="11536" max="11536" width="11.5703125" style="3" bestFit="1" customWidth="1"/>
    <col min="11537" max="11766" width="10.85546875" style="3"/>
    <col min="11767" max="11767" width="11.5703125" style="3" customWidth="1"/>
    <col min="11768" max="11768" width="28.7109375" style="3" customWidth="1"/>
    <col min="11769" max="11769" width="26.140625" style="3" customWidth="1"/>
    <col min="11770" max="11770" width="26.7109375" style="3" customWidth="1"/>
    <col min="11771" max="11771" width="36" style="3" customWidth="1"/>
    <col min="11772" max="11772" width="22.140625" style="3" customWidth="1"/>
    <col min="11773" max="11773" width="25.42578125" style="3" customWidth="1"/>
    <col min="11774" max="11774" width="25.7109375" style="3" customWidth="1"/>
    <col min="11775" max="11775" width="12.85546875" style="3" customWidth="1"/>
    <col min="11776" max="11776" width="29.7109375" style="3" customWidth="1"/>
    <col min="11777" max="11777" width="16.7109375" style="3" customWidth="1"/>
    <col min="11778" max="11778" width="12.85546875" style="3" customWidth="1"/>
    <col min="11779" max="11779" width="30" style="3" customWidth="1"/>
    <col min="11780" max="11780" width="22.5703125" style="3" customWidth="1"/>
    <col min="11781" max="11781" width="18.42578125" style="3" customWidth="1"/>
    <col min="11782" max="11782" width="18.28515625" style="3" customWidth="1"/>
    <col min="11783" max="11783" width="17" style="3" customWidth="1"/>
    <col min="11784" max="11784" width="17.28515625" style="3" customWidth="1"/>
    <col min="11785" max="11785" width="29.140625" style="3" customWidth="1"/>
    <col min="11786" max="11786" width="21" style="3" customWidth="1"/>
    <col min="11787" max="11787" width="11.5703125" style="3" customWidth="1"/>
    <col min="11788" max="11788" width="10.85546875" style="3" customWidth="1"/>
    <col min="11789" max="11790" width="12.7109375" style="3" bestFit="1" customWidth="1"/>
    <col min="11791" max="11791" width="17" style="3" customWidth="1"/>
    <col min="11792" max="11792" width="11.5703125" style="3" bestFit="1" customWidth="1"/>
    <col min="11793" max="12022" width="10.85546875" style="3"/>
    <col min="12023" max="12023" width="11.5703125" style="3" customWidth="1"/>
    <col min="12024" max="12024" width="28.7109375" style="3" customWidth="1"/>
    <col min="12025" max="12025" width="26.140625" style="3" customWidth="1"/>
    <col min="12026" max="12026" width="26.7109375" style="3" customWidth="1"/>
    <col min="12027" max="12027" width="36" style="3" customWidth="1"/>
    <col min="12028" max="12028" width="22.140625" style="3" customWidth="1"/>
    <col min="12029" max="12029" width="25.42578125" style="3" customWidth="1"/>
    <col min="12030" max="12030" width="25.7109375" style="3" customWidth="1"/>
    <col min="12031" max="12031" width="12.85546875" style="3" customWidth="1"/>
    <col min="12032" max="12032" width="29.7109375" style="3" customWidth="1"/>
    <col min="12033" max="12033" width="16.7109375" style="3" customWidth="1"/>
    <col min="12034" max="12034" width="12.85546875" style="3" customWidth="1"/>
    <col min="12035" max="12035" width="30" style="3" customWidth="1"/>
    <col min="12036" max="12036" width="22.5703125" style="3" customWidth="1"/>
    <col min="12037" max="12037" width="18.42578125" style="3" customWidth="1"/>
    <col min="12038" max="12038" width="18.28515625" style="3" customWidth="1"/>
    <col min="12039" max="12039" width="17" style="3" customWidth="1"/>
    <col min="12040" max="12040" width="17.28515625" style="3" customWidth="1"/>
    <col min="12041" max="12041" width="29.140625" style="3" customWidth="1"/>
    <col min="12042" max="12042" width="21" style="3" customWidth="1"/>
    <col min="12043" max="12043" width="11.5703125" style="3" customWidth="1"/>
    <col min="12044" max="12044" width="10.85546875" style="3" customWidth="1"/>
    <col min="12045" max="12046" width="12.7109375" style="3" bestFit="1" customWidth="1"/>
    <col min="12047" max="12047" width="17" style="3" customWidth="1"/>
    <col min="12048" max="12048" width="11.5703125" style="3" bestFit="1" customWidth="1"/>
    <col min="12049" max="12278" width="10.85546875" style="3"/>
    <col min="12279" max="12279" width="11.5703125" style="3" customWidth="1"/>
    <col min="12280" max="12280" width="28.7109375" style="3" customWidth="1"/>
    <col min="12281" max="12281" width="26.140625" style="3" customWidth="1"/>
    <col min="12282" max="12282" width="26.7109375" style="3" customWidth="1"/>
    <col min="12283" max="12283" width="36" style="3" customWidth="1"/>
    <col min="12284" max="12284" width="22.140625" style="3" customWidth="1"/>
    <col min="12285" max="12285" width="25.42578125" style="3" customWidth="1"/>
    <col min="12286" max="12286" width="25.7109375" style="3" customWidth="1"/>
    <col min="12287" max="12287" width="12.85546875" style="3" customWidth="1"/>
    <col min="12288" max="12288" width="29.7109375" style="3" customWidth="1"/>
    <col min="12289" max="12289" width="16.7109375" style="3" customWidth="1"/>
    <col min="12290" max="12290" width="12.85546875" style="3" customWidth="1"/>
    <col min="12291" max="12291" width="30" style="3" customWidth="1"/>
    <col min="12292" max="12292" width="22.5703125" style="3" customWidth="1"/>
    <col min="12293" max="12293" width="18.42578125" style="3" customWidth="1"/>
    <col min="12294" max="12294" width="18.28515625" style="3" customWidth="1"/>
    <col min="12295" max="12295" width="17" style="3" customWidth="1"/>
    <col min="12296" max="12296" width="17.28515625" style="3" customWidth="1"/>
    <col min="12297" max="12297" width="29.140625" style="3" customWidth="1"/>
    <col min="12298" max="12298" width="21" style="3" customWidth="1"/>
    <col min="12299" max="12299" width="11.5703125" style="3" customWidth="1"/>
    <col min="12300" max="12300" width="10.85546875" style="3" customWidth="1"/>
    <col min="12301" max="12302" width="12.7109375" style="3" bestFit="1" customWidth="1"/>
    <col min="12303" max="12303" width="17" style="3" customWidth="1"/>
    <col min="12304" max="12304" width="11.5703125" style="3" bestFit="1" customWidth="1"/>
    <col min="12305" max="12534" width="10.85546875" style="3"/>
    <col min="12535" max="12535" width="11.5703125" style="3" customWidth="1"/>
    <col min="12536" max="12536" width="28.7109375" style="3" customWidth="1"/>
    <col min="12537" max="12537" width="26.140625" style="3" customWidth="1"/>
    <col min="12538" max="12538" width="26.7109375" style="3" customWidth="1"/>
    <col min="12539" max="12539" width="36" style="3" customWidth="1"/>
    <col min="12540" max="12540" width="22.140625" style="3" customWidth="1"/>
    <col min="12541" max="12541" width="25.42578125" style="3" customWidth="1"/>
    <col min="12542" max="12542" width="25.7109375" style="3" customWidth="1"/>
    <col min="12543" max="12543" width="12.85546875" style="3" customWidth="1"/>
    <col min="12544" max="12544" width="29.7109375" style="3" customWidth="1"/>
    <col min="12545" max="12545" width="16.7109375" style="3" customWidth="1"/>
    <col min="12546" max="12546" width="12.85546875" style="3" customWidth="1"/>
    <col min="12547" max="12547" width="30" style="3" customWidth="1"/>
    <col min="12548" max="12548" width="22.5703125" style="3" customWidth="1"/>
    <col min="12549" max="12549" width="18.42578125" style="3" customWidth="1"/>
    <col min="12550" max="12550" width="18.28515625" style="3" customWidth="1"/>
    <col min="12551" max="12551" width="17" style="3" customWidth="1"/>
    <col min="12552" max="12552" width="17.28515625" style="3" customWidth="1"/>
    <col min="12553" max="12553" width="29.140625" style="3" customWidth="1"/>
    <col min="12554" max="12554" width="21" style="3" customWidth="1"/>
    <col min="12555" max="12555" width="11.5703125" style="3" customWidth="1"/>
    <col min="12556" max="12556" width="10.85546875" style="3" customWidth="1"/>
    <col min="12557" max="12558" width="12.7109375" style="3" bestFit="1" customWidth="1"/>
    <col min="12559" max="12559" width="17" style="3" customWidth="1"/>
    <col min="12560" max="12560" width="11.5703125" style="3" bestFit="1" customWidth="1"/>
    <col min="12561" max="12790" width="10.85546875" style="3"/>
    <col min="12791" max="12791" width="11.5703125" style="3" customWidth="1"/>
    <col min="12792" max="12792" width="28.7109375" style="3" customWidth="1"/>
    <col min="12793" max="12793" width="26.140625" style="3" customWidth="1"/>
    <col min="12794" max="12794" width="26.7109375" style="3" customWidth="1"/>
    <col min="12795" max="12795" width="36" style="3" customWidth="1"/>
    <col min="12796" max="12796" width="22.140625" style="3" customWidth="1"/>
    <col min="12797" max="12797" width="25.42578125" style="3" customWidth="1"/>
    <col min="12798" max="12798" width="25.7109375" style="3" customWidth="1"/>
    <col min="12799" max="12799" width="12.85546875" style="3" customWidth="1"/>
    <col min="12800" max="12800" width="29.7109375" style="3" customWidth="1"/>
    <col min="12801" max="12801" width="16.7109375" style="3" customWidth="1"/>
    <col min="12802" max="12802" width="12.85546875" style="3" customWidth="1"/>
    <col min="12803" max="12803" width="30" style="3" customWidth="1"/>
    <col min="12804" max="12804" width="22.5703125" style="3" customWidth="1"/>
    <col min="12805" max="12805" width="18.42578125" style="3" customWidth="1"/>
    <col min="12806" max="12806" width="18.28515625" style="3" customWidth="1"/>
    <col min="12807" max="12807" width="17" style="3" customWidth="1"/>
    <col min="12808" max="12808" width="17.28515625" style="3" customWidth="1"/>
    <col min="12809" max="12809" width="29.140625" style="3" customWidth="1"/>
    <col min="12810" max="12810" width="21" style="3" customWidth="1"/>
    <col min="12811" max="12811" width="11.5703125" style="3" customWidth="1"/>
    <col min="12812" max="12812" width="10.85546875" style="3" customWidth="1"/>
    <col min="12813" max="12814" width="12.7109375" style="3" bestFit="1" customWidth="1"/>
    <col min="12815" max="12815" width="17" style="3" customWidth="1"/>
    <col min="12816" max="12816" width="11.5703125" style="3" bestFit="1" customWidth="1"/>
    <col min="12817" max="13046" width="10.85546875" style="3"/>
    <col min="13047" max="13047" width="11.5703125" style="3" customWidth="1"/>
    <col min="13048" max="13048" width="28.7109375" style="3" customWidth="1"/>
    <col min="13049" max="13049" width="26.140625" style="3" customWidth="1"/>
    <col min="13050" max="13050" width="26.7109375" style="3" customWidth="1"/>
    <col min="13051" max="13051" width="36" style="3" customWidth="1"/>
    <col min="13052" max="13052" width="22.140625" style="3" customWidth="1"/>
    <col min="13053" max="13053" width="25.42578125" style="3" customWidth="1"/>
    <col min="13054" max="13054" width="25.7109375" style="3" customWidth="1"/>
    <col min="13055" max="13055" width="12.85546875" style="3" customWidth="1"/>
    <col min="13056" max="13056" width="29.7109375" style="3" customWidth="1"/>
    <col min="13057" max="13057" width="16.7109375" style="3" customWidth="1"/>
    <col min="13058" max="13058" width="12.85546875" style="3" customWidth="1"/>
    <col min="13059" max="13059" width="30" style="3" customWidth="1"/>
    <col min="13060" max="13060" width="22.5703125" style="3" customWidth="1"/>
    <col min="13061" max="13061" width="18.42578125" style="3" customWidth="1"/>
    <col min="13062" max="13062" width="18.28515625" style="3" customWidth="1"/>
    <col min="13063" max="13063" width="17" style="3" customWidth="1"/>
    <col min="13064" max="13064" width="17.28515625" style="3" customWidth="1"/>
    <col min="13065" max="13065" width="29.140625" style="3" customWidth="1"/>
    <col min="13066" max="13066" width="21" style="3" customWidth="1"/>
    <col min="13067" max="13067" width="11.5703125" style="3" customWidth="1"/>
    <col min="13068" max="13068" width="10.85546875" style="3" customWidth="1"/>
    <col min="13069" max="13070" width="12.7109375" style="3" bestFit="1" customWidth="1"/>
    <col min="13071" max="13071" width="17" style="3" customWidth="1"/>
    <col min="13072" max="13072" width="11.5703125" style="3" bestFit="1" customWidth="1"/>
    <col min="13073" max="13302" width="10.85546875" style="3"/>
    <col min="13303" max="13303" width="11.5703125" style="3" customWidth="1"/>
    <col min="13304" max="13304" width="28.7109375" style="3" customWidth="1"/>
    <col min="13305" max="13305" width="26.140625" style="3" customWidth="1"/>
    <col min="13306" max="13306" width="26.7109375" style="3" customWidth="1"/>
    <col min="13307" max="13307" width="36" style="3" customWidth="1"/>
    <col min="13308" max="13308" width="22.140625" style="3" customWidth="1"/>
    <col min="13309" max="13309" width="25.42578125" style="3" customWidth="1"/>
    <col min="13310" max="13310" width="25.7109375" style="3" customWidth="1"/>
    <col min="13311" max="13311" width="12.85546875" style="3" customWidth="1"/>
    <col min="13312" max="13312" width="29.7109375" style="3" customWidth="1"/>
    <col min="13313" max="13313" width="16.7109375" style="3" customWidth="1"/>
    <col min="13314" max="13314" width="12.85546875" style="3" customWidth="1"/>
    <col min="13315" max="13315" width="30" style="3" customWidth="1"/>
    <col min="13316" max="13316" width="22.5703125" style="3" customWidth="1"/>
    <col min="13317" max="13317" width="18.42578125" style="3" customWidth="1"/>
    <col min="13318" max="13318" width="18.28515625" style="3" customWidth="1"/>
    <col min="13319" max="13319" width="17" style="3" customWidth="1"/>
    <col min="13320" max="13320" width="17.28515625" style="3" customWidth="1"/>
    <col min="13321" max="13321" width="29.140625" style="3" customWidth="1"/>
    <col min="13322" max="13322" width="21" style="3" customWidth="1"/>
    <col min="13323" max="13323" width="11.5703125" style="3" customWidth="1"/>
    <col min="13324" max="13324" width="10.85546875" style="3" customWidth="1"/>
    <col min="13325" max="13326" width="12.7109375" style="3" bestFit="1" customWidth="1"/>
    <col min="13327" max="13327" width="17" style="3" customWidth="1"/>
    <col min="13328" max="13328" width="11.5703125" style="3" bestFit="1" customWidth="1"/>
    <col min="13329" max="13558" width="10.85546875" style="3"/>
    <col min="13559" max="13559" width="11.5703125" style="3" customWidth="1"/>
    <col min="13560" max="13560" width="28.7109375" style="3" customWidth="1"/>
    <col min="13561" max="13561" width="26.140625" style="3" customWidth="1"/>
    <col min="13562" max="13562" width="26.7109375" style="3" customWidth="1"/>
    <col min="13563" max="13563" width="36" style="3" customWidth="1"/>
    <col min="13564" max="13564" width="22.140625" style="3" customWidth="1"/>
    <col min="13565" max="13565" width="25.42578125" style="3" customWidth="1"/>
    <col min="13566" max="13566" width="25.7109375" style="3" customWidth="1"/>
    <col min="13567" max="13567" width="12.85546875" style="3" customWidth="1"/>
    <col min="13568" max="13568" width="29.7109375" style="3" customWidth="1"/>
    <col min="13569" max="13569" width="16.7109375" style="3" customWidth="1"/>
    <col min="13570" max="13570" width="12.85546875" style="3" customWidth="1"/>
    <col min="13571" max="13571" width="30" style="3" customWidth="1"/>
    <col min="13572" max="13572" width="22.5703125" style="3" customWidth="1"/>
    <col min="13573" max="13573" width="18.42578125" style="3" customWidth="1"/>
    <col min="13574" max="13574" width="18.28515625" style="3" customWidth="1"/>
    <col min="13575" max="13575" width="17" style="3" customWidth="1"/>
    <col min="13576" max="13576" width="17.28515625" style="3" customWidth="1"/>
    <col min="13577" max="13577" width="29.140625" style="3" customWidth="1"/>
    <col min="13578" max="13578" width="21" style="3" customWidth="1"/>
    <col min="13579" max="13579" width="11.5703125" style="3" customWidth="1"/>
    <col min="13580" max="13580" width="10.85546875" style="3" customWidth="1"/>
    <col min="13581" max="13582" width="12.7109375" style="3" bestFit="1" customWidth="1"/>
    <col min="13583" max="13583" width="17" style="3" customWidth="1"/>
    <col min="13584" max="13584" width="11.5703125" style="3" bestFit="1" customWidth="1"/>
    <col min="13585" max="13814" width="10.85546875" style="3"/>
    <col min="13815" max="13815" width="11.5703125" style="3" customWidth="1"/>
    <col min="13816" max="13816" width="28.7109375" style="3" customWidth="1"/>
    <col min="13817" max="13817" width="26.140625" style="3" customWidth="1"/>
    <col min="13818" max="13818" width="26.7109375" style="3" customWidth="1"/>
    <col min="13819" max="13819" width="36" style="3" customWidth="1"/>
    <col min="13820" max="13820" width="22.140625" style="3" customWidth="1"/>
    <col min="13821" max="13821" width="25.42578125" style="3" customWidth="1"/>
    <col min="13822" max="13822" width="25.7109375" style="3" customWidth="1"/>
    <col min="13823" max="13823" width="12.85546875" style="3" customWidth="1"/>
    <col min="13824" max="13824" width="29.7109375" style="3" customWidth="1"/>
    <col min="13825" max="13825" width="16.7109375" style="3" customWidth="1"/>
    <col min="13826" max="13826" width="12.85546875" style="3" customWidth="1"/>
    <col min="13827" max="13827" width="30" style="3" customWidth="1"/>
    <col min="13828" max="13828" width="22.5703125" style="3" customWidth="1"/>
    <col min="13829" max="13829" width="18.42578125" style="3" customWidth="1"/>
    <col min="13830" max="13830" width="18.28515625" style="3" customWidth="1"/>
    <col min="13831" max="13831" width="17" style="3" customWidth="1"/>
    <col min="13832" max="13832" width="17.28515625" style="3" customWidth="1"/>
    <col min="13833" max="13833" width="29.140625" style="3" customWidth="1"/>
    <col min="13834" max="13834" width="21" style="3" customWidth="1"/>
    <col min="13835" max="13835" width="11.5703125" style="3" customWidth="1"/>
    <col min="13836" max="13836" width="10.85546875" style="3" customWidth="1"/>
    <col min="13837" max="13838" width="12.7109375" style="3" bestFit="1" customWidth="1"/>
    <col min="13839" max="13839" width="17" style="3" customWidth="1"/>
    <col min="13840" max="13840" width="11.5703125" style="3" bestFit="1" customWidth="1"/>
    <col min="13841" max="14070" width="10.85546875" style="3"/>
    <col min="14071" max="14071" width="11.5703125" style="3" customWidth="1"/>
    <col min="14072" max="14072" width="28.7109375" style="3" customWidth="1"/>
    <col min="14073" max="14073" width="26.140625" style="3" customWidth="1"/>
    <col min="14074" max="14074" width="26.7109375" style="3" customWidth="1"/>
    <col min="14075" max="14075" width="36" style="3" customWidth="1"/>
    <col min="14076" max="14076" width="22.140625" style="3" customWidth="1"/>
    <col min="14077" max="14077" width="25.42578125" style="3" customWidth="1"/>
    <col min="14078" max="14078" width="25.7109375" style="3" customWidth="1"/>
    <col min="14079" max="14079" width="12.85546875" style="3" customWidth="1"/>
    <col min="14080" max="14080" width="29.7109375" style="3" customWidth="1"/>
    <col min="14081" max="14081" width="16.7109375" style="3" customWidth="1"/>
    <col min="14082" max="14082" width="12.85546875" style="3" customWidth="1"/>
    <col min="14083" max="14083" width="30" style="3" customWidth="1"/>
    <col min="14084" max="14084" width="22.5703125" style="3" customWidth="1"/>
    <col min="14085" max="14085" width="18.42578125" style="3" customWidth="1"/>
    <col min="14086" max="14086" width="18.28515625" style="3" customWidth="1"/>
    <col min="14087" max="14087" width="17" style="3" customWidth="1"/>
    <col min="14088" max="14088" width="17.28515625" style="3" customWidth="1"/>
    <col min="14089" max="14089" width="29.140625" style="3" customWidth="1"/>
    <col min="14090" max="14090" width="21" style="3" customWidth="1"/>
    <col min="14091" max="14091" width="11.5703125" style="3" customWidth="1"/>
    <col min="14092" max="14092" width="10.85546875" style="3" customWidth="1"/>
    <col min="14093" max="14094" width="12.7109375" style="3" bestFit="1" customWidth="1"/>
    <col min="14095" max="14095" width="17" style="3" customWidth="1"/>
    <col min="14096" max="14096" width="11.5703125" style="3" bestFit="1" customWidth="1"/>
    <col min="14097" max="14326" width="10.85546875" style="3"/>
    <col min="14327" max="14327" width="11.5703125" style="3" customWidth="1"/>
    <col min="14328" max="14328" width="28.7109375" style="3" customWidth="1"/>
    <col min="14329" max="14329" width="26.140625" style="3" customWidth="1"/>
    <col min="14330" max="14330" width="26.7109375" style="3" customWidth="1"/>
    <col min="14331" max="14331" width="36" style="3" customWidth="1"/>
    <col min="14332" max="14332" width="22.140625" style="3" customWidth="1"/>
    <col min="14333" max="14333" width="25.42578125" style="3" customWidth="1"/>
    <col min="14334" max="14334" width="25.7109375" style="3" customWidth="1"/>
    <col min="14335" max="14335" width="12.85546875" style="3" customWidth="1"/>
    <col min="14336" max="14336" width="29.7109375" style="3" customWidth="1"/>
    <col min="14337" max="14337" width="16.7109375" style="3" customWidth="1"/>
    <col min="14338" max="14338" width="12.85546875" style="3" customWidth="1"/>
    <col min="14339" max="14339" width="30" style="3" customWidth="1"/>
    <col min="14340" max="14340" width="22.5703125" style="3" customWidth="1"/>
    <col min="14341" max="14341" width="18.42578125" style="3" customWidth="1"/>
    <col min="14342" max="14342" width="18.28515625" style="3" customWidth="1"/>
    <col min="14343" max="14343" width="17" style="3" customWidth="1"/>
    <col min="14344" max="14344" width="17.28515625" style="3" customWidth="1"/>
    <col min="14345" max="14345" width="29.140625" style="3" customWidth="1"/>
    <col min="14346" max="14346" width="21" style="3" customWidth="1"/>
    <col min="14347" max="14347" width="11.5703125" style="3" customWidth="1"/>
    <col min="14348" max="14348" width="10.85546875" style="3" customWidth="1"/>
    <col min="14349" max="14350" width="12.7109375" style="3" bestFit="1" customWidth="1"/>
    <col min="14351" max="14351" width="17" style="3" customWidth="1"/>
    <col min="14352" max="14352" width="11.5703125" style="3" bestFit="1" customWidth="1"/>
    <col min="14353" max="14582" width="10.85546875" style="3"/>
    <col min="14583" max="14583" width="11.5703125" style="3" customWidth="1"/>
    <col min="14584" max="14584" width="28.7109375" style="3" customWidth="1"/>
    <col min="14585" max="14585" width="26.140625" style="3" customWidth="1"/>
    <col min="14586" max="14586" width="26.7109375" style="3" customWidth="1"/>
    <col min="14587" max="14587" width="36" style="3" customWidth="1"/>
    <col min="14588" max="14588" width="22.140625" style="3" customWidth="1"/>
    <col min="14589" max="14589" width="25.42578125" style="3" customWidth="1"/>
    <col min="14590" max="14590" width="25.7109375" style="3" customWidth="1"/>
    <col min="14591" max="14591" width="12.85546875" style="3" customWidth="1"/>
    <col min="14592" max="14592" width="29.7109375" style="3" customWidth="1"/>
    <col min="14593" max="14593" width="16.7109375" style="3" customWidth="1"/>
    <col min="14594" max="14594" width="12.85546875" style="3" customWidth="1"/>
    <col min="14595" max="14595" width="30" style="3" customWidth="1"/>
    <col min="14596" max="14596" width="22.5703125" style="3" customWidth="1"/>
    <col min="14597" max="14597" width="18.42578125" style="3" customWidth="1"/>
    <col min="14598" max="14598" width="18.28515625" style="3" customWidth="1"/>
    <col min="14599" max="14599" width="17" style="3" customWidth="1"/>
    <col min="14600" max="14600" width="17.28515625" style="3" customWidth="1"/>
    <col min="14601" max="14601" width="29.140625" style="3" customWidth="1"/>
    <col min="14602" max="14602" width="21" style="3" customWidth="1"/>
    <col min="14603" max="14603" width="11.5703125" style="3" customWidth="1"/>
    <col min="14604" max="14604" width="10.85546875" style="3" customWidth="1"/>
    <col min="14605" max="14606" width="12.7109375" style="3" bestFit="1" customWidth="1"/>
    <col min="14607" max="14607" width="17" style="3" customWidth="1"/>
    <col min="14608" max="14608" width="11.5703125" style="3" bestFit="1" customWidth="1"/>
    <col min="14609" max="14838" width="10.85546875" style="3"/>
    <col min="14839" max="14839" width="11.5703125" style="3" customWidth="1"/>
    <col min="14840" max="14840" width="28.7109375" style="3" customWidth="1"/>
    <col min="14841" max="14841" width="26.140625" style="3" customWidth="1"/>
    <col min="14842" max="14842" width="26.7109375" style="3" customWidth="1"/>
    <col min="14843" max="14843" width="36" style="3" customWidth="1"/>
    <col min="14844" max="14844" width="22.140625" style="3" customWidth="1"/>
    <col min="14845" max="14845" width="25.42578125" style="3" customWidth="1"/>
    <col min="14846" max="14846" width="25.7109375" style="3" customWidth="1"/>
    <col min="14847" max="14847" width="12.85546875" style="3" customWidth="1"/>
    <col min="14848" max="14848" width="29.7109375" style="3" customWidth="1"/>
    <col min="14849" max="14849" width="16.7109375" style="3" customWidth="1"/>
    <col min="14850" max="14850" width="12.85546875" style="3" customWidth="1"/>
    <col min="14851" max="14851" width="30" style="3" customWidth="1"/>
    <col min="14852" max="14852" width="22.5703125" style="3" customWidth="1"/>
    <col min="14853" max="14853" width="18.42578125" style="3" customWidth="1"/>
    <col min="14854" max="14854" width="18.28515625" style="3" customWidth="1"/>
    <col min="14855" max="14855" width="17" style="3" customWidth="1"/>
    <col min="14856" max="14856" width="17.28515625" style="3" customWidth="1"/>
    <col min="14857" max="14857" width="29.140625" style="3" customWidth="1"/>
    <col min="14858" max="14858" width="21" style="3" customWidth="1"/>
    <col min="14859" max="14859" width="11.5703125" style="3" customWidth="1"/>
    <col min="14860" max="14860" width="10.85546875" style="3" customWidth="1"/>
    <col min="14861" max="14862" width="12.7109375" style="3" bestFit="1" customWidth="1"/>
    <col min="14863" max="14863" width="17" style="3" customWidth="1"/>
    <col min="14864" max="14864" width="11.5703125" style="3" bestFit="1" customWidth="1"/>
    <col min="14865" max="15094" width="10.85546875" style="3"/>
    <col min="15095" max="15095" width="11.5703125" style="3" customWidth="1"/>
    <col min="15096" max="15096" width="28.7109375" style="3" customWidth="1"/>
    <col min="15097" max="15097" width="26.140625" style="3" customWidth="1"/>
    <col min="15098" max="15098" width="26.7109375" style="3" customWidth="1"/>
    <col min="15099" max="15099" width="36" style="3" customWidth="1"/>
    <col min="15100" max="15100" width="22.140625" style="3" customWidth="1"/>
    <col min="15101" max="15101" width="25.42578125" style="3" customWidth="1"/>
    <col min="15102" max="15102" width="25.7109375" style="3" customWidth="1"/>
    <col min="15103" max="15103" width="12.85546875" style="3" customWidth="1"/>
    <col min="15104" max="15104" width="29.7109375" style="3" customWidth="1"/>
    <col min="15105" max="15105" width="16.7109375" style="3" customWidth="1"/>
    <col min="15106" max="15106" width="12.85546875" style="3" customWidth="1"/>
    <col min="15107" max="15107" width="30" style="3" customWidth="1"/>
    <col min="15108" max="15108" width="22.5703125" style="3" customWidth="1"/>
    <col min="15109" max="15109" width="18.42578125" style="3" customWidth="1"/>
    <col min="15110" max="15110" width="18.28515625" style="3" customWidth="1"/>
    <col min="15111" max="15111" width="17" style="3" customWidth="1"/>
    <col min="15112" max="15112" width="17.28515625" style="3" customWidth="1"/>
    <col min="15113" max="15113" width="29.140625" style="3" customWidth="1"/>
    <col min="15114" max="15114" width="21" style="3" customWidth="1"/>
    <col min="15115" max="15115" width="11.5703125" style="3" customWidth="1"/>
    <col min="15116" max="15116" width="10.85546875" style="3" customWidth="1"/>
    <col min="15117" max="15118" width="12.7109375" style="3" bestFit="1" customWidth="1"/>
    <col min="15119" max="15119" width="17" style="3" customWidth="1"/>
    <col min="15120" max="15120" width="11.5703125" style="3" bestFit="1" customWidth="1"/>
    <col min="15121" max="15350" width="10.85546875" style="3"/>
    <col min="15351" max="15351" width="11.5703125" style="3" customWidth="1"/>
    <col min="15352" max="15352" width="28.7109375" style="3" customWidth="1"/>
    <col min="15353" max="15353" width="26.140625" style="3" customWidth="1"/>
    <col min="15354" max="15354" width="26.7109375" style="3" customWidth="1"/>
    <col min="15355" max="15355" width="36" style="3" customWidth="1"/>
    <col min="15356" max="15356" width="22.140625" style="3" customWidth="1"/>
    <col min="15357" max="15357" width="25.42578125" style="3" customWidth="1"/>
    <col min="15358" max="15358" width="25.7109375" style="3" customWidth="1"/>
    <col min="15359" max="15359" width="12.85546875" style="3" customWidth="1"/>
    <col min="15360" max="15360" width="29.7109375" style="3" customWidth="1"/>
    <col min="15361" max="15361" width="16.7109375" style="3" customWidth="1"/>
    <col min="15362" max="15362" width="12.85546875" style="3" customWidth="1"/>
    <col min="15363" max="15363" width="30" style="3" customWidth="1"/>
    <col min="15364" max="15364" width="22.5703125" style="3" customWidth="1"/>
    <col min="15365" max="15365" width="18.42578125" style="3" customWidth="1"/>
    <col min="15366" max="15366" width="18.28515625" style="3" customWidth="1"/>
    <col min="15367" max="15367" width="17" style="3" customWidth="1"/>
    <col min="15368" max="15368" width="17.28515625" style="3" customWidth="1"/>
    <col min="15369" max="15369" width="29.140625" style="3" customWidth="1"/>
    <col min="15370" max="15370" width="21" style="3" customWidth="1"/>
    <col min="15371" max="15371" width="11.5703125" style="3" customWidth="1"/>
    <col min="15372" max="15372" width="10.85546875" style="3" customWidth="1"/>
    <col min="15373" max="15374" width="12.7109375" style="3" bestFit="1" customWidth="1"/>
    <col min="15375" max="15375" width="17" style="3" customWidth="1"/>
    <col min="15376" max="15376" width="11.5703125" style="3" bestFit="1" customWidth="1"/>
    <col min="15377" max="15606" width="10.85546875" style="3"/>
    <col min="15607" max="15607" width="11.5703125" style="3" customWidth="1"/>
    <col min="15608" max="15608" width="28.7109375" style="3" customWidth="1"/>
    <col min="15609" max="15609" width="26.140625" style="3" customWidth="1"/>
    <col min="15610" max="15610" width="26.7109375" style="3" customWidth="1"/>
    <col min="15611" max="15611" width="36" style="3" customWidth="1"/>
    <col min="15612" max="15612" width="22.140625" style="3" customWidth="1"/>
    <col min="15613" max="15613" width="25.42578125" style="3" customWidth="1"/>
    <col min="15614" max="15614" width="25.7109375" style="3" customWidth="1"/>
    <col min="15615" max="15615" width="12.85546875" style="3" customWidth="1"/>
    <col min="15616" max="15616" width="29.7109375" style="3" customWidth="1"/>
    <col min="15617" max="15617" width="16.7109375" style="3" customWidth="1"/>
    <col min="15618" max="15618" width="12.85546875" style="3" customWidth="1"/>
    <col min="15619" max="15619" width="30" style="3" customWidth="1"/>
    <col min="15620" max="15620" width="22.5703125" style="3" customWidth="1"/>
    <col min="15621" max="15621" width="18.42578125" style="3" customWidth="1"/>
    <col min="15622" max="15622" width="18.28515625" style="3" customWidth="1"/>
    <col min="15623" max="15623" width="17" style="3" customWidth="1"/>
    <col min="15624" max="15624" width="17.28515625" style="3" customWidth="1"/>
    <col min="15625" max="15625" width="29.140625" style="3" customWidth="1"/>
    <col min="15626" max="15626" width="21" style="3" customWidth="1"/>
    <col min="15627" max="15627" width="11.5703125" style="3" customWidth="1"/>
    <col min="15628" max="15628" width="10.85546875" style="3" customWidth="1"/>
    <col min="15629" max="15630" width="12.7109375" style="3" bestFit="1" customWidth="1"/>
    <col min="15631" max="15631" width="17" style="3" customWidth="1"/>
    <col min="15632" max="15632" width="11.5703125" style="3" bestFit="1" customWidth="1"/>
    <col min="15633" max="15862" width="10.85546875" style="3"/>
    <col min="15863" max="15863" width="11.5703125" style="3" customWidth="1"/>
    <col min="15864" max="15864" width="28.7109375" style="3" customWidth="1"/>
    <col min="15865" max="15865" width="26.140625" style="3" customWidth="1"/>
    <col min="15866" max="15866" width="26.7109375" style="3" customWidth="1"/>
    <col min="15867" max="15867" width="36" style="3" customWidth="1"/>
    <col min="15868" max="15868" width="22.140625" style="3" customWidth="1"/>
    <col min="15869" max="15869" width="25.42578125" style="3" customWidth="1"/>
    <col min="15870" max="15870" width="25.7109375" style="3" customWidth="1"/>
    <col min="15871" max="15871" width="12.85546875" style="3" customWidth="1"/>
    <col min="15872" max="15872" width="29.7109375" style="3" customWidth="1"/>
    <col min="15873" max="15873" width="16.7109375" style="3" customWidth="1"/>
    <col min="15874" max="15874" width="12.85546875" style="3" customWidth="1"/>
    <col min="15875" max="15875" width="30" style="3" customWidth="1"/>
    <col min="15876" max="15876" width="22.5703125" style="3" customWidth="1"/>
    <col min="15877" max="15877" width="18.42578125" style="3" customWidth="1"/>
    <col min="15878" max="15878" width="18.28515625" style="3" customWidth="1"/>
    <col min="15879" max="15879" width="17" style="3" customWidth="1"/>
    <col min="15880" max="15880" width="17.28515625" style="3" customWidth="1"/>
    <col min="15881" max="15881" width="29.140625" style="3" customWidth="1"/>
    <col min="15882" max="15882" width="21" style="3" customWidth="1"/>
    <col min="15883" max="15883" width="11.5703125" style="3" customWidth="1"/>
    <col min="15884" max="15884" width="10.85546875" style="3" customWidth="1"/>
    <col min="15885" max="15886" width="12.7109375" style="3" bestFit="1" customWidth="1"/>
    <col min="15887" max="15887" width="17" style="3" customWidth="1"/>
    <col min="15888" max="15888" width="11.5703125" style="3" bestFit="1" customWidth="1"/>
    <col min="15889" max="16118" width="10.85546875" style="3"/>
    <col min="16119" max="16119" width="11.5703125" style="3" customWidth="1"/>
    <col min="16120" max="16120" width="28.7109375" style="3" customWidth="1"/>
    <col min="16121" max="16121" width="26.140625" style="3" customWidth="1"/>
    <col min="16122" max="16122" width="26.7109375" style="3" customWidth="1"/>
    <col min="16123" max="16123" width="36" style="3" customWidth="1"/>
    <col min="16124" max="16124" width="22.140625" style="3" customWidth="1"/>
    <col min="16125" max="16125" width="25.42578125" style="3" customWidth="1"/>
    <col min="16126" max="16126" width="25.7109375" style="3" customWidth="1"/>
    <col min="16127" max="16127" width="12.85546875" style="3" customWidth="1"/>
    <col min="16128" max="16128" width="29.7109375" style="3" customWidth="1"/>
    <col min="16129" max="16129" width="16.7109375" style="3" customWidth="1"/>
    <col min="16130" max="16130" width="12.85546875" style="3" customWidth="1"/>
    <col min="16131" max="16131" width="30" style="3" customWidth="1"/>
    <col min="16132" max="16132" width="22.5703125" style="3" customWidth="1"/>
    <col min="16133" max="16133" width="18.42578125" style="3" customWidth="1"/>
    <col min="16134" max="16134" width="18.28515625" style="3" customWidth="1"/>
    <col min="16135" max="16135" width="17" style="3" customWidth="1"/>
    <col min="16136" max="16136" width="17.28515625" style="3" customWidth="1"/>
    <col min="16137" max="16137" width="29.140625" style="3" customWidth="1"/>
    <col min="16138" max="16138" width="21" style="3" customWidth="1"/>
    <col min="16139" max="16139" width="11.5703125" style="3" customWidth="1"/>
    <col min="16140" max="16140" width="10.85546875" style="3" customWidth="1"/>
    <col min="16141" max="16142" width="12.7109375" style="3" bestFit="1" customWidth="1"/>
    <col min="16143" max="16143" width="17" style="3" customWidth="1"/>
    <col min="16144" max="16144" width="11.5703125" style="3" bestFit="1" customWidth="1"/>
    <col min="16145" max="16384" width="10.85546875" style="3"/>
  </cols>
  <sheetData>
    <row r="1" spans="1:21" s="17" customFormat="1" ht="75" customHeight="1" x14ac:dyDescent="0.25">
      <c r="A1" s="18" t="s">
        <v>1240</v>
      </c>
      <c r="B1" s="18" t="s">
        <v>1</v>
      </c>
      <c r="C1" s="18" t="s">
        <v>2</v>
      </c>
      <c r="D1" s="18" t="s">
        <v>3</v>
      </c>
      <c r="E1" s="18" t="s">
        <v>4</v>
      </c>
      <c r="F1" s="18" t="s">
        <v>5</v>
      </c>
      <c r="G1" s="18" t="s">
        <v>6</v>
      </c>
      <c r="H1" s="18" t="s">
        <v>7</v>
      </c>
      <c r="I1" s="66" t="s">
        <v>8</v>
      </c>
      <c r="J1" s="66" t="s">
        <v>9</v>
      </c>
      <c r="K1" s="66" t="s">
        <v>1798</v>
      </c>
      <c r="L1" s="66" t="s">
        <v>1799</v>
      </c>
      <c r="M1" s="66" t="s">
        <v>10</v>
      </c>
      <c r="N1" s="66" t="s">
        <v>11</v>
      </c>
      <c r="O1" s="66" t="s">
        <v>13</v>
      </c>
      <c r="P1" s="66" t="s">
        <v>14</v>
      </c>
      <c r="Q1" s="66" t="s">
        <v>15</v>
      </c>
      <c r="R1" s="66" t="s">
        <v>16</v>
      </c>
      <c r="S1" s="66" t="s">
        <v>1800</v>
      </c>
      <c r="T1" s="18" t="s">
        <v>12</v>
      </c>
      <c r="U1" s="18" t="s">
        <v>71</v>
      </c>
    </row>
    <row r="2" spans="1:21" s="1" customFormat="1" ht="75" customHeight="1" x14ac:dyDescent="0.25">
      <c r="A2" s="165">
        <v>1</v>
      </c>
      <c r="B2" s="165" t="s">
        <v>215</v>
      </c>
      <c r="C2" s="166" t="s">
        <v>216</v>
      </c>
      <c r="D2" s="166" t="s">
        <v>217</v>
      </c>
      <c r="E2" s="166" t="s">
        <v>218</v>
      </c>
      <c r="F2" s="166" t="s">
        <v>219</v>
      </c>
      <c r="G2" s="166" t="s">
        <v>220</v>
      </c>
      <c r="H2" s="166" t="s">
        <v>221</v>
      </c>
      <c r="I2" s="165">
        <v>93151507</v>
      </c>
      <c r="J2" s="155" t="s">
        <v>1794</v>
      </c>
      <c r="K2" s="167">
        <v>42370</v>
      </c>
      <c r="L2" s="165">
        <v>12</v>
      </c>
      <c r="M2" s="165" t="s">
        <v>223</v>
      </c>
      <c r="N2" s="165" t="s">
        <v>224</v>
      </c>
      <c r="O2" s="168">
        <v>9539009</v>
      </c>
      <c r="P2" s="168">
        <v>9539009</v>
      </c>
      <c r="Q2" s="165" t="s">
        <v>27</v>
      </c>
      <c r="R2" s="165" t="s">
        <v>27</v>
      </c>
      <c r="S2" s="23" t="s">
        <v>1693</v>
      </c>
      <c r="T2" s="169">
        <v>800000</v>
      </c>
      <c r="U2" s="23" t="s">
        <v>1795</v>
      </c>
    </row>
    <row r="3" spans="1:21" s="1" customFormat="1" ht="75" customHeight="1" x14ac:dyDescent="0.25">
      <c r="A3" s="23">
        <v>2</v>
      </c>
      <c r="B3" s="23" t="s">
        <v>215</v>
      </c>
      <c r="C3" s="170" t="s">
        <v>216</v>
      </c>
      <c r="D3" s="170" t="s">
        <v>217</v>
      </c>
      <c r="E3" s="170" t="s">
        <v>218</v>
      </c>
      <c r="F3" s="170" t="s">
        <v>219</v>
      </c>
      <c r="G3" s="170" t="s">
        <v>220</v>
      </c>
      <c r="H3" s="170" t="s">
        <v>221</v>
      </c>
      <c r="I3" s="23">
        <v>93151507</v>
      </c>
      <c r="J3" s="21" t="s">
        <v>225</v>
      </c>
      <c r="K3" s="24">
        <v>42370</v>
      </c>
      <c r="L3" s="23">
        <v>5</v>
      </c>
      <c r="M3" s="23" t="s">
        <v>223</v>
      </c>
      <c r="N3" s="23" t="s">
        <v>224</v>
      </c>
      <c r="O3" s="168">
        <v>8160090</v>
      </c>
      <c r="P3" s="168">
        <v>8160090</v>
      </c>
      <c r="Q3" s="23" t="s">
        <v>27</v>
      </c>
      <c r="R3" s="23" t="s">
        <v>27</v>
      </c>
      <c r="S3" s="23" t="s">
        <v>1693</v>
      </c>
      <c r="T3" s="171">
        <v>1780383.2727272727</v>
      </c>
      <c r="U3" s="23" t="s">
        <v>308</v>
      </c>
    </row>
    <row r="4" spans="1:21" s="1" customFormat="1" ht="75" customHeight="1" x14ac:dyDescent="0.25">
      <c r="A4" s="23">
        <v>3</v>
      </c>
      <c r="B4" s="23" t="s">
        <v>215</v>
      </c>
      <c r="C4" s="170" t="s">
        <v>216</v>
      </c>
      <c r="D4" s="170" t="s">
        <v>217</v>
      </c>
      <c r="E4" s="170" t="s">
        <v>218</v>
      </c>
      <c r="F4" s="170" t="s">
        <v>219</v>
      </c>
      <c r="G4" s="170" t="s">
        <v>220</v>
      </c>
      <c r="H4" s="170" t="s">
        <v>221</v>
      </c>
      <c r="I4" s="23">
        <v>93151507</v>
      </c>
      <c r="J4" s="21" t="s">
        <v>993</v>
      </c>
      <c r="K4" s="24">
        <v>42370</v>
      </c>
      <c r="L4" s="23">
        <v>3</v>
      </c>
      <c r="M4" s="23" t="s">
        <v>160</v>
      </c>
      <c r="N4" s="23" t="s">
        <v>224</v>
      </c>
      <c r="O4" s="168">
        <v>232285714</v>
      </c>
      <c r="P4" s="168">
        <v>232285714</v>
      </c>
      <c r="Q4" s="23" t="s">
        <v>27</v>
      </c>
      <c r="R4" s="23" t="s">
        <v>27</v>
      </c>
      <c r="S4" s="23" t="s">
        <v>1693</v>
      </c>
      <c r="T4" s="171">
        <v>80000000</v>
      </c>
      <c r="U4" s="23" t="s">
        <v>308</v>
      </c>
    </row>
    <row r="5" spans="1:21" s="1" customFormat="1" ht="75" customHeight="1" x14ac:dyDescent="0.25">
      <c r="A5" s="172">
        <v>4</v>
      </c>
      <c r="B5" s="172" t="s">
        <v>215</v>
      </c>
      <c r="C5" s="173" t="s">
        <v>216</v>
      </c>
      <c r="D5" s="173" t="s">
        <v>217</v>
      </c>
      <c r="E5" s="173" t="s">
        <v>226</v>
      </c>
      <c r="F5" s="173" t="s">
        <v>227</v>
      </c>
      <c r="G5" s="173" t="s">
        <v>228</v>
      </c>
      <c r="H5" s="173" t="s">
        <v>229</v>
      </c>
      <c r="I5" s="172">
        <v>70161601</v>
      </c>
      <c r="J5" s="174" t="s">
        <v>230</v>
      </c>
      <c r="K5" s="175">
        <v>42370</v>
      </c>
      <c r="L5" s="176">
        <v>4.5</v>
      </c>
      <c r="M5" s="172" t="s">
        <v>223</v>
      </c>
      <c r="N5" s="172" t="s">
        <v>224</v>
      </c>
      <c r="O5" s="168">
        <v>30766100</v>
      </c>
      <c r="P5" s="168">
        <v>30766100</v>
      </c>
      <c r="Q5" s="172" t="s">
        <v>27</v>
      </c>
      <c r="R5" s="172" t="s">
        <v>27</v>
      </c>
      <c r="S5" s="23" t="s">
        <v>1693</v>
      </c>
      <c r="T5" s="177">
        <v>6153220</v>
      </c>
      <c r="U5" s="23" t="s">
        <v>1498</v>
      </c>
    </row>
    <row r="6" spans="1:21" s="1" customFormat="1" ht="75" customHeight="1" x14ac:dyDescent="0.25">
      <c r="A6" s="172">
        <v>5</v>
      </c>
      <c r="B6" s="172" t="s">
        <v>215</v>
      </c>
      <c r="C6" s="173" t="s">
        <v>216</v>
      </c>
      <c r="D6" s="173" t="s">
        <v>217</v>
      </c>
      <c r="E6" s="173" t="s">
        <v>226</v>
      </c>
      <c r="F6" s="173" t="s">
        <v>227</v>
      </c>
      <c r="G6" s="173" t="s">
        <v>228</v>
      </c>
      <c r="H6" s="173" t="s">
        <v>229</v>
      </c>
      <c r="I6" s="172">
        <v>70161601</v>
      </c>
      <c r="J6" s="174" t="s">
        <v>231</v>
      </c>
      <c r="K6" s="175">
        <v>42370</v>
      </c>
      <c r="L6" s="176">
        <v>5</v>
      </c>
      <c r="M6" s="172" t="s">
        <v>223</v>
      </c>
      <c r="N6" s="172" t="s">
        <v>224</v>
      </c>
      <c r="O6" s="168">
        <v>15860455</v>
      </c>
      <c r="P6" s="168">
        <v>15860455</v>
      </c>
      <c r="Q6" s="172" t="s">
        <v>27</v>
      </c>
      <c r="R6" s="172" t="s">
        <v>27</v>
      </c>
      <c r="S6" s="23" t="s">
        <v>1693</v>
      </c>
      <c r="T6" s="177">
        <v>3172091</v>
      </c>
      <c r="U6" s="23" t="s">
        <v>308</v>
      </c>
    </row>
    <row r="7" spans="1:21" s="1" customFormat="1" ht="75" customHeight="1" x14ac:dyDescent="0.25">
      <c r="A7" s="23">
        <v>6</v>
      </c>
      <c r="B7" s="23" t="s">
        <v>215</v>
      </c>
      <c r="C7" s="170" t="s">
        <v>216</v>
      </c>
      <c r="D7" s="170" t="s">
        <v>217</v>
      </c>
      <c r="E7" s="170" t="s">
        <v>226</v>
      </c>
      <c r="F7" s="170" t="s">
        <v>227</v>
      </c>
      <c r="G7" s="170" t="s">
        <v>228</v>
      </c>
      <c r="H7" s="170" t="s">
        <v>229</v>
      </c>
      <c r="I7" s="23">
        <v>70161501</v>
      </c>
      <c r="J7" s="21" t="s">
        <v>232</v>
      </c>
      <c r="K7" s="24">
        <v>42370</v>
      </c>
      <c r="L7" s="178">
        <v>4.5</v>
      </c>
      <c r="M7" s="23" t="s">
        <v>223</v>
      </c>
      <c r="N7" s="23" t="s">
        <v>224</v>
      </c>
      <c r="O7" s="168">
        <v>17876165</v>
      </c>
      <c r="P7" s="168">
        <v>17876165</v>
      </c>
      <c r="Q7" s="23" t="s">
        <v>27</v>
      </c>
      <c r="R7" s="23" t="s">
        <v>27</v>
      </c>
      <c r="S7" s="23" t="s">
        <v>1693</v>
      </c>
      <c r="T7" s="171">
        <v>3575233</v>
      </c>
      <c r="U7" s="23" t="s">
        <v>841</v>
      </c>
    </row>
    <row r="8" spans="1:21" s="1" customFormat="1" ht="75" customHeight="1" x14ac:dyDescent="0.25">
      <c r="A8" s="23">
        <v>7</v>
      </c>
      <c r="B8" s="23" t="s">
        <v>215</v>
      </c>
      <c r="C8" s="170" t="s">
        <v>216</v>
      </c>
      <c r="D8" s="170" t="s">
        <v>217</v>
      </c>
      <c r="E8" s="170" t="s">
        <v>226</v>
      </c>
      <c r="F8" s="170" t="s">
        <v>227</v>
      </c>
      <c r="G8" s="170" t="s">
        <v>228</v>
      </c>
      <c r="H8" s="170" t="s">
        <v>229</v>
      </c>
      <c r="I8" s="23">
        <v>80161504</v>
      </c>
      <c r="J8" s="21" t="s">
        <v>233</v>
      </c>
      <c r="K8" s="24">
        <v>42370</v>
      </c>
      <c r="L8" s="178">
        <v>5</v>
      </c>
      <c r="M8" s="23" t="s">
        <v>223</v>
      </c>
      <c r="N8" s="23" t="s">
        <v>224</v>
      </c>
      <c r="O8" s="168">
        <v>8168930</v>
      </c>
      <c r="P8" s="168">
        <v>8168930</v>
      </c>
      <c r="Q8" s="23" t="s">
        <v>27</v>
      </c>
      <c r="R8" s="23" t="s">
        <v>27</v>
      </c>
      <c r="S8" s="23" t="s">
        <v>1693</v>
      </c>
      <c r="T8" s="171">
        <v>1633786</v>
      </c>
      <c r="U8" s="23" t="s">
        <v>308</v>
      </c>
    </row>
    <row r="9" spans="1:21" s="1" customFormat="1" ht="75" customHeight="1" x14ac:dyDescent="0.25">
      <c r="A9" s="23">
        <v>8</v>
      </c>
      <c r="B9" s="23" t="s">
        <v>215</v>
      </c>
      <c r="C9" s="170" t="s">
        <v>216</v>
      </c>
      <c r="D9" s="170" t="s">
        <v>217</v>
      </c>
      <c r="E9" s="170" t="s">
        <v>226</v>
      </c>
      <c r="F9" s="170" t="s">
        <v>227</v>
      </c>
      <c r="G9" s="170" t="s">
        <v>228</v>
      </c>
      <c r="H9" s="170" t="s">
        <v>229</v>
      </c>
      <c r="I9" s="23">
        <v>70160000</v>
      </c>
      <c r="J9" s="21" t="s">
        <v>234</v>
      </c>
      <c r="K9" s="24">
        <v>42370</v>
      </c>
      <c r="L9" s="178">
        <v>5</v>
      </c>
      <c r="M9" s="23" t="s">
        <v>223</v>
      </c>
      <c r="N9" s="23" t="s">
        <v>224</v>
      </c>
      <c r="O9" s="168">
        <v>15860455</v>
      </c>
      <c r="P9" s="168">
        <v>15860455</v>
      </c>
      <c r="Q9" s="23" t="s">
        <v>27</v>
      </c>
      <c r="R9" s="23" t="s">
        <v>27</v>
      </c>
      <c r="S9" s="23" t="s">
        <v>1693</v>
      </c>
      <c r="T9" s="171">
        <v>3172091</v>
      </c>
      <c r="U9" s="23" t="s">
        <v>308</v>
      </c>
    </row>
    <row r="10" spans="1:21" s="1" customFormat="1" ht="75" customHeight="1" x14ac:dyDescent="0.25">
      <c r="A10" s="23">
        <v>9</v>
      </c>
      <c r="B10" s="23" t="s">
        <v>215</v>
      </c>
      <c r="C10" s="170" t="s">
        <v>216</v>
      </c>
      <c r="D10" s="170" t="s">
        <v>217</v>
      </c>
      <c r="E10" s="170" t="s">
        <v>226</v>
      </c>
      <c r="F10" s="170" t="s">
        <v>227</v>
      </c>
      <c r="G10" s="170" t="s">
        <v>228</v>
      </c>
      <c r="H10" s="170" t="s">
        <v>229</v>
      </c>
      <c r="I10" s="23">
        <v>70161601</v>
      </c>
      <c r="J10" s="21" t="s">
        <v>235</v>
      </c>
      <c r="K10" s="24">
        <v>42370</v>
      </c>
      <c r="L10" s="178">
        <v>5</v>
      </c>
      <c r="M10" s="23" t="s">
        <v>223</v>
      </c>
      <c r="N10" s="23" t="s">
        <v>224</v>
      </c>
      <c r="O10" s="168">
        <v>12147305</v>
      </c>
      <c r="P10" s="168">
        <v>12147305</v>
      </c>
      <c r="Q10" s="23" t="s">
        <v>27</v>
      </c>
      <c r="R10" s="23" t="s">
        <v>27</v>
      </c>
      <c r="S10" s="23" t="s">
        <v>1693</v>
      </c>
      <c r="T10" s="171">
        <v>2429461</v>
      </c>
      <c r="U10" s="23" t="s">
        <v>308</v>
      </c>
    </row>
    <row r="11" spans="1:21" s="1" customFormat="1" ht="75" customHeight="1" x14ac:dyDescent="0.25">
      <c r="A11" s="23">
        <v>10</v>
      </c>
      <c r="B11" s="23" t="s">
        <v>215</v>
      </c>
      <c r="C11" s="170" t="s">
        <v>216</v>
      </c>
      <c r="D11" s="170" t="s">
        <v>217</v>
      </c>
      <c r="E11" s="170" t="s">
        <v>226</v>
      </c>
      <c r="F11" s="170" t="s">
        <v>227</v>
      </c>
      <c r="G11" s="170" t="s">
        <v>228</v>
      </c>
      <c r="H11" s="170" t="s">
        <v>229</v>
      </c>
      <c r="I11" s="23">
        <v>80101604</v>
      </c>
      <c r="J11" s="21" t="s">
        <v>236</v>
      </c>
      <c r="K11" s="24">
        <v>42370</v>
      </c>
      <c r="L11" s="178">
        <v>2</v>
      </c>
      <c r="M11" s="23" t="s">
        <v>223</v>
      </c>
      <c r="N11" s="23" t="s">
        <v>224</v>
      </c>
      <c r="O11" s="168">
        <v>9043400</v>
      </c>
      <c r="P11" s="168">
        <v>9043400</v>
      </c>
      <c r="Q11" s="23" t="s">
        <v>27</v>
      </c>
      <c r="R11" s="23" t="s">
        <v>27</v>
      </c>
      <c r="S11" s="23" t="s">
        <v>1693</v>
      </c>
      <c r="T11" s="171">
        <v>4521700</v>
      </c>
      <c r="U11" s="23" t="s">
        <v>1692</v>
      </c>
    </row>
    <row r="12" spans="1:21" s="1" customFormat="1" ht="75" customHeight="1" x14ac:dyDescent="0.25">
      <c r="A12" s="23">
        <v>11</v>
      </c>
      <c r="B12" s="23" t="s">
        <v>215</v>
      </c>
      <c r="C12" s="170" t="s">
        <v>216</v>
      </c>
      <c r="D12" s="170" t="s">
        <v>217</v>
      </c>
      <c r="E12" s="170" t="s">
        <v>226</v>
      </c>
      <c r="F12" s="170" t="s">
        <v>227</v>
      </c>
      <c r="G12" s="170" t="s">
        <v>228</v>
      </c>
      <c r="H12" s="170" t="s">
        <v>229</v>
      </c>
      <c r="I12" s="23">
        <v>70161601</v>
      </c>
      <c r="J12" s="21" t="s">
        <v>237</v>
      </c>
      <c r="K12" s="24">
        <v>42370</v>
      </c>
      <c r="L12" s="178">
        <v>5</v>
      </c>
      <c r="M12" s="23" t="s">
        <v>223</v>
      </c>
      <c r="N12" s="23" t="s">
        <v>224</v>
      </c>
      <c r="O12" s="168">
        <v>17876165</v>
      </c>
      <c r="P12" s="168">
        <v>17876165</v>
      </c>
      <c r="Q12" s="23" t="s">
        <v>27</v>
      </c>
      <c r="R12" s="23" t="s">
        <v>27</v>
      </c>
      <c r="S12" s="23" t="s">
        <v>1693</v>
      </c>
      <c r="T12" s="171">
        <v>3575233</v>
      </c>
      <c r="U12" s="23" t="s">
        <v>308</v>
      </c>
    </row>
    <row r="13" spans="1:21" s="1" customFormat="1" ht="75" customHeight="1" x14ac:dyDescent="0.25">
      <c r="A13" s="23">
        <v>12</v>
      </c>
      <c r="B13" s="23" t="s">
        <v>215</v>
      </c>
      <c r="C13" s="170" t="s">
        <v>216</v>
      </c>
      <c r="D13" s="170" t="s">
        <v>217</v>
      </c>
      <c r="E13" s="170" t="s">
        <v>226</v>
      </c>
      <c r="F13" s="170" t="s">
        <v>227</v>
      </c>
      <c r="G13" s="170" t="s">
        <v>228</v>
      </c>
      <c r="H13" s="170" t="s">
        <v>229</v>
      </c>
      <c r="I13" s="23">
        <v>70160000</v>
      </c>
      <c r="J13" s="21" t="s">
        <v>238</v>
      </c>
      <c r="K13" s="24">
        <v>42370</v>
      </c>
      <c r="L13" s="178">
        <v>4.5</v>
      </c>
      <c r="M13" s="23" t="s">
        <v>223</v>
      </c>
      <c r="N13" s="23" t="s">
        <v>224</v>
      </c>
      <c r="O13" s="168">
        <v>15860455</v>
      </c>
      <c r="P13" s="168">
        <v>15860455</v>
      </c>
      <c r="Q13" s="23" t="s">
        <v>27</v>
      </c>
      <c r="R13" s="23" t="s">
        <v>27</v>
      </c>
      <c r="S13" s="23" t="s">
        <v>1693</v>
      </c>
      <c r="T13" s="171">
        <v>3172091</v>
      </c>
      <c r="U13" s="23" t="s">
        <v>1526</v>
      </c>
    </row>
    <row r="14" spans="1:21" s="1" customFormat="1" ht="75" customHeight="1" x14ac:dyDescent="0.25">
      <c r="A14" s="23">
        <v>13</v>
      </c>
      <c r="B14" s="23" t="s">
        <v>215</v>
      </c>
      <c r="C14" s="170" t="s">
        <v>216</v>
      </c>
      <c r="D14" s="170" t="s">
        <v>217</v>
      </c>
      <c r="E14" s="170" t="s">
        <v>226</v>
      </c>
      <c r="F14" s="170" t="s">
        <v>227</v>
      </c>
      <c r="G14" s="170" t="s">
        <v>228</v>
      </c>
      <c r="H14" s="170" t="s">
        <v>229</v>
      </c>
      <c r="I14" s="23">
        <v>70161601</v>
      </c>
      <c r="J14" s="21" t="s">
        <v>239</v>
      </c>
      <c r="K14" s="24">
        <v>42370</v>
      </c>
      <c r="L14" s="178">
        <v>5</v>
      </c>
      <c r="M14" s="23" t="s">
        <v>223</v>
      </c>
      <c r="N14" s="23" t="s">
        <v>224</v>
      </c>
      <c r="O14" s="168">
        <v>12147305</v>
      </c>
      <c r="P14" s="168">
        <v>12147305</v>
      </c>
      <c r="Q14" s="23" t="s">
        <v>27</v>
      </c>
      <c r="R14" s="23" t="s">
        <v>27</v>
      </c>
      <c r="S14" s="23" t="s">
        <v>1693</v>
      </c>
      <c r="T14" s="171">
        <v>2429461</v>
      </c>
      <c r="U14" s="23" t="s">
        <v>308</v>
      </c>
    </row>
    <row r="15" spans="1:21" s="1" customFormat="1" ht="75" customHeight="1" x14ac:dyDescent="0.25">
      <c r="A15" s="23">
        <v>14</v>
      </c>
      <c r="B15" s="23" t="s">
        <v>215</v>
      </c>
      <c r="C15" s="170" t="s">
        <v>216</v>
      </c>
      <c r="D15" s="170" t="s">
        <v>217</v>
      </c>
      <c r="E15" s="170" t="s">
        <v>226</v>
      </c>
      <c r="F15" s="170" t="s">
        <v>227</v>
      </c>
      <c r="G15" s="170" t="s">
        <v>228</v>
      </c>
      <c r="H15" s="170" t="s">
        <v>229</v>
      </c>
      <c r="I15" s="23">
        <v>70160000</v>
      </c>
      <c r="J15" s="21" t="s">
        <v>240</v>
      </c>
      <c r="K15" s="24">
        <v>42370</v>
      </c>
      <c r="L15" s="178">
        <v>4.5</v>
      </c>
      <c r="M15" s="23" t="s">
        <v>223</v>
      </c>
      <c r="N15" s="23" t="s">
        <v>224</v>
      </c>
      <c r="O15" s="168">
        <v>12147305</v>
      </c>
      <c r="P15" s="168">
        <v>12147305</v>
      </c>
      <c r="Q15" s="23" t="s">
        <v>27</v>
      </c>
      <c r="R15" s="23" t="s">
        <v>27</v>
      </c>
      <c r="S15" s="23" t="s">
        <v>1693</v>
      </c>
      <c r="T15" s="171">
        <v>2429461</v>
      </c>
      <c r="U15" s="23" t="s">
        <v>308</v>
      </c>
    </row>
    <row r="16" spans="1:21" s="1" customFormat="1" ht="75" customHeight="1" x14ac:dyDescent="0.25">
      <c r="A16" s="23">
        <v>15</v>
      </c>
      <c r="B16" s="23" t="s">
        <v>215</v>
      </c>
      <c r="C16" s="170" t="s">
        <v>216</v>
      </c>
      <c r="D16" s="170" t="s">
        <v>217</v>
      </c>
      <c r="E16" s="170" t="s">
        <v>226</v>
      </c>
      <c r="F16" s="170" t="s">
        <v>227</v>
      </c>
      <c r="G16" s="170" t="s">
        <v>228</v>
      </c>
      <c r="H16" s="170" t="s">
        <v>229</v>
      </c>
      <c r="I16" s="23">
        <v>70161501</v>
      </c>
      <c r="J16" s="21" t="s">
        <v>241</v>
      </c>
      <c r="K16" s="24">
        <v>42370</v>
      </c>
      <c r="L16" s="178">
        <v>4.5</v>
      </c>
      <c r="M16" s="23" t="s">
        <v>223</v>
      </c>
      <c r="N16" s="23" t="s">
        <v>224</v>
      </c>
      <c r="O16" s="168">
        <v>17876165</v>
      </c>
      <c r="P16" s="168">
        <v>17876165</v>
      </c>
      <c r="Q16" s="23" t="s">
        <v>27</v>
      </c>
      <c r="R16" s="23" t="s">
        <v>27</v>
      </c>
      <c r="S16" s="23" t="s">
        <v>1693</v>
      </c>
      <c r="T16" s="171">
        <v>3575233</v>
      </c>
      <c r="U16" s="23" t="s">
        <v>841</v>
      </c>
    </row>
    <row r="17" spans="1:21" s="1" customFormat="1" ht="75" customHeight="1" x14ac:dyDescent="0.25">
      <c r="A17" s="23">
        <v>16</v>
      </c>
      <c r="B17" s="23" t="s">
        <v>215</v>
      </c>
      <c r="C17" s="170" t="s">
        <v>216</v>
      </c>
      <c r="D17" s="170" t="s">
        <v>217</v>
      </c>
      <c r="E17" s="170" t="s">
        <v>226</v>
      </c>
      <c r="F17" s="170" t="s">
        <v>227</v>
      </c>
      <c r="G17" s="170" t="s">
        <v>228</v>
      </c>
      <c r="H17" s="170" t="s">
        <v>229</v>
      </c>
      <c r="I17" s="23">
        <v>70161601</v>
      </c>
      <c r="J17" s="21" t="s">
        <v>242</v>
      </c>
      <c r="K17" s="24">
        <v>42370</v>
      </c>
      <c r="L17" s="178">
        <v>4.5</v>
      </c>
      <c r="M17" s="23" t="s">
        <v>223</v>
      </c>
      <c r="N17" s="23" t="s">
        <v>224</v>
      </c>
      <c r="O17" s="168">
        <v>17876165</v>
      </c>
      <c r="P17" s="168">
        <v>17876165</v>
      </c>
      <c r="Q17" s="23" t="s">
        <v>27</v>
      </c>
      <c r="R17" s="23" t="s">
        <v>27</v>
      </c>
      <c r="S17" s="23" t="s">
        <v>1693</v>
      </c>
      <c r="T17" s="171">
        <v>3575233</v>
      </c>
      <c r="U17" s="23" t="s">
        <v>841</v>
      </c>
    </row>
    <row r="18" spans="1:21" s="1" customFormat="1" ht="75" customHeight="1" x14ac:dyDescent="0.25">
      <c r="A18" s="23">
        <v>17</v>
      </c>
      <c r="B18" s="23" t="s">
        <v>215</v>
      </c>
      <c r="C18" s="170" t="s">
        <v>216</v>
      </c>
      <c r="D18" s="170" t="s">
        <v>217</v>
      </c>
      <c r="E18" s="170" t="s">
        <v>226</v>
      </c>
      <c r="F18" s="170" t="s">
        <v>227</v>
      </c>
      <c r="G18" s="170" t="s">
        <v>228</v>
      </c>
      <c r="H18" s="170" t="s">
        <v>229</v>
      </c>
      <c r="I18" s="23">
        <v>70161601</v>
      </c>
      <c r="J18" s="21" t="s">
        <v>1605</v>
      </c>
      <c r="K18" s="24">
        <v>42370</v>
      </c>
      <c r="L18" s="178">
        <v>5</v>
      </c>
      <c r="M18" s="23" t="s">
        <v>223</v>
      </c>
      <c r="N18" s="23" t="s">
        <v>224</v>
      </c>
      <c r="O18" s="168">
        <v>8805470</v>
      </c>
      <c r="P18" s="168">
        <v>8805470</v>
      </c>
      <c r="Q18" s="23" t="s">
        <v>27</v>
      </c>
      <c r="R18" s="23" t="s">
        <v>27</v>
      </c>
      <c r="S18" s="23" t="s">
        <v>1693</v>
      </c>
      <c r="T18" s="171">
        <v>1761094</v>
      </c>
      <c r="U18" s="23" t="s">
        <v>1553</v>
      </c>
    </row>
    <row r="19" spans="1:21" s="1" customFormat="1" ht="75" customHeight="1" x14ac:dyDescent="0.25">
      <c r="A19" s="23">
        <v>18</v>
      </c>
      <c r="B19" s="23" t="s">
        <v>215</v>
      </c>
      <c r="C19" s="170" t="s">
        <v>216</v>
      </c>
      <c r="D19" s="170" t="s">
        <v>217</v>
      </c>
      <c r="E19" s="170" t="s">
        <v>226</v>
      </c>
      <c r="F19" s="170" t="s">
        <v>227</v>
      </c>
      <c r="G19" s="170" t="s">
        <v>228</v>
      </c>
      <c r="H19" s="170" t="s">
        <v>229</v>
      </c>
      <c r="I19" s="23">
        <v>80161504</v>
      </c>
      <c r="J19" s="21" t="s">
        <v>244</v>
      </c>
      <c r="K19" s="24">
        <v>42370</v>
      </c>
      <c r="L19" s="178">
        <v>2</v>
      </c>
      <c r="M19" s="23" t="s">
        <v>223</v>
      </c>
      <c r="N19" s="23" t="s">
        <v>224</v>
      </c>
      <c r="O19" s="168">
        <v>4346600</v>
      </c>
      <c r="P19" s="168">
        <v>4346600</v>
      </c>
      <c r="Q19" s="23" t="s">
        <v>27</v>
      </c>
      <c r="R19" s="23" t="s">
        <v>27</v>
      </c>
      <c r="S19" s="23" t="s">
        <v>1693</v>
      </c>
      <c r="T19" s="171">
        <v>2173300</v>
      </c>
      <c r="U19" s="23" t="s">
        <v>1692</v>
      </c>
    </row>
    <row r="20" spans="1:21" s="1" customFormat="1" ht="75" customHeight="1" x14ac:dyDescent="0.25">
      <c r="A20" s="23">
        <v>19</v>
      </c>
      <c r="B20" s="23" t="s">
        <v>215</v>
      </c>
      <c r="C20" s="170" t="s">
        <v>216</v>
      </c>
      <c r="D20" s="170" t="s">
        <v>217</v>
      </c>
      <c r="E20" s="170" t="s">
        <v>226</v>
      </c>
      <c r="F20" s="170" t="s">
        <v>227</v>
      </c>
      <c r="G20" s="170" t="s">
        <v>228</v>
      </c>
      <c r="H20" s="170" t="s">
        <v>229</v>
      </c>
      <c r="I20" s="23">
        <v>70161601</v>
      </c>
      <c r="J20" s="21" t="s">
        <v>245</v>
      </c>
      <c r="K20" s="24">
        <v>42370</v>
      </c>
      <c r="L20" s="178">
        <v>5</v>
      </c>
      <c r="M20" s="23" t="s">
        <v>223</v>
      </c>
      <c r="N20" s="23" t="s">
        <v>224</v>
      </c>
      <c r="O20" s="168">
        <v>15860455</v>
      </c>
      <c r="P20" s="168">
        <v>15860455</v>
      </c>
      <c r="Q20" s="23" t="s">
        <v>27</v>
      </c>
      <c r="R20" s="23" t="s">
        <v>27</v>
      </c>
      <c r="S20" s="23" t="s">
        <v>1693</v>
      </c>
      <c r="T20" s="171">
        <v>3172091</v>
      </c>
      <c r="U20" s="23" t="s">
        <v>308</v>
      </c>
    </row>
    <row r="21" spans="1:21" s="1" customFormat="1" ht="75" customHeight="1" x14ac:dyDescent="0.25">
      <c r="A21" s="23">
        <v>20</v>
      </c>
      <c r="B21" s="23" t="s">
        <v>215</v>
      </c>
      <c r="C21" s="170" t="s">
        <v>216</v>
      </c>
      <c r="D21" s="170" t="s">
        <v>217</v>
      </c>
      <c r="E21" s="170" t="s">
        <v>226</v>
      </c>
      <c r="F21" s="170" t="s">
        <v>227</v>
      </c>
      <c r="G21" s="170" t="s">
        <v>228</v>
      </c>
      <c r="H21" s="170" t="s">
        <v>229</v>
      </c>
      <c r="I21" s="23">
        <v>80161504</v>
      </c>
      <c r="J21" s="21" t="s">
        <v>246</v>
      </c>
      <c r="K21" s="24">
        <v>42370</v>
      </c>
      <c r="L21" s="178">
        <v>4</v>
      </c>
      <c r="M21" s="23" t="s">
        <v>223</v>
      </c>
      <c r="N21" s="23" t="s">
        <v>224</v>
      </c>
      <c r="O21" s="168">
        <v>6535144</v>
      </c>
      <c r="P21" s="168">
        <v>6535144</v>
      </c>
      <c r="Q21" s="23" t="s">
        <v>27</v>
      </c>
      <c r="R21" s="23" t="s">
        <v>27</v>
      </c>
      <c r="S21" s="23" t="s">
        <v>1693</v>
      </c>
      <c r="T21" s="171">
        <v>1633786</v>
      </c>
      <c r="U21" s="23" t="s">
        <v>1667</v>
      </c>
    </row>
    <row r="22" spans="1:21" s="1" customFormat="1" ht="75" customHeight="1" x14ac:dyDescent="0.25">
      <c r="A22" s="23">
        <v>21</v>
      </c>
      <c r="B22" s="23" t="s">
        <v>215</v>
      </c>
      <c r="C22" s="170" t="s">
        <v>216</v>
      </c>
      <c r="D22" s="170" t="s">
        <v>217</v>
      </c>
      <c r="E22" s="170" t="s">
        <v>226</v>
      </c>
      <c r="F22" s="170" t="s">
        <v>227</v>
      </c>
      <c r="G22" s="170" t="s">
        <v>228</v>
      </c>
      <c r="H22" s="170" t="s">
        <v>229</v>
      </c>
      <c r="I22" s="23">
        <v>70161601</v>
      </c>
      <c r="J22" s="21" t="s">
        <v>247</v>
      </c>
      <c r="K22" s="24">
        <v>42370</v>
      </c>
      <c r="L22" s="178">
        <v>5</v>
      </c>
      <c r="M22" s="23" t="s">
        <v>223</v>
      </c>
      <c r="N22" s="23" t="s">
        <v>224</v>
      </c>
      <c r="O22" s="168">
        <v>15860455</v>
      </c>
      <c r="P22" s="168">
        <v>15860455</v>
      </c>
      <c r="Q22" s="23" t="s">
        <v>27</v>
      </c>
      <c r="R22" s="23" t="s">
        <v>27</v>
      </c>
      <c r="S22" s="23" t="s">
        <v>1693</v>
      </c>
      <c r="T22" s="171">
        <v>3172091</v>
      </c>
      <c r="U22" s="23" t="s">
        <v>308</v>
      </c>
    </row>
    <row r="23" spans="1:21" s="1" customFormat="1" ht="75" customHeight="1" x14ac:dyDescent="0.25">
      <c r="A23" s="23">
        <v>22</v>
      </c>
      <c r="B23" s="23" t="s">
        <v>215</v>
      </c>
      <c r="C23" s="170" t="s">
        <v>216</v>
      </c>
      <c r="D23" s="170" t="s">
        <v>217</v>
      </c>
      <c r="E23" s="170" t="s">
        <v>226</v>
      </c>
      <c r="F23" s="170" t="s">
        <v>227</v>
      </c>
      <c r="G23" s="170" t="s">
        <v>228</v>
      </c>
      <c r="H23" s="170" t="s">
        <v>229</v>
      </c>
      <c r="I23" s="23">
        <v>70161601</v>
      </c>
      <c r="J23" s="21" t="s">
        <v>248</v>
      </c>
      <c r="K23" s="24">
        <v>42370</v>
      </c>
      <c r="L23" s="178">
        <v>5</v>
      </c>
      <c r="M23" s="23" t="s">
        <v>223</v>
      </c>
      <c r="N23" s="23" t="s">
        <v>224</v>
      </c>
      <c r="O23" s="168">
        <v>12147305</v>
      </c>
      <c r="P23" s="168">
        <v>12147305</v>
      </c>
      <c r="Q23" s="23" t="s">
        <v>27</v>
      </c>
      <c r="R23" s="23" t="s">
        <v>27</v>
      </c>
      <c r="S23" s="23" t="s">
        <v>1693</v>
      </c>
      <c r="T23" s="171">
        <v>2429461</v>
      </c>
      <c r="U23" s="23" t="s">
        <v>308</v>
      </c>
    </row>
    <row r="24" spans="1:21" s="1" customFormat="1" ht="75" customHeight="1" x14ac:dyDescent="0.25">
      <c r="A24" s="23">
        <v>23</v>
      </c>
      <c r="B24" s="23" t="s">
        <v>215</v>
      </c>
      <c r="C24" s="170" t="s">
        <v>216</v>
      </c>
      <c r="D24" s="170" t="s">
        <v>217</v>
      </c>
      <c r="E24" s="170" t="s">
        <v>226</v>
      </c>
      <c r="F24" s="170" t="s">
        <v>227</v>
      </c>
      <c r="G24" s="170" t="s">
        <v>228</v>
      </c>
      <c r="H24" s="170" t="s">
        <v>229</v>
      </c>
      <c r="I24" s="23">
        <v>70161601</v>
      </c>
      <c r="J24" s="21" t="s">
        <v>249</v>
      </c>
      <c r="K24" s="24">
        <v>42370</v>
      </c>
      <c r="L24" s="178">
        <v>4.5</v>
      </c>
      <c r="M24" s="23" t="s">
        <v>223</v>
      </c>
      <c r="N24" s="23" t="s">
        <v>224</v>
      </c>
      <c r="O24" s="168">
        <v>17876165</v>
      </c>
      <c r="P24" s="168">
        <v>17876165</v>
      </c>
      <c r="Q24" s="23" t="s">
        <v>27</v>
      </c>
      <c r="R24" s="23" t="s">
        <v>27</v>
      </c>
      <c r="S24" s="23" t="s">
        <v>1693</v>
      </c>
      <c r="T24" s="171">
        <v>3575233</v>
      </c>
      <c r="U24" s="23" t="s">
        <v>841</v>
      </c>
    </row>
    <row r="25" spans="1:21" s="1" customFormat="1" ht="75" customHeight="1" x14ac:dyDescent="0.25">
      <c r="A25" s="23">
        <v>24</v>
      </c>
      <c r="B25" s="23" t="s">
        <v>215</v>
      </c>
      <c r="C25" s="170" t="s">
        <v>216</v>
      </c>
      <c r="D25" s="170" t="s">
        <v>217</v>
      </c>
      <c r="E25" s="170" t="s">
        <v>226</v>
      </c>
      <c r="F25" s="170" t="s">
        <v>227</v>
      </c>
      <c r="G25" s="170" t="s">
        <v>228</v>
      </c>
      <c r="H25" s="170" t="s">
        <v>229</v>
      </c>
      <c r="I25" s="23">
        <v>70161501</v>
      </c>
      <c r="J25" s="21" t="s">
        <v>250</v>
      </c>
      <c r="K25" s="24">
        <v>42370</v>
      </c>
      <c r="L25" s="178">
        <v>4.5</v>
      </c>
      <c r="M25" s="23" t="s">
        <v>223</v>
      </c>
      <c r="N25" s="23" t="s">
        <v>224</v>
      </c>
      <c r="O25" s="168">
        <v>17876165</v>
      </c>
      <c r="P25" s="168">
        <v>17876165</v>
      </c>
      <c r="Q25" s="23" t="s">
        <v>27</v>
      </c>
      <c r="R25" s="23" t="s">
        <v>27</v>
      </c>
      <c r="S25" s="23" t="s">
        <v>1693</v>
      </c>
      <c r="T25" s="171">
        <v>3575233</v>
      </c>
      <c r="U25" s="23" t="s">
        <v>841</v>
      </c>
    </row>
    <row r="26" spans="1:21" s="1" customFormat="1" ht="75" customHeight="1" x14ac:dyDescent="0.25">
      <c r="A26" s="23">
        <v>25</v>
      </c>
      <c r="B26" s="23" t="s">
        <v>215</v>
      </c>
      <c r="C26" s="170" t="s">
        <v>216</v>
      </c>
      <c r="D26" s="170" t="s">
        <v>217</v>
      </c>
      <c r="E26" s="170" t="s">
        <v>226</v>
      </c>
      <c r="F26" s="170" t="s">
        <v>227</v>
      </c>
      <c r="G26" s="170" t="s">
        <v>228</v>
      </c>
      <c r="H26" s="170" t="s">
        <v>229</v>
      </c>
      <c r="I26" s="23">
        <v>70161601</v>
      </c>
      <c r="J26" s="21" t="s">
        <v>251</v>
      </c>
      <c r="K26" s="24">
        <v>42370</v>
      </c>
      <c r="L26" s="178">
        <v>5</v>
      </c>
      <c r="M26" s="23" t="s">
        <v>223</v>
      </c>
      <c r="N26" s="23" t="s">
        <v>224</v>
      </c>
      <c r="O26" s="168">
        <v>17876165</v>
      </c>
      <c r="P26" s="168">
        <v>17876165</v>
      </c>
      <c r="Q26" s="23" t="s">
        <v>27</v>
      </c>
      <c r="R26" s="23" t="s">
        <v>27</v>
      </c>
      <c r="S26" s="23" t="s">
        <v>1693</v>
      </c>
      <c r="T26" s="171">
        <v>3575233</v>
      </c>
      <c r="U26" s="23" t="s">
        <v>308</v>
      </c>
    </row>
    <row r="27" spans="1:21" s="1" customFormat="1" ht="75" customHeight="1" x14ac:dyDescent="0.25">
      <c r="A27" s="23">
        <v>26</v>
      </c>
      <c r="B27" s="23" t="s">
        <v>215</v>
      </c>
      <c r="C27" s="170" t="s">
        <v>216</v>
      </c>
      <c r="D27" s="170" t="s">
        <v>217</v>
      </c>
      <c r="E27" s="170" t="s">
        <v>226</v>
      </c>
      <c r="F27" s="170" t="s">
        <v>219</v>
      </c>
      <c r="G27" s="170" t="s">
        <v>252</v>
      </c>
      <c r="H27" s="170" t="s">
        <v>253</v>
      </c>
      <c r="I27" s="23">
        <v>78111808</v>
      </c>
      <c r="J27" s="21" t="s">
        <v>254</v>
      </c>
      <c r="K27" s="24">
        <v>42370</v>
      </c>
      <c r="L27" s="23">
        <v>12</v>
      </c>
      <c r="M27" s="23" t="s">
        <v>160</v>
      </c>
      <c r="N27" s="23" t="s">
        <v>224</v>
      </c>
      <c r="O27" s="168">
        <v>191715000</v>
      </c>
      <c r="P27" s="168">
        <v>191715000</v>
      </c>
      <c r="Q27" s="23" t="s">
        <v>27</v>
      </c>
      <c r="R27" s="23" t="s">
        <v>27</v>
      </c>
      <c r="S27" s="23" t="s">
        <v>1693</v>
      </c>
      <c r="T27" s="171">
        <v>15976250</v>
      </c>
      <c r="U27" s="23" t="s">
        <v>1692</v>
      </c>
    </row>
    <row r="28" spans="1:21" s="1" customFormat="1" ht="75" customHeight="1" x14ac:dyDescent="0.25">
      <c r="A28" s="23">
        <v>27</v>
      </c>
      <c r="B28" s="23" t="s">
        <v>215</v>
      </c>
      <c r="C28" s="170" t="s">
        <v>216</v>
      </c>
      <c r="D28" s="170" t="s">
        <v>217</v>
      </c>
      <c r="E28" s="170" t="s">
        <v>226</v>
      </c>
      <c r="F28" s="170" t="s">
        <v>219</v>
      </c>
      <c r="G28" s="170" t="s">
        <v>220</v>
      </c>
      <c r="H28" s="170" t="s">
        <v>221</v>
      </c>
      <c r="I28" s="23">
        <v>80101500</v>
      </c>
      <c r="J28" s="21" t="s">
        <v>255</v>
      </c>
      <c r="K28" s="24">
        <v>42370</v>
      </c>
      <c r="L28" s="23">
        <v>11</v>
      </c>
      <c r="M28" s="23" t="s">
        <v>160</v>
      </c>
      <c r="N28" s="23" t="s">
        <v>224</v>
      </c>
      <c r="O28" s="168">
        <v>7200000</v>
      </c>
      <c r="P28" s="168">
        <v>7200000</v>
      </c>
      <c r="Q28" s="23" t="s">
        <v>27</v>
      </c>
      <c r="R28" s="23" t="s">
        <v>27</v>
      </c>
      <c r="S28" s="23" t="s">
        <v>1693</v>
      </c>
      <c r="T28" s="171">
        <v>654545.45454545459</v>
      </c>
      <c r="U28" s="23" t="s">
        <v>1692</v>
      </c>
    </row>
    <row r="29" spans="1:21" s="1" customFormat="1" ht="75" customHeight="1" x14ac:dyDescent="0.25">
      <c r="A29" s="23">
        <v>28</v>
      </c>
      <c r="B29" s="23" t="s">
        <v>215</v>
      </c>
      <c r="C29" s="23" t="s">
        <v>256</v>
      </c>
      <c r="D29" s="170" t="s">
        <v>257</v>
      </c>
      <c r="E29" s="170" t="s">
        <v>258</v>
      </c>
      <c r="F29" s="170" t="s">
        <v>227</v>
      </c>
      <c r="G29" s="170" t="s">
        <v>228</v>
      </c>
      <c r="H29" s="170" t="s">
        <v>229</v>
      </c>
      <c r="I29" s="23">
        <v>70151506</v>
      </c>
      <c r="J29" s="21" t="s">
        <v>259</v>
      </c>
      <c r="K29" s="24">
        <v>42370</v>
      </c>
      <c r="L29" s="23">
        <v>4</v>
      </c>
      <c r="M29" s="23" t="s">
        <v>223</v>
      </c>
      <c r="N29" s="23" t="s">
        <v>224</v>
      </c>
      <c r="O29" s="168">
        <v>22957876</v>
      </c>
      <c r="P29" s="168">
        <v>22957876</v>
      </c>
      <c r="Q29" s="23" t="s">
        <v>27</v>
      </c>
      <c r="R29" s="23" t="s">
        <v>27</v>
      </c>
      <c r="S29" s="23" t="s">
        <v>1693</v>
      </c>
      <c r="T29" s="171">
        <v>5739469</v>
      </c>
      <c r="U29" s="23" t="s">
        <v>308</v>
      </c>
    </row>
    <row r="30" spans="1:21" s="1" customFormat="1" ht="75" customHeight="1" x14ac:dyDescent="0.25">
      <c r="A30" s="23">
        <v>29</v>
      </c>
      <c r="B30" s="23" t="s">
        <v>215</v>
      </c>
      <c r="C30" s="23" t="s">
        <v>256</v>
      </c>
      <c r="D30" s="170" t="s">
        <v>257</v>
      </c>
      <c r="E30" s="170" t="s">
        <v>258</v>
      </c>
      <c r="F30" s="170" t="s">
        <v>227</v>
      </c>
      <c r="G30" s="170" t="s">
        <v>228</v>
      </c>
      <c r="H30" s="170" t="s">
        <v>229</v>
      </c>
      <c r="I30" s="23">
        <v>70151506</v>
      </c>
      <c r="J30" s="21" t="s">
        <v>259</v>
      </c>
      <c r="K30" s="24">
        <v>42370</v>
      </c>
      <c r="L30" s="23">
        <v>5</v>
      </c>
      <c r="M30" s="23" t="s">
        <v>223</v>
      </c>
      <c r="N30" s="23" t="s">
        <v>224</v>
      </c>
      <c r="O30" s="168">
        <v>28697345</v>
      </c>
      <c r="P30" s="168">
        <v>28697345</v>
      </c>
      <c r="Q30" s="23" t="s">
        <v>27</v>
      </c>
      <c r="R30" s="23" t="s">
        <v>27</v>
      </c>
      <c r="S30" s="23" t="s">
        <v>1693</v>
      </c>
      <c r="T30" s="171">
        <v>5739469</v>
      </c>
      <c r="U30" s="23" t="s">
        <v>308</v>
      </c>
    </row>
    <row r="31" spans="1:21" s="1" customFormat="1" ht="75" customHeight="1" x14ac:dyDescent="0.25">
      <c r="A31" s="23">
        <v>30</v>
      </c>
      <c r="B31" s="23" t="s">
        <v>215</v>
      </c>
      <c r="C31" s="23" t="s">
        <v>256</v>
      </c>
      <c r="D31" s="170" t="s">
        <v>257</v>
      </c>
      <c r="E31" s="170" t="s">
        <v>258</v>
      </c>
      <c r="F31" s="170" t="s">
        <v>227</v>
      </c>
      <c r="G31" s="170" t="s">
        <v>228</v>
      </c>
      <c r="H31" s="170" t="s">
        <v>229</v>
      </c>
      <c r="I31" s="23">
        <v>70151506</v>
      </c>
      <c r="J31" s="21" t="s">
        <v>259</v>
      </c>
      <c r="K31" s="24">
        <v>42370</v>
      </c>
      <c r="L31" s="23">
        <v>4</v>
      </c>
      <c r="M31" s="23" t="s">
        <v>223</v>
      </c>
      <c r="N31" s="23" t="s">
        <v>224</v>
      </c>
      <c r="O31" s="168">
        <v>22957876</v>
      </c>
      <c r="P31" s="168">
        <v>22957876</v>
      </c>
      <c r="Q31" s="23" t="s">
        <v>27</v>
      </c>
      <c r="R31" s="23" t="s">
        <v>27</v>
      </c>
      <c r="S31" s="23" t="s">
        <v>1693</v>
      </c>
      <c r="T31" s="171">
        <v>5739469</v>
      </c>
      <c r="U31" s="23" t="s">
        <v>308</v>
      </c>
    </row>
    <row r="32" spans="1:21" s="1" customFormat="1" ht="75" customHeight="1" x14ac:dyDescent="0.25">
      <c r="A32" s="23">
        <v>31</v>
      </c>
      <c r="B32" s="23" t="s">
        <v>215</v>
      </c>
      <c r="C32" s="23" t="s">
        <v>256</v>
      </c>
      <c r="D32" s="170" t="s">
        <v>257</v>
      </c>
      <c r="E32" s="170" t="s">
        <v>258</v>
      </c>
      <c r="F32" s="170" t="s">
        <v>227</v>
      </c>
      <c r="G32" s="170" t="s">
        <v>228</v>
      </c>
      <c r="H32" s="170" t="s">
        <v>229</v>
      </c>
      <c r="I32" s="23">
        <v>70151506</v>
      </c>
      <c r="J32" s="21" t="s">
        <v>259</v>
      </c>
      <c r="K32" s="24">
        <v>42370</v>
      </c>
      <c r="L32" s="23">
        <v>4</v>
      </c>
      <c r="M32" s="23" t="s">
        <v>223</v>
      </c>
      <c r="N32" s="23" t="s">
        <v>224</v>
      </c>
      <c r="O32" s="168">
        <v>22957876</v>
      </c>
      <c r="P32" s="168">
        <v>22957876</v>
      </c>
      <c r="Q32" s="23" t="s">
        <v>27</v>
      </c>
      <c r="R32" s="23" t="s">
        <v>27</v>
      </c>
      <c r="S32" s="23" t="s">
        <v>1693</v>
      </c>
      <c r="T32" s="171">
        <v>5739469</v>
      </c>
      <c r="U32" s="23" t="s">
        <v>308</v>
      </c>
    </row>
    <row r="33" spans="1:21" s="1" customFormat="1" ht="75" customHeight="1" x14ac:dyDescent="0.25">
      <c r="A33" s="23">
        <v>32</v>
      </c>
      <c r="B33" s="23" t="s">
        <v>215</v>
      </c>
      <c r="C33" s="23" t="s">
        <v>256</v>
      </c>
      <c r="D33" s="170" t="s">
        <v>257</v>
      </c>
      <c r="E33" s="170" t="s">
        <v>258</v>
      </c>
      <c r="F33" s="170" t="s">
        <v>227</v>
      </c>
      <c r="G33" s="170" t="s">
        <v>228</v>
      </c>
      <c r="H33" s="170" t="s">
        <v>229</v>
      </c>
      <c r="I33" s="23">
        <v>70151506</v>
      </c>
      <c r="J33" s="21" t="s">
        <v>259</v>
      </c>
      <c r="K33" s="24">
        <v>42370</v>
      </c>
      <c r="L33" s="23">
        <v>5</v>
      </c>
      <c r="M33" s="23" t="s">
        <v>223</v>
      </c>
      <c r="N33" s="23" t="s">
        <v>224</v>
      </c>
      <c r="O33" s="168">
        <v>28697345</v>
      </c>
      <c r="P33" s="168">
        <v>28697345</v>
      </c>
      <c r="Q33" s="23" t="s">
        <v>27</v>
      </c>
      <c r="R33" s="23" t="s">
        <v>27</v>
      </c>
      <c r="S33" s="23" t="s">
        <v>1693</v>
      </c>
      <c r="T33" s="171">
        <v>5739469</v>
      </c>
      <c r="U33" s="23" t="s">
        <v>308</v>
      </c>
    </row>
    <row r="34" spans="1:21" s="1" customFormat="1" ht="75" customHeight="1" x14ac:dyDescent="0.25">
      <c r="A34" s="23">
        <v>33</v>
      </c>
      <c r="B34" s="23" t="s">
        <v>215</v>
      </c>
      <c r="C34" s="23" t="s">
        <v>256</v>
      </c>
      <c r="D34" s="170" t="s">
        <v>257</v>
      </c>
      <c r="E34" s="170" t="s">
        <v>258</v>
      </c>
      <c r="F34" s="170" t="s">
        <v>227</v>
      </c>
      <c r="G34" s="170" t="s">
        <v>228</v>
      </c>
      <c r="H34" s="170" t="s">
        <v>229</v>
      </c>
      <c r="I34" s="23">
        <v>70151506</v>
      </c>
      <c r="J34" s="21" t="s">
        <v>260</v>
      </c>
      <c r="K34" s="24">
        <v>42370</v>
      </c>
      <c r="L34" s="23">
        <v>5</v>
      </c>
      <c r="M34" s="23" t="s">
        <v>223</v>
      </c>
      <c r="N34" s="23" t="s">
        <v>224</v>
      </c>
      <c r="O34" s="168">
        <v>33418350</v>
      </c>
      <c r="P34" s="168">
        <v>33418350</v>
      </c>
      <c r="Q34" s="23" t="s">
        <v>27</v>
      </c>
      <c r="R34" s="23" t="s">
        <v>27</v>
      </c>
      <c r="S34" s="23" t="s">
        <v>1693</v>
      </c>
      <c r="T34" s="171">
        <v>6683670</v>
      </c>
      <c r="U34" s="23" t="s">
        <v>1175</v>
      </c>
    </row>
    <row r="35" spans="1:21" s="1" customFormat="1" ht="75" customHeight="1" x14ac:dyDescent="0.25">
      <c r="A35" s="23">
        <v>34</v>
      </c>
      <c r="B35" s="23" t="s">
        <v>215</v>
      </c>
      <c r="C35" s="23" t="s">
        <v>256</v>
      </c>
      <c r="D35" s="170" t="s">
        <v>257</v>
      </c>
      <c r="E35" s="170" t="s">
        <v>258</v>
      </c>
      <c r="F35" s="170" t="s">
        <v>227</v>
      </c>
      <c r="G35" s="170" t="s">
        <v>228</v>
      </c>
      <c r="H35" s="170" t="s">
        <v>229</v>
      </c>
      <c r="I35" s="23">
        <v>70151506</v>
      </c>
      <c r="J35" s="21" t="s">
        <v>259</v>
      </c>
      <c r="K35" s="24">
        <v>42370</v>
      </c>
      <c r="L35" s="23">
        <v>4</v>
      </c>
      <c r="M35" s="23" t="s">
        <v>223</v>
      </c>
      <c r="N35" s="23" t="s">
        <v>224</v>
      </c>
      <c r="O35" s="168">
        <v>22957876</v>
      </c>
      <c r="P35" s="168">
        <v>22957876</v>
      </c>
      <c r="Q35" s="23" t="s">
        <v>27</v>
      </c>
      <c r="R35" s="23" t="s">
        <v>27</v>
      </c>
      <c r="S35" s="23" t="s">
        <v>1693</v>
      </c>
      <c r="T35" s="171">
        <v>5739469</v>
      </c>
      <c r="U35" s="23" t="s">
        <v>1383</v>
      </c>
    </row>
    <row r="36" spans="1:21" s="1" customFormat="1" ht="75" customHeight="1" x14ac:dyDescent="0.25">
      <c r="A36" s="23">
        <v>35</v>
      </c>
      <c r="B36" s="23" t="s">
        <v>215</v>
      </c>
      <c r="C36" s="23" t="s">
        <v>256</v>
      </c>
      <c r="D36" s="170" t="s">
        <v>257</v>
      </c>
      <c r="E36" s="170" t="s">
        <v>258</v>
      </c>
      <c r="F36" s="170" t="s">
        <v>227</v>
      </c>
      <c r="G36" s="170" t="s">
        <v>228</v>
      </c>
      <c r="H36" s="170" t="s">
        <v>229</v>
      </c>
      <c r="I36" s="23">
        <v>70151506</v>
      </c>
      <c r="J36" s="21" t="s">
        <v>877</v>
      </c>
      <c r="K36" s="24">
        <v>42370</v>
      </c>
      <c r="L36" s="23">
        <v>4.5</v>
      </c>
      <c r="M36" s="23" t="s">
        <v>223</v>
      </c>
      <c r="N36" s="23" t="s">
        <v>224</v>
      </c>
      <c r="O36" s="168">
        <v>28697345</v>
      </c>
      <c r="P36" s="168">
        <v>28697345</v>
      </c>
      <c r="Q36" s="23" t="s">
        <v>27</v>
      </c>
      <c r="R36" s="23" t="s">
        <v>27</v>
      </c>
      <c r="S36" s="23" t="s">
        <v>1693</v>
      </c>
      <c r="T36" s="171">
        <v>5739469</v>
      </c>
      <c r="U36" s="23" t="s">
        <v>878</v>
      </c>
    </row>
    <row r="37" spans="1:21" s="1" customFormat="1" ht="75" customHeight="1" x14ac:dyDescent="0.25">
      <c r="A37" s="23">
        <v>36</v>
      </c>
      <c r="B37" s="23" t="s">
        <v>215</v>
      </c>
      <c r="C37" s="23" t="s">
        <v>256</v>
      </c>
      <c r="D37" s="170" t="s">
        <v>257</v>
      </c>
      <c r="E37" s="170" t="s">
        <v>258</v>
      </c>
      <c r="F37" s="170" t="s">
        <v>227</v>
      </c>
      <c r="G37" s="170" t="s">
        <v>228</v>
      </c>
      <c r="H37" s="170" t="s">
        <v>229</v>
      </c>
      <c r="I37" s="23">
        <v>70151506</v>
      </c>
      <c r="J37" s="21" t="s">
        <v>261</v>
      </c>
      <c r="K37" s="24">
        <v>42370</v>
      </c>
      <c r="L37" s="23">
        <v>4</v>
      </c>
      <c r="M37" s="23" t="s">
        <v>223</v>
      </c>
      <c r="N37" s="23" t="s">
        <v>224</v>
      </c>
      <c r="O37" s="168">
        <v>16465168</v>
      </c>
      <c r="P37" s="168">
        <v>16465168</v>
      </c>
      <c r="Q37" s="23" t="s">
        <v>27</v>
      </c>
      <c r="R37" s="23" t="s">
        <v>27</v>
      </c>
      <c r="S37" s="23" t="s">
        <v>1693</v>
      </c>
      <c r="T37" s="171">
        <v>4116292</v>
      </c>
      <c r="U37" s="23" t="s">
        <v>308</v>
      </c>
    </row>
    <row r="38" spans="1:21" s="1" customFormat="1" ht="75" customHeight="1" x14ac:dyDescent="0.25">
      <c r="A38" s="23">
        <v>37</v>
      </c>
      <c r="B38" s="23" t="s">
        <v>215</v>
      </c>
      <c r="C38" s="23" t="s">
        <v>256</v>
      </c>
      <c r="D38" s="170" t="s">
        <v>257</v>
      </c>
      <c r="E38" s="170" t="s">
        <v>258</v>
      </c>
      <c r="F38" s="170" t="s">
        <v>227</v>
      </c>
      <c r="G38" s="170" t="s">
        <v>228</v>
      </c>
      <c r="H38" s="170" t="s">
        <v>229</v>
      </c>
      <c r="I38" s="23">
        <v>70151506</v>
      </c>
      <c r="J38" s="21" t="s">
        <v>261</v>
      </c>
      <c r="K38" s="24">
        <v>42370</v>
      </c>
      <c r="L38" s="23">
        <v>4</v>
      </c>
      <c r="M38" s="23" t="s">
        <v>223</v>
      </c>
      <c r="N38" s="23" t="s">
        <v>224</v>
      </c>
      <c r="O38" s="168">
        <v>16465168</v>
      </c>
      <c r="P38" s="168">
        <v>16465168</v>
      </c>
      <c r="Q38" s="23" t="s">
        <v>27</v>
      </c>
      <c r="R38" s="23" t="s">
        <v>27</v>
      </c>
      <c r="S38" s="23" t="s">
        <v>1693</v>
      </c>
      <c r="T38" s="171">
        <v>4116292</v>
      </c>
      <c r="U38" s="23" t="s">
        <v>308</v>
      </c>
    </row>
    <row r="39" spans="1:21" s="1" customFormat="1" ht="75" customHeight="1" x14ac:dyDescent="0.25">
      <c r="A39" s="23">
        <v>38</v>
      </c>
      <c r="B39" s="23" t="s">
        <v>215</v>
      </c>
      <c r="C39" s="23" t="s">
        <v>256</v>
      </c>
      <c r="D39" s="170" t="s">
        <v>257</v>
      </c>
      <c r="E39" s="170" t="s">
        <v>258</v>
      </c>
      <c r="F39" s="170" t="s">
        <v>227</v>
      </c>
      <c r="G39" s="170" t="s">
        <v>228</v>
      </c>
      <c r="H39" s="170" t="s">
        <v>229</v>
      </c>
      <c r="I39" s="23">
        <v>70151506</v>
      </c>
      <c r="J39" s="21" t="s">
        <v>262</v>
      </c>
      <c r="K39" s="24">
        <v>42370</v>
      </c>
      <c r="L39" s="23">
        <v>4</v>
      </c>
      <c r="M39" s="23" t="s">
        <v>223</v>
      </c>
      <c r="N39" s="23" t="s">
        <v>224</v>
      </c>
      <c r="O39" s="168">
        <v>14300932</v>
      </c>
      <c r="P39" s="168">
        <v>14300932</v>
      </c>
      <c r="Q39" s="23" t="s">
        <v>27</v>
      </c>
      <c r="R39" s="23" t="s">
        <v>27</v>
      </c>
      <c r="S39" s="23" t="s">
        <v>1693</v>
      </c>
      <c r="T39" s="171">
        <v>3575233</v>
      </c>
      <c r="U39" s="23" t="s">
        <v>1692</v>
      </c>
    </row>
    <row r="40" spans="1:21" s="1" customFormat="1" ht="75" customHeight="1" x14ac:dyDescent="0.25">
      <c r="A40" s="23">
        <v>39</v>
      </c>
      <c r="B40" s="23" t="s">
        <v>215</v>
      </c>
      <c r="C40" s="23" t="s">
        <v>256</v>
      </c>
      <c r="D40" s="170" t="s">
        <v>257</v>
      </c>
      <c r="E40" s="170" t="s">
        <v>258</v>
      </c>
      <c r="F40" s="170" t="s">
        <v>227</v>
      </c>
      <c r="G40" s="170" t="s">
        <v>228</v>
      </c>
      <c r="H40" s="170" t="s">
        <v>229</v>
      </c>
      <c r="I40" s="23">
        <v>70151506</v>
      </c>
      <c r="J40" s="21" t="s">
        <v>262</v>
      </c>
      <c r="K40" s="24">
        <v>42370</v>
      </c>
      <c r="L40" s="23">
        <v>4</v>
      </c>
      <c r="M40" s="23" t="s">
        <v>223</v>
      </c>
      <c r="N40" s="23" t="s">
        <v>224</v>
      </c>
      <c r="O40" s="168">
        <v>14300932</v>
      </c>
      <c r="P40" s="168">
        <v>14300932</v>
      </c>
      <c r="Q40" s="23" t="s">
        <v>27</v>
      </c>
      <c r="R40" s="23" t="s">
        <v>27</v>
      </c>
      <c r="S40" s="23" t="s">
        <v>1693</v>
      </c>
      <c r="T40" s="171">
        <v>3575233</v>
      </c>
      <c r="U40" s="23" t="s">
        <v>1692</v>
      </c>
    </row>
    <row r="41" spans="1:21" s="1" customFormat="1" ht="75" customHeight="1" x14ac:dyDescent="0.25">
      <c r="A41" s="23">
        <v>40</v>
      </c>
      <c r="B41" s="23" t="s">
        <v>215</v>
      </c>
      <c r="C41" s="23" t="s">
        <v>256</v>
      </c>
      <c r="D41" s="170" t="s">
        <v>257</v>
      </c>
      <c r="E41" s="170" t="s">
        <v>258</v>
      </c>
      <c r="F41" s="170" t="s">
        <v>227</v>
      </c>
      <c r="G41" s="170" t="s">
        <v>228</v>
      </c>
      <c r="H41" s="170" t="s">
        <v>229</v>
      </c>
      <c r="I41" s="23">
        <v>70151506</v>
      </c>
      <c r="J41" s="21" t="s">
        <v>262</v>
      </c>
      <c r="K41" s="24">
        <v>42370</v>
      </c>
      <c r="L41" s="23">
        <v>4</v>
      </c>
      <c r="M41" s="23" t="s">
        <v>223</v>
      </c>
      <c r="N41" s="23" t="s">
        <v>224</v>
      </c>
      <c r="O41" s="168">
        <v>14300932</v>
      </c>
      <c r="P41" s="168">
        <v>14300932</v>
      </c>
      <c r="Q41" s="23" t="s">
        <v>27</v>
      </c>
      <c r="R41" s="23" t="s">
        <v>27</v>
      </c>
      <c r="S41" s="23" t="s">
        <v>1693</v>
      </c>
      <c r="T41" s="171">
        <v>3575233</v>
      </c>
      <c r="U41" s="23" t="s">
        <v>1692</v>
      </c>
    </row>
    <row r="42" spans="1:21" s="1" customFormat="1" ht="75" customHeight="1" x14ac:dyDescent="0.25">
      <c r="A42" s="23">
        <v>41</v>
      </c>
      <c r="B42" s="23" t="s">
        <v>215</v>
      </c>
      <c r="C42" s="23" t="s">
        <v>256</v>
      </c>
      <c r="D42" s="170" t="s">
        <v>257</v>
      </c>
      <c r="E42" s="170" t="s">
        <v>258</v>
      </c>
      <c r="F42" s="170" t="s">
        <v>227</v>
      </c>
      <c r="G42" s="170" t="s">
        <v>228</v>
      </c>
      <c r="H42" s="170" t="s">
        <v>229</v>
      </c>
      <c r="I42" s="23">
        <v>70151506</v>
      </c>
      <c r="J42" s="21" t="s">
        <v>262</v>
      </c>
      <c r="K42" s="24">
        <v>42370</v>
      </c>
      <c r="L42" s="23">
        <v>4</v>
      </c>
      <c r="M42" s="23" t="s">
        <v>223</v>
      </c>
      <c r="N42" s="23" t="s">
        <v>224</v>
      </c>
      <c r="O42" s="168">
        <v>14300932</v>
      </c>
      <c r="P42" s="168">
        <v>14300932</v>
      </c>
      <c r="Q42" s="23" t="s">
        <v>27</v>
      </c>
      <c r="R42" s="23" t="s">
        <v>27</v>
      </c>
      <c r="S42" s="23" t="s">
        <v>1693</v>
      </c>
      <c r="T42" s="171">
        <v>3575233</v>
      </c>
      <c r="U42" s="23" t="s">
        <v>1692</v>
      </c>
    </row>
    <row r="43" spans="1:21" s="1" customFormat="1" ht="75" customHeight="1" x14ac:dyDescent="0.25">
      <c r="A43" s="23">
        <v>42</v>
      </c>
      <c r="B43" s="23" t="s">
        <v>215</v>
      </c>
      <c r="C43" s="23" t="s">
        <v>256</v>
      </c>
      <c r="D43" s="170" t="s">
        <v>257</v>
      </c>
      <c r="E43" s="170" t="s">
        <v>258</v>
      </c>
      <c r="F43" s="170" t="s">
        <v>227</v>
      </c>
      <c r="G43" s="170" t="s">
        <v>228</v>
      </c>
      <c r="H43" s="170" t="s">
        <v>229</v>
      </c>
      <c r="I43" s="23">
        <v>70151506</v>
      </c>
      <c r="J43" s="21" t="s">
        <v>1763</v>
      </c>
      <c r="K43" s="24">
        <v>42370</v>
      </c>
      <c r="L43" s="23">
        <v>2</v>
      </c>
      <c r="M43" s="23" t="s">
        <v>223</v>
      </c>
      <c r="N43" s="23" t="s">
        <v>224</v>
      </c>
      <c r="O43" s="168">
        <v>14300932</v>
      </c>
      <c r="P43" s="168">
        <v>14300932</v>
      </c>
      <c r="Q43" s="23" t="s">
        <v>27</v>
      </c>
      <c r="R43" s="23" t="s">
        <v>27</v>
      </c>
      <c r="S43" s="23" t="s">
        <v>1693</v>
      </c>
      <c r="T43" s="171">
        <v>3575233</v>
      </c>
      <c r="U43" s="23" t="s">
        <v>1691</v>
      </c>
    </row>
    <row r="44" spans="1:21" s="1" customFormat="1" ht="75" customHeight="1" x14ac:dyDescent="0.25">
      <c r="A44" s="23">
        <v>43</v>
      </c>
      <c r="B44" s="23" t="s">
        <v>215</v>
      </c>
      <c r="C44" s="23" t="s">
        <v>256</v>
      </c>
      <c r="D44" s="170" t="s">
        <v>257</v>
      </c>
      <c r="E44" s="170" t="s">
        <v>258</v>
      </c>
      <c r="F44" s="170" t="s">
        <v>227</v>
      </c>
      <c r="G44" s="170" t="s">
        <v>228</v>
      </c>
      <c r="H44" s="170" t="s">
        <v>229</v>
      </c>
      <c r="I44" s="23">
        <v>70151506</v>
      </c>
      <c r="J44" s="21" t="s">
        <v>262</v>
      </c>
      <c r="K44" s="24">
        <v>42370</v>
      </c>
      <c r="L44" s="23">
        <v>4</v>
      </c>
      <c r="M44" s="23" t="s">
        <v>223</v>
      </c>
      <c r="N44" s="23" t="s">
        <v>224</v>
      </c>
      <c r="O44" s="168">
        <v>14300932</v>
      </c>
      <c r="P44" s="168">
        <v>14300932</v>
      </c>
      <c r="Q44" s="23" t="s">
        <v>27</v>
      </c>
      <c r="R44" s="23" t="s">
        <v>27</v>
      </c>
      <c r="S44" s="23" t="s">
        <v>1693</v>
      </c>
      <c r="T44" s="171">
        <v>3575233</v>
      </c>
      <c r="U44" s="23" t="s">
        <v>1692</v>
      </c>
    </row>
    <row r="45" spans="1:21" s="1" customFormat="1" ht="75" customHeight="1" x14ac:dyDescent="0.25">
      <c r="A45" s="23">
        <v>44</v>
      </c>
      <c r="B45" s="23" t="s">
        <v>215</v>
      </c>
      <c r="C45" s="23" t="s">
        <v>256</v>
      </c>
      <c r="D45" s="170" t="s">
        <v>257</v>
      </c>
      <c r="E45" s="170" t="s">
        <v>258</v>
      </c>
      <c r="F45" s="170" t="s">
        <v>227</v>
      </c>
      <c r="G45" s="170" t="s">
        <v>228</v>
      </c>
      <c r="H45" s="170" t="s">
        <v>229</v>
      </c>
      <c r="I45" s="23">
        <v>70151506</v>
      </c>
      <c r="J45" s="21" t="s">
        <v>262</v>
      </c>
      <c r="K45" s="24">
        <v>42370</v>
      </c>
      <c r="L45" s="23">
        <v>4</v>
      </c>
      <c r="M45" s="23" t="s">
        <v>223</v>
      </c>
      <c r="N45" s="23" t="s">
        <v>224</v>
      </c>
      <c r="O45" s="168">
        <v>14300932</v>
      </c>
      <c r="P45" s="168">
        <v>14300932</v>
      </c>
      <c r="Q45" s="23" t="s">
        <v>27</v>
      </c>
      <c r="R45" s="23" t="s">
        <v>27</v>
      </c>
      <c r="S45" s="23" t="s">
        <v>1693</v>
      </c>
      <c r="T45" s="171">
        <v>3575233</v>
      </c>
      <c r="U45" s="23" t="s">
        <v>1692</v>
      </c>
    </row>
    <row r="46" spans="1:21" s="1" customFormat="1" ht="75" customHeight="1" x14ac:dyDescent="0.25">
      <c r="A46" s="23">
        <v>45</v>
      </c>
      <c r="B46" s="23" t="s">
        <v>215</v>
      </c>
      <c r="C46" s="23" t="s">
        <v>256</v>
      </c>
      <c r="D46" s="170" t="s">
        <v>257</v>
      </c>
      <c r="E46" s="170" t="s">
        <v>258</v>
      </c>
      <c r="F46" s="170" t="s">
        <v>227</v>
      </c>
      <c r="G46" s="170" t="s">
        <v>228</v>
      </c>
      <c r="H46" s="170" t="s">
        <v>229</v>
      </c>
      <c r="I46" s="23">
        <v>70151506</v>
      </c>
      <c r="J46" s="21" t="s">
        <v>262</v>
      </c>
      <c r="K46" s="24">
        <v>42370</v>
      </c>
      <c r="L46" s="23">
        <v>4</v>
      </c>
      <c r="M46" s="23" t="s">
        <v>223</v>
      </c>
      <c r="N46" s="23" t="s">
        <v>224</v>
      </c>
      <c r="O46" s="168">
        <v>14300932</v>
      </c>
      <c r="P46" s="168">
        <v>14300932</v>
      </c>
      <c r="Q46" s="23" t="s">
        <v>27</v>
      </c>
      <c r="R46" s="23" t="s">
        <v>27</v>
      </c>
      <c r="S46" s="23" t="s">
        <v>1693</v>
      </c>
      <c r="T46" s="171">
        <v>3575233</v>
      </c>
      <c r="U46" s="23" t="s">
        <v>1692</v>
      </c>
    </row>
    <row r="47" spans="1:21" s="1" customFormat="1" ht="75" customHeight="1" x14ac:dyDescent="0.25">
      <c r="A47" s="23">
        <v>46</v>
      </c>
      <c r="B47" s="23" t="s">
        <v>215</v>
      </c>
      <c r="C47" s="23" t="s">
        <v>256</v>
      </c>
      <c r="D47" s="170" t="s">
        <v>257</v>
      </c>
      <c r="E47" s="170" t="s">
        <v>258</v>
      </c>
      <c r="F47" s="170" t="s">
        <v>227</v>
      </c>
      <c r="G47" s="170" t="s">
        <v>228</v>
      </c>
      <c r="H47" s="170" t="s">
        <v>229</v>
      </c>
      <c r="I47" s="23">
        <v>70151506</v>
      </c>
      <c r="J47" s="21" t="s">
        <v>262</v>
      </c>
      <c r="K47" s="24">
        <v>42370</v>
      </c>
      <c r="L47" s="23">
        <v>4</v>
      </c>
      <c r="M47" s="23" t="s">
        <v>223</v>
      </c>
      <c r="N47" s="23" t="s">
        <v>224</v>
      </c>
      <c r="O47" s="168">
        <v>14300932</v>
      </c>
      <c r="P47" s="168">
        <v>14300932</v>
      </c>
      <c r="Q47" s="23" t="s">
        <v>27</v>
      </c>
      <c r="R47" s="23" t="s">
        <v>27</v>
      </c>
      <c r="S47" s="23" t="s">
        <v>1693</v>
      </c>
      <c r="T47" s="171">
        <v>3575233</v>
      </c>
      <c r="U47" s="23" t="s">
        <v>1692</v>
      </c>
    </row>
    <row r="48" spans="1:21" s="1" customFormat="1" ht="75" customHeight="1" x14ac:dyDescent="0.25">
      <c r="A48" s="23">
        <v>47</v>
      </c>
      <c r="B48" s="23" t="s">
        <v>215</v>
      </c>
      <c r="C48" s="23" t="s">
        <v>256</v>
      </c>
      <c r="D48" s="170" t="s">
        <v>257</v>
      </c>
      <c r="E48" s="170" t="s">
        <v>258</v>
      </c>
      <c r="F48" s="170" t="s">
        <v>227</v>
      </c>
      <c r="G48" s="170" t="s">
        <v>228</v>
      </c>
      <c r="H48" s="170" t="s">
        <v>229</v>
      </c>
      <c r="I48" s="23">
        <v>70151506</v>
      </c>
      <c r="J48" s="21" t="s">
        <v>262</v>
      </c>
      <c r="K48" s="24">
        <v>42370</v>
      </c>
      <c r="L48" s="23">
        <v>4</v>
      </c>
      <c r="M48" s="23" t="s">
        <v>223</v>
      </c>
      <c r="N48" s="23" t="s">
        <v>224</v>
      </c>
      <c r="O48" s="168">
        <v>14300932</v>
      </c>
      <c r="P48" s="168">
        <v>14300932</v>
      </c>
      <c r="Q48" s="23" t="s">
        <v>27</v>
      </c>
      <c r="R48" s="23" t="s">
        <v>27</v>
      </c>
      <c r="S48" s="23" t="s">
        <v>1693</v>
      </c>
      <c r="T48" s="171">
        <v>3575233</v>
      </c>
      <c r="U48" s="23" t="s">
        <v>1692</v>
      </c>
    </row>
    <row r="49" spans="1:21" s="1" customFormat="1" ht="75" customHeight="1" x14ac:dyDescent="0.25">
      <c r="A49" s="23">
        <v>48</v>
      </c>
      <c r="B49" s="23" t="s">
        <v>215</v>
      </c>
      <c r="C49" s="23" t="s">
        <v>256</v>
      </c>
      <c r="D49" s="170" t="s">
        <v>257</v>
      </c>
      <c r="E49" s="170" t="s">
        <v>258</v>
      </c>
      <c r="F49" s="170" t="s">
        <v>227</v>
      </c>
      <c r="G49" s="170" t="s">
        <v>228</v>
      </c>
      <c r="H49" s="170" t="s">
        <v>229</v>
      </c>
      <c r="I49" s="23">
        <v>70151506</v>
      </c>
      <c r="J49" s="21" t="s">
        <v>262</v>
      </c>
      <c r="K49" s="24">
        <v>42370</v>
      </c>
      <c r="L49" s="23">
        <v>4</v>
      </c>
      <c r="M49" s="23" t="s">
        <v>223</v>
      </c>
      <c r="N49" s="23" t="s">
        <v>224</v>
      </c>
      <c r="O49" s="168">
        <v>14300932</v>
      </c>
      <c r="P49" s="168">
        <v>14300932</v>
      </c>
      <c r="Q49" s="23" t="s">
        <v>27</v>
      </c>
      <c r="R49" s="23" t="s">
        <v>27</v>
      </c>
      <c r="S49" s="23" t="s">
        <v>1693</v>
      </c>
      <c r="T49" s="171">
        <v>3575233</v>
      </c>
      <c r="U49" s="23" t="s">
        <v>1692</v>
      </c>
    </row>
    <row r="50" spans="1:21" s="1" customFormat="1" ht="75" customHeight="1" x14ac:dyDescent="0.25">
      <c r="A50" s="23">
        <v>49</v>
      </c>
      <c r="B50" s="23" t="s">
        <v>215</v>
      </c>
      <c r="C50" s="23" t="s">
        <v>256</v>
      </c>
      <c r="D50" s="170" t="s">
        <v>257</v>
      </c>
      <c r="E50" s="170" t="s">
        <v>258</v>
      </c>
      <c r="F50" s="170" t="s">
        <v>227</v>
      </c>
      <c r="G50" s="170" t="s">
        <v>228</v>
      </c>
      <c r="H50" s="170" t="s">
        <v>229</v>
      </c>
      <c r="I50" s="23">
        <v>70151506</v>
      </c>
      <c r="J50" s="21" t="s">
        <v>262</v>
      </c>
      <c r="K50" s="24">
        <v>42370</v>
      </c>
      <c r="L50" s="23">
        <v>4</v>
      </c>
      <c r="M50" s="23" t="s">
        <v>223</v>
      </c>
      <c r="N50" s="23" t="s">
        <v>224</v>
      </c>
      <c r="O50" s="168">
        <v>14300932</v>
      </c>
      <c r="P50" s="168">
        <v>14300932</v>
      </c>
      <c r="Q50" s="23" t="s">
        <v>27</v>
      </c>
      <c r="R50" s="23" t="s">
        <v>27</v>
      </c>
      <c r="S50" s="23" t="s">
        <v>1693</v>
      </c>
      <c r="T50" s="171">
        <v>3575233</v>
      </c>
      <c r="U50" s="23" t="s">
        <v>1692</v>
      </c>
    </row>
    <row r="51" spans="1:21" s="1" customFormat="1" ht="75" customHeight="1" x14ac:dyDescent="0.25">
      <c r="A51" s="23">
        <v>50</v>
      </c>
      <c r="B51" s="23" t="s">
        <v>215</v>
      </c>
      <c r="C51" s="23" t="s">
        <v>256</v>
      </c>
      <c r="D51" s="170" t="s">
        <v>257</v>
      </c>
      <c r="E51" s="170" t="s">
        <v>258</v>
      </c>
      <c r="F51" s="170" t="s">
        <v>227</v>
      </c>
      <c r="G51" s="170" t="s">
        <v>228</v>
      </c>
      <c r="H51" s="170" t="s">
        <v>229</v>
      </c>
      <c r="I51" s="23">
        <v>70151506</v>
      </c>
      <c r="J51" s="21" t="s">
        <v>262</v>
      </c>
      <c r="K51" s="24">
        <v>42370</v>
      </c>
      <c r="L51" s="23">
        <v>4</v>
      </c>
      <c r="M51" s="23" t="s">
        <v>223</v>
      </c>
      <c r="N51" s="23" t="s">
        <v>224</v>
      </c>
      <c r="O51" s="168">
        <v>14300932</v>
      </c>
      <c r="P51" s="168">
        <v>14300932</v>
      </c>
      <c r="Q51" s="23" t="s">
        <v>27</v>
      </c>
      <c r="R51" s="23" t="s">
        <v>27</v>
      </c>
      <c r="S51" s="23" t="s">
        <v>1693</v>
      </c>
      <c r="T51" s="171">
        <v>3575233</v>
      </c>
      <c r="U51" s="23" t="s">
        <v>1692</v>
      </c>
    </row>
    <row r="52" spans="1:21" s="1" customFormat="1" ht="75" customHeight="1" x14ac:dyDescent="0.25">
      <c r="A52" s="23">
        <v>51</v>
      </c>
      <c r="B52" s="23" t="s">
        <v>215</v>
      </c>
      <c r="C52" s="23" t="s">
        <v>256</v>
      </c>
      <c r="D52" s="170" t="s">
        <v>257</v>
      </c>
      <c r="E52" s="170" t="s">
        <v>258</v>
      </c>
      <c r="F52" s="170" t="s">
        <v>227</v>
      </c>
      <c r="G52" s="170" t="s">
        <v>228</v>
      </c>
      <c r="H52" s="170" t="s">
        <v>229</v>
      </c>
      <c r="I52" s="23">
        <v>70151506</v>
      </c>
      <c r="J52" s="21" t="s">
        <v>262</v>
      </c>
      <c r="K52" s="24">
        <v>42370</v>
      </c>
      <c r="L52" s="23">
        <v>4</v>
      </c>
      <c r="M52" s="23" t="s">
        <v>223</v>
      </c>
      <c r="N52" s="23" t="s">
        <v>224</v>
      </c>
      <c r="O52" s="168">
        <v>14300932</v>
      </c>
      <c r="P52" s="168">
        <v>14300932</v>
      </c>
      <c r="Q52" s="23" t="s">
        <v>27</v>
      </c>
      <c r="R52" s="23" t="s">
        <v>27</v>
      </c>
      <c r="S52" s="23" t="s">
        <v>1693</v>
      </c>
      <c r="T52" s="171">
        <v>3575233</v>
      </c>
      <c r="U52" s="23" t="s">
        <v>1692</v>
      </c>
    </row>
    <row r="53" spans="1:21" s="1" customFormat="1" ht="75" customHeight="1" x14ac:dyDescent="0.25">
      <c r="A53" s="23">
        <v>52</v>
      </c>
      <c r="B53" s="23" t="s">
        <v>215</v>
      </c>
      <c r="C53" s="23" t="s">
        <v>256</v>
      </c>
      <c r="D53" s="170" t="s">
        <v>257</v>
      </c>
      <c r="E53" s="170" t="s">
        <v>258</v>
      </c>
      <c r="F53" s="170" t="s">
        <v>227</v>
      </c>
      <c r="G53" s="170" t="s">
        <v>228</v>
      </c>
      <c r="H53" s="170" t="s">
        <v>229</v>
      </c>
      <c r="I53" s="23">
        <v>70151506</v>
      </c>
      <c r="J53" s="21" t="s">
        <v>262</v>
      </c>
      <c r="K53" s="24">
        <v>42370</v>
      </c>
      <c r="L53" s="23">
        <v>4</v>
      </c>
      <c r="M53" s="23" t="s">
        <v>223</v>
      </c>
      <c r="N53" s="23" t="s">
        <v>224</v>
      </c>
      <c r="O53" s="168">
        <v>14300932</v>
      </c>
      <c r="P53" s="168">
        <v>14300932</v>
      </c>
      <c r="Q53" s="23" t="s">
        <v>27</v>
      </c>
      <c r="R53" s="23" t="s">
        <v>27</v>
      </c>
      <c r="S53" s="23" t="s">
        <v>1693</v>
      </c>
      <c r="T53" s="171">
        <v>3575233</v>
      </c>
      <c r="U53" s="23" t="s">
        <v>1692</v>
      </c>
    </row>
    <row r="54" spans="1:21" s="1" customFormat="1" ht="75" customHeight="1" x14ac:dyDescent="0.25">
      <c r="A54" s="23">
        <v>53</v>
      </c>
      <c r="B54" s="23" t="s">
        <v>215</v>
      </c>
      <c r="C54" s="23" t="s">
        <v>256</v>
      </c>
      <c r="D54" s="170" t="s">
        <v>257</v>
      </c>
      <c r="E54" s="170" t="s">
        <v>258</v>
      </c>
      <c r="F54" s="170" t="s">
        <v>227</v>
      </c>
      <c r="G54" s="170" t="s">
        <v>228</v>
      </c>
      <c r="H54" s="170" t="s">
        <v>229</v>
      </c>
      <c r="I54" s="23">
        <v>70151506</v>
      </c>
      <c r="J54" s="21" t="s">
        <v>262</v>
      </c>
      <c r="K54" s="24">
        <v>42370</v>
      </c>
      <c r="L54" s="23">
        <v>4</v>
      </c>
      <c r="M54" s="23" t="s">
        <v>223</v>
      </c>
      <c r="N54" s="23" t="s">
        <v>224</v>
      </c>
      <c r="O54" s="168">
        <v>14300932</v>
      </c>
      <c r="P54" s="168">
        <v>14300932</v>
      </c>
      <c r="Q54" s="23" t="s">
        <v>27</v>
      </c>
      <c r="R54" s="23" t="s">
        <v>27</v>
      </c>
      <c r="S54" s="23" t="s">
        <v>1693</v>
      </c>
      <c r="T54" s="171">
        <v>3575233</v>
      </c>
      <c r="U54" s="23" t="s">
        <v>1692</v>
      </c>
    </row>
    <row r="55" spans="1:21" s="1" customFormat="1" ht="75" customHeight="1" x14ac:dyDescent="0.25">
      <c r="A55" s="23">
        <v>54</v>
      </c>
      <c r="B55" s="23" t="s">
        <v>215</v>
      </c>
      <c r="C55" s="23" t="s">
        <v>256</v>
      </c>
      <c r="D55" s="170" t="s">
        <v>257</v>
      </c>
      <c r="E55" s="170" t="s">
        <v>258</v>
      </c>
      <c r="F55" s="170" t="s">
        <v>227</v>
      </c>
      <c r="G55" s="170" t="s">
        <v>228</v>
      </c>
      <c r="H55" s="170" t="s">
        <v>229</v>
      </c>
      <c r="I55" s="23">
        <v>70151506</v>
      </c>
      <c r="J55" s="21" t="s">
        <v>262</v>
      </c>
      <c r="K55" s="24">
        <v>42370</v>
      </c>
      <c r="L55" s="179">
        <v>4</v>
      </c>
      <c r="M55" s="23" t="s">
        <v>223</v>
      </c>
      <c r="N55" s="23" t="s">
        <v>224</v>
      </c>
      <c r="O55" s="168">
        <v>14300932</v>
      </c>
      <c r="P55" s="168">
        <v>14300932</v>
      </c>
      <c r="Q55" s="23" t="s">
        <v>27</v>
      </c>
      <c r="R55" s="23" t="s">
        <v>27</v>
      </c>
      <c r="S55" s="23" t="s">
        <v>1693</v>
      </c>
      <c r="T55" s="171">
        <v>3575233</v>
      </c>
      <c r="U55" s="23" t="s">
        <v>1692</v>
      </c>
    </row>
    <row r="56" spans="1:21" s="1" customFormat="1" ht="75" customHeight="1" x14ac:dyDescent="0.25">
      <c r="A56" s="23">
        <v>55</v>
      </c>
      <c r="B56" s="23" t="s">
        <v>215</v>
      </c>
      <c r="C56" s="23" t="s">
        <v>256</v>
      </c>
      <c r="D56" s="170" t="s">
        <v>257</v>
      </c>
      <c r="E56" s="170" t="s">
        <v>258</v>
      </c>
      <c r="F56" s="170" t="s">
        <v>227</v>
      </c>
      <c r="G56" s="170" t="s">
        <v>228</v>
      </c>
      <c r="H56" s="170" t="s">
        <v>229</v>
      </c>
      <c r="I56" s="23">
        <v>70151506</v>
      </c>
      <c r="J56" s="21" t="s">
        <v>262</v>
      </c>
      <c r="K56" s="24">
        <v>42370</v>
      </c>
      <c r="L56" s="23">
        <v>4</v>
      </c>
      <c r="M56" s="23" t="s">
        <v>223</v>
      </c>
      <c r="N56" s="23" t="s">
        <v>224</v>
      </c>
      <c r="O56" s="168">
        <v>14300932</v>
      </c>
      <c r="P56" s="168">
        <v>14300932</v>
      </c>
      <c r="Q56" s="23" t="s">
        <v>27</v>
      </c>
      <c r="R56" s="23" t="s">
        <v>27</v>
      </c>
      <c r="S56" s="23" t="s">
        <v>1693</v>
      </c>
      <c r="T56" s="171">
        <v>3575233</v>
      </c>
      <c r="U56" s="23" t="s">
        <v>1692</v>
      </c>
    </row>
    <row r="57" spans="1:21" s="1" customFormat="1" ht="75" customHeight="1" x14ac:dyDescent="0.25">
      <c r="A57" s="165">
        <v>56</v>
      </c>
      <c r="B57" s="165" t="s">
        <v>215</v>
      </c>
      <c r="C57" s="165" t="s">
        <v>256</v>
      </c>
      <c r="D57" s="166" t="s">
        <v>257</v>
      </c>
      <c r="E57" s="166" t="s">
        <v>258</v>
      </c>
      <c r="F57" s="166" t="s">
        <v>227</v>
      </c>
      <c r="G57" s="166" t="s">
        <v>228</v>
      </c>
      <c r="H57" s="166" t="s">
        <v>229</v>
      </c>
      <c r="I57" s="165">
        <v>70151506</v>
      </c>
      <c r="J57" s="155" t="s">
        <v>262</v>
      </c>
      <c r="K57" s="167">
        <v>42370</v>
      </c>
      <c r="L57" s="165">
        <v>4</v>
      </c>
      <c r="M57" s="165" t="s">
        <v>223</v>
      </c>
      <c r="N57" s="165" t="s">
        <v>224</v>
      </c>
      <c r="O57" s="168">
        <v>14300932</v>
      </c>
      <c r="P57" s="168">
        <v>14300932</v>
      </c>
      <c r="Q57" s="165" t="s">
        <v>27</v>
      </c>
      <c r="R57" s="165" t="s">
        <v>27</v>
      </c>
      <c r="S57" s="23" t="s">
        <v>1693</v>
      </c>
      <c r="T57" s="169">
        <v>3575233</v>
      </c>
      <c r="U57" s="23" t="s">
        <v>1692</v>
      </c>
    </row>
    <row r="58" spans="1:21" s="1" customFormat="1" ht="75" customHeight="1" x14ac:dyDescent="0.25">
      <c r="A58" s="172">
        <v>57</v>
      </c>
      <c r="B58" s="172" t="s">
        <v>215</v>
      </c>
      <c r="C58" s="172" t="s">
        <v>256</v>
      </c>
      <c r="D58" s="173" t="s">
        <v>257</v>
      </c>
      <c r="E58" s="173" t="s">
        <v>258</v>
      </c>
      <c r="F58" s="173" t="s">
        <v>227</v>
      </c>
      <c r="G58" s="173" t="s">
        <v>228</v>
      </c>
      <c r="H58" s="173" t="s">
        <v>229</v>
      </c>
      <c r="I58" s="172">
        <v>70151506</v>
      </c>
      <c r="J58" s="174" t="s">
        <v>262</v>
      </c>
      <c r="K58" s="175">
        <v>42370</v>
      </c>
      <c r="L58" s="172">
        <v>4</v>
      </c>
      <c r="M58" s="172" t="s">
        <v>223</v>
      </c>
      <c r="N58" s="172" t="s">
        <v>224</v>
      </c>
      <c r="O58" s="168">
        <v>14300932</v>
      </c>
      <c r="P58" s="168">
        <v>14300932</v>
      </c>
      <c r="Q58" s="172" t="s">
        <v>27</v>
      </c>
      <c r="R58" s="172" t="s">
        <v>27</v>
      </c>
      <c r="S58" s="23" t="s">
        <v>1693</v>
      </c>
      <c r="T58" s="177">
        <v>3575233</v>
      </c>
      <c r="U58" s="23" t="s">
        <v>1692</v>
      </c>
    </row>
    <row r="59" spans="1:21" s="1" customFormat="1" ht="75" customHeight="1" x14ac:dyDescent="0.25">
      <c r="A59" s="23">
        <v>58</v>
      </c>
      <c r="B59" s="23" t="s">
        <v>215</v>
      </c>
      <c r="C59" s="23" t="s">
        <v>256</v>
      </c>
      <c r="D59" s="170" t="s">
        <v>257</v>
      </c>
      <c r="E59" s="170" t="s">
        <v>258</v>
      </c>
      <c r="F59" s="170" t="s">
        <v>227</v>
      </c>
      <c r="G59" s="170" t="s">
        <v>228</v>
      </c>
      <c r="H59" s="170" t="s">
        <v>229</v>
      </c>
      <c r="I59" s="23">
        <v>70151506</v>
      </c>
      <c r="J59" s="21" t="s">
        <v>262</v>
      </c>
      <c r="K59" s="24">
        <v>42370</v>
      </c>
      <c r="L59" s="23">
        <v>4</v>
      </c>
      <c r="M59" s="23" t="s">
        <v>223</v>
      </c>
      <c r="N59" s="23" t="s">
        <v>224</v>
      </c>
      <c r="O59" s="168">
        <v>14300932</v>
      </c>
      <c r="P59" s="168">
        <v>14300932</v>
      </c>
      <c r="Q59" s="23" t="s">
        <v>27</v>
      </c>
      <c r="R59" s="23" t="s">
        <v>27</v>
      </c>
      <c r="S59" s="23" t="s">
        <v>1693</v>
      </c>
      <c r="T59" s="171">
        <v>3575233</v>
      </c>
      <c r="U59" s="23" t="s">
        <v>1692</v>
      </c>
    </row>
    <row r="60" spans="1:21" s="1" customFormat="1" ht="75" customHeight="1" x14ac:dyDescent="0.25">
      <c r="A60" s="23">
        <v>59</v>
      </c>
      <c r="B60" s="23" t="s">
        <v>215</v>
      </c>
      <c r="C60" s="23" t="s">
        <v>256</v>
      </c>
      <c r="D60" s="170" t="s">
        <v>257</v>
      </c>
      <c r="E60" s="170" t="s">
        <v>258</v>
      </c>
      <c r="F60" s="170" t="s">
        <v>227</v>
      </c>
      <c r="G60" s="170" t="s">
        <v>228</v>
      </c>
      <c r="H60" s="170" t="s">
        <v>229</v>
      </c>
      <c r="I60" s="23">
        <v>70151506</v>
      </c>
      <c r="J60" s="21" t="s">
        <v>262</v>
      </c>
      <c r="K60" s="24">
        <v>42370</v>
      </c>
      <c r="L60" s="23">
        <v>4</v>
      </c>
      <c r="M60" s="23" t="s">
        <v>223</v>
      </c>
      <c r="N60" s="23" t="s">
        <v>224</v>
      </c>
      <c r="O60" s="168">
        <v>14300932</v>
      </c>
      <c r="P60" s="168">
        <v>14300932</v>
      </c>
      <c r="Q60" s="23" t="s">
        <v>27</v>
      </c>
      <c r="R60" s="23" t="s">
        <v>27</v>
      </c>
      <c r="S60" s="23" t="s">
        <v>1693</v>
      </c>
      <c r="T60" s="171">
        <v>3575233</v>
      </c>
      <c r="U60" s="23" t="s">
        <v>1692</v>
      </c>
    </row>
    <row r="61" spans="1:21" s="1" customFormat="1" ht="75" customHeight="1" x14ac:dyDescent="0.25">
      <c r="A61" s="23">
        <v>60</v>
      </c>
      <c r="B61" s="23" t="s">
        <v>215</v>
      </c>
      <c r="C61" s="23" t="s">
        <v>256</v>
      </c>
      <c r="D61" s="170" t="s">
        <v>257</v>
      </c>
      <c r="E61" s="170" t="s">
        <v>258</v>
      </c>
      <c r="F61" s="170" t="s">
        <v>227</v>
      </c>
      <c r="G61" s="170" t="s">
        <v>228</v>
      </c>
      <c r="H61" s="170" t="s">
        <v>229</v>
      </c>
      <c r="I61" s="23">
        <v>70151506</v>
      </c>
      <c r="J61" s="21" t="s">
        <v>262</v>
      </c>
      <c r="K61" s="24">
        <v>42370</v>
      </c>
      <c r="L61" s="23">
        <v>4</v>
      </c>
      <c r="M61" s="23" t="s">
        <v>223</v>
      </c>
      <c r="N61" s="23" t="s">
        <v>224</v>
      </c>
      <c r="O61" s="168">
        <v>14300932</v>
      </c>
      <c r="P61" s="168">
        <v>14300932</v>
      </c>
      <c r="Q61" s="23" t="s">
        <v>27</v>
      </c>
      <c r="R61" s="23" t="s">
        <v>27</v>
      </c>
      <c r="S61" s="23" t="s">
        <v>1693</v>
      </c>
      <c r="T61" s="171">
        <v>3575233</v>
      </c>
      <c r="U61" s="23" t="s">
        <v>1692</v>
      </c>
    </row>
    <row r="62" spans="1:21" s="1" customFormat="1" ht="75" customHeight="1" x14ac:dyDescent="0.25">
      <c r="A62" s="23">
        <v>61</v>
      </c>
      <c r="B62" s="23" t="s">
        <v>215</v>
      </c>
      <c r="C62" s="23" t="s">
        <v>256</v>
      </c>
      <c r="D62" s="170" t="s">
        <v>257</v>
      </c>
      <c r="E62" s="170" t="s">
        <v>258</v>
      </c>
      <c r="F62" s="170" t="s">
        <v>227</v>
      </c>
      <c r="G62" s="170" t="s">
        <v>228</v>
      </c>
      <c r="H62" s="170" t="s">
        <v>229</v>
      </c>
      <c r="I62" s="23">
        <v>70151506</v>
      </c>
      <c r="J62" s="21" t="s">
        <v>262</v>
      </c>
      <c r="K62" s="24">
        <v>42370</v>
      </c>
      <c r="L62" s="23">
        <v>4</v>
      </c>
      <c r="M62" s="23" t="s">
        <v>223</v>
      </c>
      <c r="N62" s="23" t="s">
        <v>224</v>
      </c>
      <c r="O62" s="168">
        <v>14300932</v>
      </c>
      <c r="P62" s="168">
        <v>14300932</v>
      </c>
      <c r="Q62" s="23" t="s">
        <v>27</v>
      </c>
      <c r="R62" s="23" t="s">
        <v>27</v>
      </c>
      <c r="S62" s="23" t="s">
        <v>1693</v>
      </c>
      <c r="T62" s="171">
        <v>3575233</v>
      </c>
      <c r="U62" s="23" t="s">
        <v>1692</v>
      </c>
    </row>
    <row r="63" spans="1:21" s="1" customFormat="1" ht="75" customHeight="1" x14ac:dyDescent="0.25">
      <c r="A63" s="23">
        <v>62</v>
      </c>
      <c r="B63" s="23" t="s">
        <v>215</v>
      </c>
      <c r="C63" s="23" t="s">
        <v>256</v>
      </c>
      <c r="D63" s="170" t="s">
        <v>257</v>
      </c>
      <c r="E63" s="170" t="s">
        <v>258</v>
      </c>
      <c r="F63" s="170" t="s">
        <v>227</v>
      </c>
      <c r="G63" s="170" t="s">
        <v>228</v>
      </c>
      <c r="H63" s="170" t="s">
        <v>229</v>
      </c>
      <c r="I63" s="23">
        <v>70151506</v>
      </c>
      <c r="J63" s="21" t="s">
        <v>262</v>
      </c>
      <c r="K63" s="24">
        <v>42370</v>
      </c>
      <c r="L63" s="23">
        <v>4</v>
      </c>
      <c r="M63" s="23" t="s">
        <v>223</v>
      </c>
      <c r="N63" s="23" t="s">
        <v>224</v>
      </c>
      <c r="O63" s="168">
        <v>14300932</v>
      </c>
      <c r="P63" s="168">
        <v>14300932</v>
      </c>
      <c r="Q63" s="23" t="s">
        <v>27</v>
      </c>
      <c r="R63" s="23" t="s">
        <v>27</v>
      </c>
      <c r="S63" s="23" t="s">
        <v>1693</v>
      </c>
      <c r="T63" s="171">
        <v>3575233</v>
      </c>
      <c r="U63" s="23" t="s">
        <v>1692</v>
      </c>
    </row>
    <row r="64" spans="1:21" s="1" customFormat="1" ht="75" customHeight="1" x14ac:dyDescent="0.25">
      <c r="A64" s="23">
        <v>63</v>
      </c>
      <c r="B64" s="23" t="s">
        <v>215</v>
      </c>
      <c r="C64" s="23" t="s">
        <v>256</v>
      </c>
      <c r="D64" s="170" t="s">
        <v>257</v>
      </c>
      <c r="E64" s="170" t="s">
        <v>258</v>
      </c>
      <c r="F64" s="170" t="s">
        <v>227</v>
      </c>
      <c r="G64" s="170" t="s">
        <v>228</v>
      </c>
      <c r="H64" s="170" t="s">
        <v>229</v>
      </c>
      <c r="I64" s="23">
        <v>70151506</v>
      </c>
      <c r="J64" s="21" t="s">
        <v>262</v>
      </c>
      <c r="K64" s="24">
        <v>42370</v>
      </c>
      <c r="L64" s="23">
        <v>4</v>
      </c>
      <c r="M64" s="23" t="s">
        <v>223</v>
      </c>
      <c r="N64" s="23" t="s">
        <v>224</v>
      </c>
      <c r="O64" s="168">
        <v>14300932</v>
      </c>
      <c r="P64" s="168">
        <v>14300932</v>
      </c>
      <c r="Q64" s="23" t="s">
        <v>27</v>
      </c>
      <c r="R64" s="23" t="s">
        <v>27</v>
      </c>
      <c r="S64" s="23" t="s">
        <v>1693</v>
      </c>
      <c r="T64" s="171">
        <v>3575233</v>
      </c>
      <c r="U64" s="23" t="s">
        <v>1692</v>
      </c>
    </row>
    <row r="65" spans="1:21" s="1" customFormat="1" ht="75" customHeight="1" x14ac:dyDescent="0.25">
      <c r="A65" s="23">
        <v>64</v>
      </c>
      <c r="B65" s="23" t="s">
        <v>215</v>
      </c>
      <c r="C65" s="23" t="s">
        <v>256</v>
      </c>
      <c r="D65" s="170" t="s">
        <v>257</v>
      </c>
      <c r="E65" s="170" t="s">
        <v>258</v>
      </c>
      <c r="F65" s="170" t="s">
        <v>227</v>
      </c>
      <c r="G65" s="170" t="s">
        <v>228</v>
      </c>
      <c r="H65" s="170" t="s">
        <v>229</v>
      </c>
      <c r="I65" s="23">
        <v>70151506</v>
      </c>
      <c r="J65" s="21" t="s">
        <v>262</v>
      </c>
      <c r="K65" s="24">
        <v>42370</v>
      </c>
      <c r="L65" s="23">
        <v>4</v>
      </c>
      <c r="M65" s="23" t="s">
        <v>223</v>
      </c>
      <c r="N65" s="23" t="s">
        <v>224</v>
      </c>
      <c r="O65" s="168">
        <v>14300932</v>
      </c>
      <c r="P65" s="168">
        <v>14300932</v>
      </c>
      <c r="Q65" s="23" t="s">
        <v>27</v>
      </c>
      <c r="R65" s="23" t="s">
        <v>27</v>
      </c>
      <c r="S65" s="23" t="s">
        <v>1693</v>
      </c>
      <c r="T65" s="171">
        <v>3575233</v>
      </c>
      <c r="U65" s="23" t="s">
        <v>1692</v>
      </c>
    </row>
    <row r="66" spans="1:21" s="1" customFormat="1" ht="75" customHeight="1" x14ac:dyDescent="0.25">
      <c r="A66" s="23">
        <v>65</v>
      </c>
      <c r="B66" s="23" t="s">
        <v>215</v>
      </c>
      <c r="C66" s="23" t="s">
        <v>256</v>
      </c>
      <c r="D66" s="170" t="s">
        <v>257</v>
      </c>
      <c r="E66" s="170" t="s">
        <v>258</v>
      </c>
      <c r="F66" s="170" t="s">
        <v>227</v>
      </c>
      <c r="G66" s="170" t="s">
        <v>228</v>
      </c>
      <c r="H66" s="170" t="s">
        <v>229</v>
      </c>
      <c r="I66" s="23">
        <v>70151506</v>
      </c>
      <c r="J66" s="21" t="s">
        <v>262</v>
      </c>
      <c r="K66" s="24">
        <v>42370</v>
      </c>
      <c r="L66" s="23">
        <v>4</v>
      </c>
      <c r="M66" s="23" t="s">
        <v>223</v>
      </c>
      <c r="N66" s="23" t="s">
        <v>224</v>
      </c>
      <c r="O66" s="168">
        <v>14300932</v>
      </c>
      <c r="P66" s="168">
        <v>14300932</v>
      </c>
      <c r="Q66" s="23" t="s">
        <v>27</v>
      </c>
      <c r="R66" s="23" t="s">
        <v>27</v>
      </c>
      <c r="S66" s="23" t="s">
        <v>1693</v>
      </c>
      <c r="T66" s="171">
        <v>3575233</v>
      </c>
      <c r="U66" s="23" t="s">
        <v>1692</v>
      </c>
    </row>
    <row r="67" spans="1:21" s="1" customFormat="1" ht="75" customHeight="1" x14ac:dyDescent="0.25">
      <c r="A67" s="23">
        <v>66</v>
      </c>
      <c r="B67" s="23" t="s">
        <v>215</v>
      </c>
      <c r="C67" s="23" t="s">
        <v>256</v>
      </c>
      <c r="D67" s="170" t="s">
        <v>257</v>
      </c>
      <c r="E67" s="170" t="s">
        <v>258</v>
      </c>
      <c r="F67" s="170" t="s">
        <v>227</v>
      </c>
      <c r="G67" s="170" t="s">
        <v>228</v>
      </c>
      <c r="H67" s="170" t="s">
        <v>229</v>
      </c>
      <c r="I67" s="23">
        <v>70151506</v>
      </c>
      <c r="J67" s="21" t="s">
        <v>262</v>
      </c>
      <c r="K67" s="24">
        <v>42370</v>
      </c>
      <c r="L67" s="23">
        <v>4</v>
      </c>
      <c r="M67" s="23" t="s">
        <v>223</v>
      </c>
      <c r="N67" s="23" t="s">
        <v>224</v>
      </c>
      <c r="O67" s="168">
        <v>14300932</v>
      </c>
      <c r="P67" s="168">
        <v>14300932</v>
      </c>
      <c r="Q67" s="23" t="s">
        <v>27</v>
      </c>
      <c r="R67" s="23" t="s">
        <v>27</v>
      </c>
      <c r="S67" s="23" t="s">
        <v>1693</v>
      </c>
      <c r="T67" s="171">
        <v>3575233</v>
      </c>
      <c r="U67" s="23" t="s">
        <v>1692</v>
      </c>
    </row>
    <row r="68" spans="1:21" s="1" customFormat="1" ht="75" customHeight="1" x14ac:dyDescent="0.25">
      <c r="A68" s="23">
        <v>67</v>
      </c>
      <c r="B68" s="23" t="s">
        <v>215</v>
      </c>
      <c r="C68" s="23" t="s">
        <v>256</v>
      </c>
      <c r="D68" s="170" t="s">
        <v>257</v>
      </c>
      <c r="E68" s="170" t="s">
        <v>258</v>
      </c>
      <c r="F68" s="170" t="s">
        <v>227</v>
      </c>
      <c r="G68" s="170" t="s">
        <v>228</v>
      </c>
      <c r="H68" s="170" t="s">
        <v>229</v>
      </c>
      <c r="I68" s="23">
        <v>70151506</v>
      </c>
      <c r="J68" s="21" t="s">
        <v>262</v>
      </c>
      <c r="K68" s="24">
        <v>42370</v>
      </c>
      <c r="L68" s="23">
        <v>4</v>
      </c>
      <c r="M68" s="23" t="s">
        <v>223</v>
      </c>
      <c r="N68" s="23" t="s">
        <v>224</v>
      </c>
      <c r="O68" s="168">
        <v>14300932</v>
      </c>
      <c r="P68" s="168">
        <v>14300932</v>
      </c>
      <c r="Q68" s="23" t="s">
        <v>27</v>
      </c>
      <c r="R68" s="23" t="s">
        <v>27</v>
      </c>
      <c r="S68" s="23" t="s">
        <v>1693</v>
      </c>
      <c r="T68" s="171">
        <v>3575233</v>
      </c>
      <c r="U68" s="23" t="s">
        <v>1692</v>
      </c>
    </row>
    <row r="69" spans="1:21" s="1" customFormat="1" ht="75" customHeight="1" x14ac:dyDescent="0.25">
      <c r="A69" s="23">
        <v>68</v>
      </c>
      <c r="B69" s="23" t="s">
        <v>215</v>
      </c>
      <c r="C69" s="23" t="s">
        <v>256</v>
      </c>
      <c r="D69" s="170" t="s">
        <v>257</v>
      </c>
      <c r="E69" s="170" t="s">
        <v>258</v>
      </c>
      <c r="F69" s="170" t="s">
        <v>227</v>
      </c>
      <c r="G69" s="170" t="s">
        <v>228</v>
      </c>
      <c r="H69" s="170" t="s">
        <v>229</v>
      </c>
      <c r="I69" s="23">
        <v>70151506</v>
      </c>
      <c r="J69" s="21" t="s">
        <v>260</v>
      </c>
      <c r="K69" s="24">
        <v>42370</v>
      </c>
      <c r="L69" s="23">
        <v>6</v>
      </c>
      <c r="M69" s="23" t="s">
        <v>223</v>
      </c>
      <c r="N69" s="23" t="s">
        <v>224</v>
      </c>
      <c r="O69" s="168">
        <v>40102020</v>
      </c>
      <c r="P69" s="168">
        <v>40102020</v>
      </c>
      <c r="Q69" s="23" t="s">
        <v>27</v>
      </c>
      <c r="R69" s="23" t="s">
        <v>27</v>
      </c>
      <c r="S69" s="23" t="s">
        <v>1693</v>
      </c>
      <c r="T69" s="171">
        <v>6683670</v>
      </c>
      <c r="U69" s="23" t="s">
        <v>1692</v>
      </c>
    </row>
    <row r="70" spans="1:21" s="1" customFormat="1" ht="75" customHeight="1" x14ac:dyDescent="0.25">
      <c r="A70" s="23">
        <v>69</v>
      </c>
      <c r="B70" s="23" t="s">
        <v>215</v>
      </c>
      <c r="C70" s="23" t="s">
        <v>256</v>
      </c>
      <c r="D70" s="170" t="s">
        <v>257</v>
      </c>
      <c r="E70" s="170" t="s">
        <v>258</v>
      </c>
      <c r="F70" s="170" t="s">
        <v>227</v>
      </c>
      <c r="G70" s="170" t="s">
        <v>228</v>
      </c>
      <c r="H70" s="170" t="s">
        <v>229</v>
      </c>
      <c r="I70" s="23">
        <v>70151506</v>
      </c>
      <c r="J70" s="21" t="s">
        <v>1536</v>
      </c>
      <c r="K70" s="24">
        <v>42370</v>
      </c>
      <c r="L70" s="23">
        <v>6</v>
      </c>
      <c r="M70" s="23" t="s">
        <v>223</v>
      </c>
      <c r="N70" s="23" t="s">
        <v>224</v>
      </c>
      <c r="O70" s="168">
        <v>34436814</v>
      </c>
      <c r="P70" s="168">
        <v>34436814</v>
      </c>
      <c r="Q70" s="23" t="s">
        <v>27</v>
      </c>
      <c r="R70" s="23" t="s">
        <v>27</v>
      </c>
      <c r="S70" s="23" t="s">
        <v>1693</v>
      </c>
      <c r="T70" s="171">
        <v>5739469</v>
      </c>
      <c r="U70" s="23" t="s">
        <v>1517</v>
      </c>
    </row>
    <row r="71" spans="1:21" s="1" customFormat="1" ht="75" customHeight="1" x14ac:dyDescent="0.25">
      <c r="A71" s="23">
        <v>70</v>
      </c>
      <c r="B71" s="23" t="s">
        <v>215</v>
      </c>
      <c r="C71" s="23" t="s">
        <v>256</v>
      </c>
      <c r="D71" s="170" t="s">
        <v>257</v>
      </c>
      <c r="E71" s="170" t="s">
        <v>258</v>
      </c>
      <c r="F71" s="170" t="s">
        <v>219</v>
      </c>
      <c r="G71" s="170" t="s">
        <v>252</v>
      </c>
      <c r="H71" s="170" t="s">
        <v>253</v>
      </c>
      <c r="I71" s="23">
        <v>78111808</v>
      </c>
      <c r="J71" s="21" t="s">
        <v>254</v>
      </c>
      <c r="K71" s="24">
        <v>42370</v>
      </c>
      <c r="L71" s="23">
        <v>12</v>
      </c>
      <c r="M71" s="23" t="s">
        <v>160</v>
      </c>
      <c r="N71" s="23" t="s">
        <v>224</v>
      </c>
      <c r="O71" s="168">
        <v>191715000</v>
      </c>
      <c r="P71" s="168">
        <v>191715000</v>
      </c>
      <c r="Q71" s="23" t="s">
        <v>27</v>
      </c>
      <c r="R71" s="23" t="s">
        <v>27</v>
      </c>
      <c r="S71" s="23" t="s">
        <v>1693</v>
      </c>
      <c r="T71" s="171">
        <v>15976250</v>
      </c>
      <c r="U71" s="23" t="s">
        <v>1692</v>
      </c>
    </row>
    <row r="72" spans="1:21" s="1" customFormat="1" ht="75" customHeight="1" x14ac:dyDescent="0.25">
      <c r="A72" s="23">
        <v>71</v>
      </c>
      <c r="B72" s="23" t="s">
        <v>215</v>
      </c>
      <c r="C72" s="23" t="s">
        <v>256</v>
      </c>
      <c r="D72" s="170" t="s">
        <v>257</v>
      </c>
      <c r="E72" s="170" t="s">
        <v>264</v>
      </c>
      <c r="F72" s="170" t="s">
        <v>227</v>
      </c>
      <c r="G72" s="170" t="s">
        <v>228</v>
      </c>
      <c r="H72" s="170" t="s">
        <v>229</v>
      </c>
      <c r="I72" s="23">
        <v>70151506</v>
      </c>
      <c r="J72" s="21" t="s">
        <v>1395</v>
      </c>
      <c r="K72" s="24">
        <v>42370</v>
      </c>
      <c r="L72" s="23">
        <v>5</v>
      </c>
      <c r="M72" s="23" t="s">
        <v>223</v>
      </c>
      <c r="N72" s="23" t="s">
        <v>224</v>
      </c>
      <c r="O72" s="168">
        <v>13102115</v>
      </c>
      <c r="P72" s="168">
        <v>13102115</v>
      </c>
      <c r="Q72" s="23" t="s">
        <v>27</v>
      </c>
      <c r="R72" s="23" t="s">
        <v>27</v>
      </c>
      <c r="S72" s="23" t="s">
        <v>1693</v>
      </c>
      <c r="T72" s="171">
        <v>2620423</v>
      </c>
      <c r="U72" s="23" t="s">
        <v>1396</v>
      </c>
    </row>
    <row r="73" spans="1:21" s="1" customFormat="1" ht="75" customHeight="1" x14ac:dyDescent="0.25">
      <c r="A73" s="23">
        <v>72</v>
      </c>
      <c r="B73" s="23" t="s">
        <v>215</v>
      </c>
      <c r="C73" s="23" t="s">
        <v>256</v>
      </c>
      <c r="D73" s="170" t="s">
        <v>257</v>
      </c>
      <c r="E73" s="170" t="s">
        <v>265</v>
      </c>
      <c r="F73" s="170" t="s">
        <v>227</v>
      </c>
      <c r="G73" s="170" t="s">
        <v>228</v>
      </c>
      <c r="H73" s="170" t="s">
        <v>229</v>
      </c>
      <c r="I73" s="23">
        <v>77101706</v>
      </c>
      <c r="J73" s="21" t="s">
        <v>913</v>
      </c>
      <c r="K73" s="24">
        <v>42370</v>
      </c>
      <c r="L73" s="23">
        <v>4.5</v>
      </c>
      <c r="M73" s="23" t="s">
        <v>223</v>
      </c>
      <c r="N73" s="23" t="s">
        <v>224</v>
      </c>
      <c r="O73" s="168">
        <v>46626555</v>
      </c>
      <c r="P73" s="168">
        <v>46626555</v>
      </c>
      <c r="Q73" s="23" t="s">
        <v>27</v>
      </c>
      <c r="R73" s="23" t="s">
        <v>27</v>
      </c>
      <c r="S73" s="23" t="s">
        <v>1693</v>
      </c>
      <c r="T73" s="171">
        <v>6153220</v>
      </c>
      <c r="U73" s="23" t="s">
        <v>1525</v>
      </c>
    </row>
    <row r="74" spans="1:21" s="1" customFormat="1" ht="75" customHeight="1" x14ac:dyDescent="0.25">
      <c r="A74" s="23">
        <v>73</v>
      </c>
      <c r="B74" s="23" t="s">
        <v>215</v>
      </c>
      <c r="C74" s="23" t="s">
        <v>256</v>
      </c>
      <c r="D74" s="170" t="s">
        <v>257</v>
      </c>
      <c r="E74" s="170" t="s">
        <v>265</v>
      </c>
      <c r="F74" s="170" t="s">
        <v>227</v>
      </c>
      <c r="G74" s="170" t="s">
        <v>228</v>
      </c>
      <c r="H74" s="170" t="s">
        <v>229</v>
      </c>
      <c r="I74" s="23">
        <v>77101706</v>
      </c>
      <c r="J74" s="21" t="s">
        <v>267</v>
      </c>
      <c r="K74" s="24">
        <v>42370</v>
      </c>
      <c r="L74" s="23">
        <v>5</v>
      </c>
      <c r="M74" s="23" t="s">
        <v>223</v>
      </c>
      <c r="N74" s="23" t="s">
        <v>224</v>
      </c>
      <c r="O74" s="168">
        <v>20581460</v>
      </c>
      <c r="P74" s="168">
        <v>20581460</v>
      </c>
      <c r="Q74" s="23" t="s">
        <v>27</v>
      </c>
      <c r="R74" s="23" t="s">
        <v>27</v>
      </c>
      <c r="S74" s="23" t="s">
        <v>1693</v>
      </c>
      <c r="T74" s="171">
        <v>4116292</v>
      </c>
      <c r="U74" s="23" t="s">
        <v>1386</v>
      </c>
    </row>
    <row r="75" spans="1:21" s="1" customFormat="1" ht="75" customHeight="1" x14ac:dyDescent="0.25">
      <c r="A75" s="23">
        <v>74</v>
      </c>
      <c r="B75" s="23" t="s">
        <v>215</v>
      </c>
      <c r="C75" s="23" t="s">
        <v>256</v>
      </c>
      <c r="D75" s="170" t="s">
        <v>257</v>
      </c>
      <c r="E75" s="170" t="s">
        <v>265</v>
      </c>
      <c r="F75" s="170" t="s">
        <v>227</v>
      </c>
      <c r="G75" s="170" t="s">
        <v>228</v>
      </c>
      <c r="H75" s="170" t="s">
        <v>229</v>
      </c>
      <c r="I75" s="23">
        <v>77101706</v>
      </c>
      <c r="J75" s="21" t="s">
        <v>268</v>
      </c>
      <c r="K75" s="24">
        <v>42370</v>
      </c>
      <c r="L75" s="23">
        <v>5</v>
      </c>
      <c r="M75" s="23" t="s">
        <v>223</v>
      </c>
      <c r="N75" s="23" t="s">
        <v>224</v>
      </c>
      <c r="O75" s="168">
        <v>11192495</v>
      </c>
      <c r="P75" s="168">
        <v>11192495</v>
      </c>
      <c r="Q75" s="23" t="s">
        <v>27</v>
      </c>
      <c r="R75" s="23" t="s">
        <v>27</v>
      </c>
      <c r="S75" s="23" t="s">
        <v>1693</v>
      </c>
      <c r="T75" s="171">
        <v>2238499</v>
      </c>
      <c r="U75" s="23" t="s">
        <v>936</v>
      </c>
    </row>
    <row r="76" spans="1:21" s="1" customFormat="1" ht="75" customHeight="1" x14ac:dyDescent="0.25">
      <c r="A76" s="23">
        <v>75</v>
      </c>
      <c r="B76" s="23" t="s">
        <v>215</v>
      </c>
      <c r="C76" s="23" t="s">
        <v>256</v>
      </c>
      <c r="D76" s="170" t="s">
        <v>257</v>
      </c>
      <c r="E76" s="170" t="s">
        <v>265</v>
      </c>
      <c r="F76" s="170" t="s">
        <v>227</v>
      </c>
      <c r="G76" s="170" t="s">
        <v>228</v>
      </c>
      <c r="H76" s="170" t="s">
        <v>229</v>
      </c>
      <c r="I76" s="23">
        <v>70151506</v>
      </c>
      <c r="J76" s="21" t="s">
        <v>269</v>
      </c>
      <c r="K76" s="24">
        <v>42370</v>
      </c>
      <c r="L76" s="23">
        <v>4</v>
      </c>
      <c r="M76" s="23" t="s">
        <v>223</v>
      </c>
      <c r="N76" s="23" t="s">
        <v>224</v>
      </c>
      <c r="O76" s="168">
        <v>23286755</v>
      </c>
      <c r="P76" s="168">
        <v>23286755</v>
      </c>
      <c r="Q76" s="23" t="s">
        <v>27</v>
      </c>
      <c r="R76" s="23" t="s">
        <v>27</v>
      </c>
      <c r="S76" s="23" t="s">
        <v>1693</v>
      </c>
      <c r="T76" s="171">
        <v>4657351</v>
      </c>
      <c r="U76" s="23" t="s">
        <v>1391</v>
      </c>
    </row>
    <row r="77" spans="1:21" s="1" customFormat="1" ht="75" customHeight="1" x14ac:dyDescent="0.25">
      <c r="A77" s="23">
        <v>76</v>
      </c>
      <c r="B77" s="23" t="s">
        <v>215</v>
      </c>
      <c r="C77" s="23" t="s">
        <v>256</v>
      </c>
      <c r="D77" s="170" t="s">
        <v>257</v>
      </c>
      <c r="E77" s="170" t="s">
        <v>265</v>
      </c>
      <c r="F77" s="170" t="s">
        <v>227</v>
      </c>
      <c r="G77" s="170" t="s">
        <v>228</v>
      </c>
      <c r="H77" s="170" t="s">
        <v>229</v>
      </c>
      <c r="I77" s="23">
        <v>77101706</v>
      </c>
      <c r="J77" s="21" t="s">
        <v>270</v>
      </c>
      <c r="K77" s="24">
        <v>42370</v>
      </c>
      <c r="L77" s="23">
        <v>0</v>
      </c>
      <c r="M77" s="23" t="s">
        <v>223</v>
      </c>
      <c r="N77" s="23" t="s">
        <v>224</v>
      </c>
      <c r="O77" s="168">
        <v>0</v>
      </c>
      <c r="P77" s="168">
        <v>0</v>
      </c>
      <c r="Q77" s="23" t="s">
        <v>27</v>
      </c>
      <c r="R77" s="23" t="s">
        <v>27</v>
      </c>
      <c r="S77" s="23" t="s">
        <v>1693</v>
      </c>
      <c r="T77" s="171">
        <v>0</v>
      </c>
      <c r="U77" s="23" t="s">
        <v>1692</v>
      </c>
    </row>
    <row r="78" spans="1:21" s="1" customFormat="1" ht="75" customHeight="1" x14ac:dyDescent="0.25">
      <c r="A78" s="23">
        <v>77</v>
      </c>
      <c r="B78" s="23" t="s">
        <v>215</v>
      </c>
      <c r="C78" s="23" t="s">
        <v>256</v>
      </c>
      <c r="D78" s="170" t="s">
        <v>257</v>
      </c>
      <c r="E78" s="170" t="s">
        <v>265</v>
      </c>
      <c r="F78" s="170" t="s">
        <v>227</v>
      </c>
      <c r="G78" s="170" t="s">
        <v>228</v>
      </c>
      <c r="H78" s="170" t="s">
        <v>229</v>
      </c>
      <c r="I78" s="23">
        <v>80161504</v>
      </c>
      <c r="J78" s="21" t="s">
        <v>271</v>
      </c>
      <c r="K78" s="24">
        <v>42370</v>
      </c>
      <c r="L78" s="23">
        <v>5</v>
      </c>
      <c r="M78" s="23" t="s">
        <v>223</v>
      </c>
      <c r="N78" s="23" t="s">
        <v>224</v>
      </c>
      <c r="O78" s="168">
        <v>8168930</v>
      </c>
      <c r="P78" s="168">
        <v>8168930</v>
      </c>
      <c r="Q78" s="23" t="s">
        <v>27</v>
      </c>
      <c r="R78" s="23" t="s">
        <v>27</v>
      </c>
      <c r="S78" s="23" t="s">
        <v>1693</v>
      </c>
      <c r="T78" s="171">
        <v>1633786</v>
      </c>
      <c r="U78" s="23" t="s">
        <v>308</v>
      </c>
    </row>
    <row r="79" spans="1:21" s="1" customFormat="1" ht="75" customHeight="1" x14ac:dyDescent="0.25">
      <c r="A79" s="23">
        <v>78</v>
      </c>
      <c r="B79" s="23" t="s">
        <v>215</v>
      </c>
      <c r="C79" s="23" t="s">
        <v>256</v>
      </c>
      <c r="D79" s="170" t="s">
        <v>257</v>
      </c>
      <c r="E79" s="170" t="s">
        <v>265</v>
      </c>
      <c r="F79" s="170" t="s">
        <v>227</v>
      </c>
      <c r="G79" s="170" t="s">
        <v>228</v>
      </c>
      <c r="H79" s="170" t="s">
        <v>229</v>
      </c>
      <c r="I79" s="23">
        <v>80161504</v>
      </c>
      <c r="J79" s="21" t="s">
        <v>271</v>
      </c>
      <c r="K79" s="24">
        <v>42370</v>
      </c>
      <c r="L79" s="23">
        <v>5</v>
      </c>
      <c r="M79" s="23" t="s">
        <v>223</v>
      </c>
      <c r="N79" s="23" t="s">
        <v>224</v>
      </c>
      <c r="O79" s="168">
        <v>8168930</v>
      </c>
      <c r="P79" s="168">
        <v>8168930</v>
      </c>
      <c r="Q79" s="23" t="s">
        <v>27</v>
      </c>
      <c r="R79" s="23" t="s">
        <v>27</v>
      </c>
      <c r="S79" s="23" t="s">
        <v>1693</v>
      </c>
      <c r="T79" s="171">
        <v>1633786</v>
      </c>
      <c r="U79" s="23" t="s">
        <v>308</v>
      </c>
    </row>
    <row r="80" spans="1:21" s="1" customFormat="1" ht="75" customHeight="1" x14ac:dyDescent="0.25">
      <c r="A80" s="23">
        <v>79</v>
      </c>
      <c r="B80" s="23" t="s">
        <v>215</v>
      </c>
      <c r="C80" s="23" t="s">
        <v>256</v>
      </c>
      <c r="D80" s="170" t="s">
        <v>257</v>
      </c>
      <c r="E80" s="170" t="s">
        <v>265</v>
      </c>
      <c r="F80" s="170" t="s">
        <v>227</v>
      </c>
      <c r="G80" s="170" t="s">
        <v>228</v>
      </c>
      <c r="H80" s="170" t="s">
        <v>229</v>
      </c>
      <c r="I80" s="23">
        <v>80161504</v>
      </c>
      <c r="J80" s="21" t="s">
        <v>272</v>
      </c>
      <c r="K80" s="24">
        <v>42370</v>
      </c>
      <c r="L80" s="23">
        <v>5</v>
      </c>
      <c r="M80" s="23" t="s">
        <v>223</v>
      </c>
      <c r="N80" s="23" t="s">
        <v>224</v>
      </c>
      <c r="O80" s="168">
        <v>8168930</v>
      </c>
      <c r="P80" s="168">
        <v>8168930</v>
      </c>
      <c r="Q80" s="23" t="s">
        <v>27</v>
      </c>
      <c r="R80" s="23" t="s">
        <v>27</v>
      </c>
      <c r="S80" s="23" t="s">
        <v>1693</v>
      </c>
      <c r="T80" s="171">
        <v>1633786</v>
      </c>
      <c r="U80" s="23" t="s">
        <v>308</v>
      </c>
    </row>
    <row r="81" spans="1:21" s="1" customFormat="1" ht="75" customHeight="1" x14ac:dyDescent="0.25">
      <c r="A81" s="23">
        <v>80</v>
      </c>
      <c r="B81" s="23" t="s">
        <v>215</v>
      </c>
      <c r="C81" s="23" t="s">
        <v>256</v>
      </c>
      <c r="D81" s="170" t="s">
        <v>257</v>
      </c>
      <c r="E81" s="170" t="s">
        <v>265</v>
      </c>
      <c r="F81" s="170" t="s">
        <v>227</v>
      </c>
      <c r="G81" s="170" t="s">
        <v>228</v>
      </c>
      <c r="H81" s="170" t="s">
        <v>229</v>
      </c>
      <c r="I81" s="23">
        <v>80161504</v>
      </c>
      <c r="J81" s="21" t="s">
        <v>271</v>
      </c>
      <c r="K81" s="24">
        <v>42370</v>
      </c>
      <c r="L81" s="23">
        <v>5</v>
      </c>
      <c r="M81" s="23" t="s">
        <v>223</v>
      </c>
      <c r="N81" s="23" t="s">
        <v>224</v>
      </c>
      <c r="O81" s="168">
        <v>8168930</v>
      </c>
      <c r="P81" s="168">
        <v>8168930</v>
      </c>
      <c r="Q81" s="23" t="s">
        <v>27</v>
      </c>
      <c r="R81" s="23" t="s">
        <v>27</v>
      </c>
      <c r="S81" s="23" t="s">
        <v>1693</v>
      </c>
      <c r="T81" s="171">
        <v>1633786</v>
      </c>
      <c r="U81" s="23" t="s">
        <v>308</v>
      </c>
    </row>
    <row r="82" spans="1:21" s="1" customFormat="1" ht="75" customHeight="1" x14ac:dyDescent="0.25">
      <c r="A82" s="23">
        <v>81</v>
      </c>
      <c r="B82" s="23" t="s">
        <v>215</v>
      </c>
      <c r="C82" s="23" t="s">
        <v>256</v>
      </c>
      <c r="D82" s="170" t="s">
        <v>257</v>
      </c>
      <c r="E82" s="170" t="s">
        <v>265</v>
      </c>
      <c r="F82" s="170" t="s">
        <v>227</v>
      </c>
      <c r="G82" s="170" t="s">
        <v>228</v>
      </c>
      <c r="H82" s="170" t="s">
        <v>229</v>
      </c>
      <c r="I82" s="23">
        <v>80161504</v>
      </c>
      <c r="J82" s="21" t="s">
        <v>271</v>
      </c>
      <c r="K82" s="24">
        <v>42370</v>
      </c>
      <c r="L82" s="23">
        <v>5</v>
      </c>
      <c r="M82" s="23" t="s">
        <v>223</v>
      </c>
      <c r="N82" s="23" t="s">
        <v>224</v>
      </c>
      <c r="O82" s="168">
        <v>8168930</v>
      </c>
      <c r="P82" s="168">
        <v>8168930</v>
      </c>
      <c r="Q82" s="23" t="s">
        <v>27</v>
      </c>
      <c r="R82" s="23" t="s">
        <v>27</v>
      </c>
      <c r="S82" s="23" t="s">
        <v>1693</v>
      </c>
      <c r="T82" s="171">
        <v>1633786</v>
      </c>
      <c r="U82" s="23" t="s">
        <v>308</v>
      </c>
    </row>
    <row r="83" spans="1:21" s="1" customFormat="1" ht="75" customHeight="1" x14ac:dyDescent="0.25">
      <c r="A83" s="23">
        <v>82</v>
      </c>
      <c r="B83" s="23" t="s">
        <v>215</v>
      </c>
      <c r="C83" s="23" t="s">
        <v>256</v>
      </c>
      <c r="D83" s="170" t="s">
        <v>257</v>
      </c>
      <c r="E83" s="170" t="s">
        <v>265</v>
      </c>
      <c r="F83" s="170" t="s">
        <v>227</v>
      </c>
      <c r="G83" s="170" t="s">
        <v>228</v>
      </c>
      <c r="H83" s="170" t="s">
        <v>229</v>
      </c>
      <c r="I83" s="23">
        <v>80161504</v>
      </c>
      <c r="J83" s="21" t="s">
        <v>271</v>
      </c>
      <c r="K83" s="24">
        <v>42370</v>
      </c>
      <c r="L83" s="23">
        <v>5</v>
      </c>
      <c r="M83" s="23" t="s">
        <v>223</v>
      </c>
      <c r="N83" s="23" t="s">
        <v>224</v>
      </c>
      <c r="O83" s="168">
        <v>8168930</v>
      </c>
      <c r="P83" s="168">
        <v>8168930</v>
      </c>
      <c r="Q83" s="23" t="s">
        <v>27</v>
      </c>
      <c r="R83" s="23" t="s">
        <v>27</v>
      </c>
      <c r="S83" s="23" t="s">
        <v>1693</v>
      </c>
      <c r="T83" s="171">
        <v>1633786</v>
      </c>
      <c r="U83" s="23" t="s">
        <v>308</v>
      </c>
    </row>
    <row r="84" spans="1:21" s="1" customFormat="1" ht="75" customHeight="1" x14ac:dyDescent="0.25">
      <c r="A84" s="23">
        <v>83</v>
      </c>
      <c r="B84" s="23" t="s">
        <v>215</v>
      </c>
      <c r="C84" s="23" t="s">
        <v>256</v>
      </c>
      <c r="D84" s="170" t="s">
        <v>257</v>
      </c>
      <c r="E84" s="170" t="s">
        <v>265</v>
      </c>
      <c r="F84" s="170" t="s">
        <v>227</v>
      </c>
      <c r="G84" s="170" t="s">
        <v>228</v>
      </c>
      <c r="H84" s="170" t="s">
        <v>229</v>
      </c>
      <c r="I84" s="23">
        <v>80161504</v>
      </c>
      <c r="J84" s="21" t="s">
        <v>271</v>
      </c>
      <c r="K84" s="24">
        <v>42370</v>
      </c>
      <c r="L84" s="23">
        <v>5</v>
      </c>
      <c r="M84" s="23" t="s">
        <v>223</v>
      </c>
      <c r="N84" s="23" t="s">
        <v>224</v>
      </c>
      <c r="O84" s="168">
        <v>8168930</v>
      </c>
      <c r="P84" s="168">
        <v>8168930</v>
      </c>
      <c r="Q84" s="23" t="s">
        <v>27</v>
      </c>
      <c r="R84" s="23" t="s">
        <v>27</v>
      </c>
      <c r="S84" s="23" t="s">
        <v>1693</v>
      </c>
      <c r="T84" s="171">
        <v>1633786</v>
      </c>
      <c r="U84" s="23" t="s">
        <v>308</v>
      </c>
    </row>
    <row r="85" spans="1:21" s="1" customFormat="1" ht="75" customHeight="1" x14ac:dyDescent="0.25">
      <c r="A85" s="23">
        <v>84</v>
      </c>
      <c r="B85" s="23" t="s">
        <v>215</v>
      </c>
      <c r="C85" s="23" t="s">
        <v>256</v>
      </c>
      <c r="D85" s="170" t="s">
        <v>257</v>
      </c>
      <c r="E85" s="170" t="s">
        <v>265</v>
      </c>
      <c r="F85" s="170" t="s">
        <v>227</v>
      </c>
      <c r="G85" s="170" t="s">
        <v>228</v>
      </c>
      <c r="H85" s="170" t="s">
        <v>229</v>
      </c>
      <c r="I85" s="23">
        <v>80161504</v>
      </c>
      <c r="J85" s="21" t="s">
        <v>271</v>
      </c>
      <c r="K85" s="24">
        <v>42370</v>
      </c>
      <c r="L85" s="23">
        <v>5</v>
      </c>
      <c r="M85" s="23" t="s">
        <v>223</v>
      </c>
      <c r="N85" s="23" t="s">
        <v>224</v>
      </c>
      <c r="O85" s="168">
        <v>8168930</v>
      </c>
      <c r="P85" s="168">
        <v>8168930</v>
      </c>
      <c r="Q85" s="23" t="s">
        <v>27</v>
      </c>
      <c r="R85" s="23" t="s">
        <v>27</v>
      </c>
      <c r="S85" s="23" t="s">
        <v>1693</v>
      </c>
      <c r="T85" s="171">
        <v>1633786</v>
      </c>
      <c r="U85" s="23" t="s">
        <v>308</v>
      </c>
    </row>
    <row r="86" spans="1:21" s="1" customFormat="1" ht="75" customHeight="1" x14ac:dyDescent="0.25">
      <c r="A86" s="23">
        <v>85</v>
      </c>
      <c r="B86" s="23" t="s">
        <v>215</v>
      </c>
      <c r="C86" s="23" t="s">
        <v>256</v>
      </c>
      <c r="D86" s="170" t="s">
        <v>257</v>
      </c>
      <c r="E86" s="170" t="s">
        <v>265</v>
      </c>
      <c r="F86" s="170" t="s">
        <v>227</v>
      </c>
      <c r="G86" s="170" t="s">
        <v>228</v>
      </c>
      <c r="H86" s="170" t="s">
        <v>229</v>
      </c>
      <c r="I86" s="23">
        <v>80161504</v>
      </c>
      <c r="J86" s="21" t="s">
        <v>271</v>
      </c>
      <c r="K86" s="24">
        <v>42370</v>
      </c>
      <c r="L86" s="23">
        <v>5</v>
      </c>
      <c r="M86" s="23" t="s">
        <v>223</v>
      </c>
      <c r="N86" s="23" t="s">
        <v>224</v>
      </c>
      <c r="O86" s="168">
        <v>8168930</v>
      </c>
      <c r="P86" s="168">
        <v>8168930</v>
      </c>
      <c r="Q86" s="23" t="s">
        <v>27</v>
      </c>
      <c r="R86" s="23" t="s">
        <v>27</v>
      </c>
      <c r="S86" s="23" t="s">
        <v>1693</v>
      </c>
      <c r="T86" s="171">
        <v>1633786</v>
      </c>
      <c r="U86" s="23" t="s">
        <v>308</v>
      </c>
    </row>
    <row r="87" spans="1:21" s="1" customFormat="1" ht="75" customHeight="1" x14ac:dyDescent="0.25">
      <c r="A87" s="23">
        <v>86</v>
      </c>
      <c r="B87" s="23" t="s">
        <v>215</v>
      </c>
      <c r="C87" s="23" t="s">
        <v>256</v>
      </c>
      <c r="D87" s="170" t="s">
        <v>257</v>
      </c>
      <c r="E87" s="170" t="s">
        <v>265</v>
      </c>
      <c r="F87" s="170" t="s">
        <v>227</v>
      </c>
      <c r="G87" s="170" t="s">
        <v>228</v>
      </c>
      <c r="H87" s="170" t="s">
        <v>229</v>
      </c>
      <c r="I87" s="23">
        <v>80161504</v>
      </c>
      <c r="J87" s="21" t="s">
        <v>1630</v>
      </c>
      <c r="K87" s="24">
        <v>42370</v>
      </c>
      <c r="L87" s="23">
        <v>5</v>
      </c>
      <c r="M87" s="23" t="s">
        <v>223</v>
      </c>
      <c r="N87" s="23" t="s">
        <v>224</v>
      </c>
      <c r="O87" s="168">
        <v>8168930</v>
      </c>
      <c r="P87" s="168">
        <v>8168930</v>
      </c>
      <c r="Q87" s="23" t="s">
        <v>27</v>
      </c>
      <c r="R87" s="23" t="s">
        <v>27</v>
      </c>
      <c r="S87" s="23" t="s">
        <v>1693</v>
      </c>
      <c r="T87" s="171">
        <v>1633786</v>
      </c>
      <c r="U87" s="23" t="s">
        <v>1541</v>
      </c>
    </row>
    <row r="88" spans="1:21" s="1" customFormat="1" ht="75" customHeight="1" x14ac:dyDescent="0.25">
      <c r="A88" s="23">
        <v>87</v>
      </c>
      <c r="B88" s="23" t="s">
        <v>215</v>
      </c>
      <c r="C88" s="23" t="s">
        <v>256</v>
      </c>
      <c r="D88" s="170" t="s">
        <v>257</v>
      </c>
      <c r="E88" s="170" t="s">
        <v>265</v>
      </c>
      <c r="F88" s="170" t="s">
        <v>227</v>
      </c>
      <c r="G88" s="170" t="s">
        <v>228</v>
      </c>
      <c r="H88" s="170" t="s">
        <v>229</v>
      </c>
      <c r="I88" s="23">
        <v>77101706</v>
      </c>
      <c r="J88" s="21" t="s">
        <v>273</v>
      </c>
      <c r="K88" s="24">
        <v>42370</v>
      </c>
      <c r="L88" s="23">
        <v>4.5</v>
      </c>
      <c r="M88" s="23" t="s">
        <v>223</v>
      </c>
      <c r="N88" s="23" t="s">
        <v>224</v>
      </c>
      <c r="O88" s="168">
        <v>15860455</v>
      </c>
      <c r="P88" s="168">
        <v>15860455</v>
      </c>
      <c r="Q88" s="23" t="s">
        <v>27</v>
      </c>
      <c r="R88" s="23" t="s">
        <v>27</v>
      </c>
      <c r="S88" s="23" t="s">
        <v>1693</v>
      </c>
      <c r="T88" s="171">
        <v>3172091</v>
      </c>
      <c r="U88" s="23" t="s">
        <v>1526</v>
      </c>
    </row>
    <row r="89" spans="1:21" s="1" customFormat="1" ht="75" customHeight="1" x14ac:dyDescent="0.25">
      <c r="A89" s="23">
        <v>88</v>
      </c>
      <c r="B89" s="23" t="s">
        <v>215</v>
      </c>
      <c r="C89" s="23" t="s">
        <v>256</v>
      </c>
      <c r="D89" s="170" t="s">
        <v>257</v>
      </c>
      <c r="E89" s="170" t="s">
        <v>265</v>
      </c>
      <c r="F89" s="170" t="s">
        <v>227</v>
      </c>
      <c r="G89" s="170" t="s">
        <v>228</v>
      </c>
      <c r="H89" s="170" t="s">
        <v>229</v>
      </c>
      <c r="I89" s="23">
        <v>77101706</v>
      </c>
      <c r="J89" s="21" t="s">
        <v>273</v>
      </c>
      <c r="K89" s="24">
        <v>42370</v>
      </c>
      <c r="L89" s="23">
        <v>4.5</v>
      </c>
      <c r="M89" s="23" t="s">
        <v>223</v>
      </c>
      <c r="N89" s="23" t="s">
        <v>224</v>
      </c>
      <c r="O89" s="168">
        <v>15860455</v>
      </c>
      <c r="P89" s="168">
        <v>15860455</v>
      </c>
      <c r="Q89" s="23" t="s">
        <v>27</v>
      </c>
      <c r="R89" s="23" t="s">
        <v>27</v>
      </c>
      <c r="S89" s="23" t="s">
        <v>1693</v>
      </c>
      <c r="T89" s="171">
        <v>3172091</v>
      </c>
      <c r="U89" s="23" t="s">
        <v>1384</v>
      </c>
    </row>
    <row r="90" spans="1:21" s="1" customFormat="1" ht="75" customHeight="1" x14ac:dyDescent="0.25">
      <c r="A90" s="23">
        <v>89</v>
      </c>
      <c r="B90" s="23" t="s">
        <v>215</v>
      </c>
      <c r="C90" s="23" t="s">
        <v>256</v>
      </c>
      <c r="D90" s="170" t="s">
        <v>257</v>
      </c>
      <c r="E90" s="170" t="s">
        <v>265</v>
      </c>
      <c r="F90" s="170" t="s">
        <v>227</v>
      </c>
      <c r="G90" s="170" t="s">
        <v>228</v>
      </c>
      <c r="H90" s="170" t="s">
        <v>229</v>
      </c>
      <c r="I90" s="23">
        <v>77101706</v>
      </c>
      <c r="J90" s="21" t="s">
        <v>273</v>
      </c>
      <c r="K90" s="24">
        <v>42370</v>
      </c>
      <c r="L90" s="23">
        <v>4.5</v>
      </c>
      <c r="M90" s="23" t="s">
        <v>223</v>
      </c>
      <c r="N90" s="23" t="s">
        <v>224</v>
      </c>
      <c r="O90" s="168">
        <v>15860455</v>
      </c>
      <c r="P90" s="168">
        <v>15860455</v>
      </c>
      <c r="Q90" s="23" t="s">
        <v>27</v>
      </c>
      <c r="R90" s="23" t="s">
        <v>27</v>
      </c>
      <c r="S90" s="23" t="s">
        <v>1693</v>
      </c>
      <c r="T90" s="171">
        <v>3172091</v>
      </c>
      <c r="U90" s="23" t="s">
        <v>308</v>
      </c>
    </row>
    <row r="91" spans="1:21" s="1" customFormat="1" ht="75" customHeight="1" x14ac:dyDescent="0.25">
      <c r="A91" s="23">
        <v>90</v>
      </c>
      <c r="B91" s="23" t="s">
        <v>215</v>
      </c>
      <c r="C91" s="23" t="s">
        <v>256</v>
      </c>
      <c r="D91" s="170" t="s">
        <v>257</v>
      </c>
      <c r="E91" s="170" t="s">
        <v>265</v>
      </c>
      <c r="F91" s="170" t="s">
        <v>227</v>
      </c>
      <c r="G91" s="170" t="s">
        <v>228</v>
      </c>
      <c r="H91" s="170" t="s">
        <v>229</v>
      </c>
      <c r="I91" s="23">
        <v>77101706</v>
      </c>
      <c r="J91" s="21" t="s">
        <v>273</v>
      </c>
      <c r="K91" s="24">
        <v>42370</v>
      </c>
      <c r="L91" s="23">
        <v>4.5</v>
      </c>
      <c r="M91" s="23" t="s">
        <v>223</v>
      </c>
      <c r="N91" s="23" t="s">
        <v>224</v>
      </c>
      <c r="O91" s="168">
        <v>15860455</v>
      </c>
      <c r="P91" s="168">
        <v>15860455</v>
      </c>
      <c r="Q91" s="23" t="s">
        <v>27</v>
      </c>
      <c r="R91" s="23" t="s">
        <v>27</v>
      </c>
      <c r="S91" s="23" t="s">
        <v>1693</v>
      </c>
      <c r="T91" s="171">
        <v>3172091</v>
      </c>
      <c r="U91" s="23" t="s">
        <v>1526</v>
      </c>
    </row>
    <row r="92" spans="1:21" s="1" customFormat="1" ht="75" customHeight="1" x14ac:dyDescent="0.25">
      <c r="A92" s="23">
        <v>91</v>
      </c>
      <c r="B92" s="23" t="s">
        <v>215</v>
      </c>
      <c r="C92" s="23" t="s">
        <v>256</v>
      </c>
      <c r="D92" s="170" t="s">
        <v>257</v>
      </c>
      <c r="E92" s="170" t="s">
        <v>265</v>
      </c>
      <c r="F92" s="170" t="s">
        <v>227</v>
      </c>
      <c r="G92" s="170" t="s">
        <v>228</v>
      </c>
      <c r="H92" s="170" t="s">
        <v>229</v>
      </c>
      <c r="I92" s="23">
        <v>77101706</v>
      </c>
      <c r="J92" s="21" t="s">
        <v>273</v>
      </c>
      <c r="K92" s="24">
        <v>42370</v>
      </c>
      <c r="L92" s="23">
        <v>4.5</v>
      </c>
      <c r="M92" s="23" t="s">
        <v>223</v>
      </c>
      <c r="N92" s="23" t="s">
        <v>224</v>
      </c>
      <c r="O92" s="168">
        <v>15860455</v>
      </c>
      <c r="P92" s="168">
        <v>15860455</v>
      </c>
      <c r="Q92" s="23" t="s">
        <v>27</v>
      </c>
      <c r="R92" s="23" t="s">
        <v>27</v>
      </c>
      <c r="S92" s="23" t="s">
        <v>1693</v>
      </c>
      <c r="T92" s="171">
        <v>3172091</v>
      </c>
      <c r="U92" s="23" t="s">
        <v>308</v>
      </c>
    </row>
    <row r="93" spans="1:21" s="1" customFormat="1" ht="75" customHeight="1" x14ac:dyDescent="0.25">
      <c r="A93" s="23">
        <v>92</v>
      </c>
      <c r="B93" s="23" t="s">
        <v>215</v>
      </c>
      <c r="C93" s="23" t="s">
        <v>256</v>
      </c>
      <c r="D93" s="170" t="s">
        <v>257</v>
      </c>
      <c r="E93" s="170" t="s">
        <v>265</v>
      </c>
      <c r="F93" s="170" t="s">
        <v>227</v>
      </c>
      <c r="G93" s="170" t="s">
        <v>228</v>
      </c>
      <c r="H93" s="170" t="s">
        <v>229</v>
      </c>
      <c r="I93" s="23">
        <v>77101706</v>
      </c>
      <c r="J93" s="21" t="s">
        <v>273</v>
      </c>
      <c r="K93" s="24">
        <v>42370</v>
      </c>
      <c r="L93" s="23">
        <v>4.5</v>
      </c>
      <c r="M93" s="23" t="s">
        <v>223</v>
      </c>
      <c r="N93" s="23" t="s">
        <v>224</v>
      </c>
      <c r="O93" s="168">
        <v>15860455</v>
      </c>
      <c r="P93" s="168">
        <v>15860455</v>
      </c>
      <c r="Q93" s="23" t="s">
        <v>27</v>
      </c>
      <c r="R93" s="23" t="s">
        <v>27</v>
      </c>
      <c r="S93" s="23" t="s">
        <v>1693</v>
      </c>
      <c r="T93" s="171">
        <v>3172091</v>
      </c>
      <c r="U93" s="23" t="s">
        <v>1526</v>
      </c>
    </row>
    <row r="94" spans="1:21" s="1" customFormat="1" ht="75" customHeight="1" x14ac:dyDescent="0.25">
      <c r="A94" s="23">
        <v>93</v>
      </c>
      <c r="B94" s="23" t="s">
        <v>215</v>
      </c>
      <c r="C94" s="23" t="s">
        <v>256</v>
      </c>
      <c r="D94" s="170" t="s">
        <v>257</v>
      </c>
      <c r="E94" s="170" t="s">
        <v>265</v>
      </c>
      <c r="F94" s="170" t="s">
        <v>227</v>
      </c>
      <c r="G94" s="170" t="s">
        <v>228</v>
      </c>
      <c r="H94" s="170" t="s">
        <v>229</v>
      </c>
      <c r="I94" s="23">
        <v>70151506</v>
      </c>
      <c r="J94" s="21" t="s">
        <v>274</v>
      </c>
      <c r="K94" s="24">
        <v>42370</v>
      </c>
      <c r="L94" s="23">
        <v>3</v>
      </c>
      <c r="M94" s="23" t="s">
        <v>223</v>
      </c>
      <c r="N94" s="23" t="s">
        <v>224</v>
      </c>
      <c r="O94" s="168">
        <v>7076100</v>
      </c>
      <c r="P94" s="168">
        <v>7076100</v>
      </c>
      <c r="Q94" s="23" t="s">
        <v>27</v>
      </c>
      <c r="R94" s="23" t="s">
        <v>27</v>
      </c>
      <c r="S94" s="23" t="s">
        <v>1693</v>
      </c>
      <c r="T94" s="171">
        <v>2358700</v>
      </c>
      <c r="U94" s="23" t="s">
        <v>308</v>
      </c>
    </row>
    <row r="95" spans="1:21" s="1" customFormat="1" ht="75" customHeight="1" x14ac:dyDescent="0.25">
      <c r="A95" s="23">
        <v>94</v>
      </c>
      <c r="B95" s="23" t="s">
        <v>215</v>
      </c>
      <c r="C95" s="23" t="s">
        <v>256</v>
      </c>
      <c r="D95" s="170" t="s">
        <v>257</v>
      </c>
      <c r="E95" s="170" t="s">
        <v>265</v>
      </c>
      <c r="F95" s="170" t="s">
        <v>227</v>
      </c>
      <c r="G95" s="170" t="s">
        <v>228</v>
      </c>
      <c r="H95" s="170" t="s">
        <v>229</v>
      </c>
      <c r="I95" s="23">
        <v>70151506</v>
      </c>
      <c r="J95" s="21" t="s">
        <v>274</v>
      </c>
      <c r="K95" s="24">
        <v>42370</v>
      </c>
      <c r="L95" s="23">
        <v>5</v>
      </c>
      <c r="M95" s="23" t="s">
        <v>223</v>
      </c>
      <c r="N95" s="23" t="s">
        <v>224</v>
      </c>
      <c r="O95" s="168">
        <v>13102115</v>
      </c>
      <c r="P95" s="168">
        <v>13102115</v>
      </c>
      <c r="Q95" s="23" t="s">
        <v>27</v>
      </c>
      <c r="R95" s="23" t="s">
        <v>27</v>
      </c>
      <c r="S95" s="23" t="s">
        <v>1693</v>
      </c>
      <c r="T95" s="171">
        <v>2620423</v>
      </c>
      <c r="U95" s="23" t="s">
        <v>1692</v>
      </c>
    </row>
    <row r="96" spans="1:21" s="1" customFormat="1" ht="75" customHeight="1" x14ac:dyDescent="0.25">
      <c r="A96" s="23">
        <v>95</v>
      </c>
      <c r="B96" s="23" t="s">
        <v>215</v>
      </c>
      <c r="C96" s="23" t="s">
        <v>256</v>
      </c>
      <c r="D96" s="170" t="s">
        <v>257</v>
      </c>
      <c r="E96" s="170" t="s">
        <v>265</v>
      </c>
      <c r="F96" s="170" t="s">
        <v>227</v>
      </c>
      <c r="G96" s="170" t="s">
        <v>228</v>
      </c>
      <c r="H96" s="170" t="s">
        <v>229</v>
      </c>
      <c r="I96" s="23">
        <v>77101706</v>
      </c>
      <c r="J96" s="21" t="s">
        <v>1124</v>
      </c>
      <c r="K96" s="24">
        <v>42370</v>
      </c>
      <c r="L96" s="23">
        <v>4</v>
      </c>
      <c r="M96" s="23" t="s">
        <v>223</v>
      </c>
      <c r="N96" s="23" t="s">
        <v>224</v>
      </c>
      <c r="O96" s="168">
        <v>30766100</v>
      </c>
      <c r="P96" s="168">
        <v>30766100</v>
      </c>
      <c r="Q96" s="23" t="s">
        <v>27</v>
      </c>
      <c r="R96" s="23" t="s">
        <v>27</v>
      </c>
      <c r="S96" s="23" t="s">
        <v>1693</v>
      </c>
      <c r="T96" s="171">
        <v>6153220</v>
      </c>
      <c r="U96" s="23" t="s">
        <v>1125</v>
      </c>
    </row>
    <row r="97" spans="1:21" s="1" customFormat="1" ht="75" customHeight="1" x14ac:dyDescent="0.25">
      <c r="A97" s="23">
        <v>96</v>
      </c>
      <c r="B97" s="23" t="s">
        <v>215</v>
      </c>
      <c r="C97" s="23" t="s">
        <v>256</v>
      </c>
      <c r="D97" s="170" t="s">
        <v>257</v>
      </c>
      <c r="E97" s="170" t="s">
        <v>265</v>
      </c>
      <c r="F97" s="170" t="s">
        <v>227</v>
      </c>
      <c r="G97" s="170" t="s">
        <v>228</v>
      </c>
      <c r="H97" s="170" t="s">
        <v>229</v>
      </c>
      <c r="I97" s="23">
        <v>77101706</v>
      </c>
      <c r="J97" s="21" t="s">
        <v>276</v>
      </c>
      <c r="K97" s="24">
        <v>42370</v>
      </c>
      <c r="L97" s="23">
        <v>5</v>
      </c>
      <c r="M97" s="23" t="s">
        <v>223</v>
      </c>
      <c r="N97" s="23" t="s">
        <v>224</v>
      </c>
      <c r="O97" s="168">
        <v>33418350</v>
      </c>
      <c r="P97" s="168">
        <v>33418350</v>
      </c>
      <c r="Q97" s="23" t="s">
        <v>27</v>
      </c>
      <c r="R97" s="23" t="s">
        <v>27</v>
      </c>
      <c r="S97" s="23" t="s">
        <v>1693</v>
      </c>
      <c r="T97" s="171">
        <v>6683670</v>
      </c>
      <c r="U97" s="23" t="s">
        <v>1528</v>
      </c>
    </row>
    <row r="98" spans="1:21" s="1" customFormat="1" ht="75" customHeight="1" x14ac:dyDescent="0.25">
      <c r="A98" s="23">
        <v>97</v>
      </c>
      <c r="B98" s="23" t="s">
        <v>215</v>
      </c>
      <c r="C98" s="23" t="s">
        <v>256</v>
      </c>
      <c r="D98" s="170" t="s">
        <v>257</v>
      </c>
      <c r="E98" s="170" t="s">
        <v>265</v>
      </c>
      <c r="F98" s="170" t="s">
        <v>227</v>
      </c>
      <c r="G98" s="170" t="s">
        <v>228</v>
      </c>
      <c r="H98" s="170" t="s">
        <v>229</v>
      </c>
      <c r="I98" s="23">
        <v>80161504</v>
      </c>
      <c r="J98" s="21" t="s">
        <v>277</v>
      </c>
      <c r="K98" s="24">
        <v>42370</v>
      </c>
      <c r="L98" s="23">
        <v>5</v>
      </c>
      <c r="M98" s="23" t="s">
        <v>223</v>
      </c>
      <c r="N98" s="23" t="s">
        <v>224</v>
      </c>
      <c r="O98" s="168">
        <v>20581460</v>
      </c>
      <c r="P98" s="168">
        <v>20581460</v>
      </c>
      <c r="Q98" s="23" t="s">
        <v>27</v>
      </c>
      <c r="R98" s="23" t="s">
        <v>27</v>
      </c>
      <c r="S98" s="23" t="s">
        <v>1693</v>
      </c>
      <c r="T98" s="171">
        <v>4116292</v>
      </c>
      <c r="U98" s="23" t="s">
        <v>308</v>
      </c>
    </row>
    <row r="99" spans="1:21" s="1" customFormat="1" ht="75" customHeight="1" x14ac:dyDescent="0.25">
      <c r="A99" s="23">
        <v>98</v>
      </c>
      <c r="B99" s="23" t="s">
        <v>215</v>
      </c>
      <c r="C99" s="23" t="s">
        <v>256</v>
      </c>
      <c r="D99" s="170" t="s">
        <v>257</v>
      </c>
      <c r="E99" s="170" t="s">
        <v>265</v>
      </c>
      <c r="F99" s="170" t="s">
        <v>227</v>
      </c>
      <c r="G99" s="170" t="s">
        <v>228</v>
      </c>
      <c r="H99" s="170" t="s">
        <v>229</v>
      </c>
      <c r="I99" s="23">
        <v>80161504</v>
      </c>
      <c r="J99" s="21" t="s">
        <v>278</v>
      </c>
      <c r="K99" s="24">
        <v>42370</v>
      </c>
      <c r="L99" s="23">
        <v>5</v>
      </c>
      <c r="M99" s="23" t="s">
        <v>223</v>
      </c>
      <c r="N99" s="23" t="s">
        <v>224</v>
      </c>
      <c r="O99" s="168">
        <v>8168930</v>
      </c>
      <c r="P99" s="168">
        <v>8168930</v>
      </c>
      <c r="Q99" s="23" t="s">
        <v>27</v>
      </c>
      <c r="R99" s="23" t="s">
        <v>27</v>
      </c>
      <c r="S99" s="23" t="s">
        <v>1693</v>
      </c>
      <c r="T99" s="171">
        <v>1633786</v>
      </c>
      <c r="U99" s="23" t="s">
        <v>308</v>
      </c>
    </row>
    <row r="100" spans="1:21" s="1" customFormat="1" ht="75" customHeight="1" x14ac:dyDescent="0.25">
      <c r="A100" s="23">
        <v>99</v>
      </c>
      <c r="B100" s="23" t="s">
        <v>215</v>
      </c>
      <c r="C100" s="170" t="s">
        <v>216</v>
      </c>
      <c r="D100" s="170" t="s">
        <v>217</v>
      </c>
      <c r="E100" s="170" t="s">
        <v>218</v>
      </c>
      <c r="F100" s="170" t="s">
        <v>219</v>
      </c>
      <c r="G100" s="170" t="s">
        <v>220</v>
      </c>
      <c r="H100" s="170" t="s">
        <v>221</v>
      </c>
      <c r="I100" s="23">
        <v>93151507</v>
      </c>
      <c r="J100" s="21" t="s">
        <v>279</v>
      </c>
      <c r="K100" s="24">
        <v>42370</v>
      </c>
      <c r="L100" s="23">
        <v>5</v>
      </c>
      <c r="M100" s="23" t="s">
        <v>160</v>
      </c>
      <c r="N100" s="23" t="s">
        <v>224</v>
      </c>
      <c r="O100" s="168">
        <v>175611871</v>
      </c>
      <c r="P100" s="168">
        <v>175611871</v>
      </c>
      <c r="Q100" s="23" t="s">
        <v>27</v>
      </c>
      <c r="R100" s="23" t="s">
        <v>27</v>
      </c>
      <c r="S100" s="23" t="s">
        <v>1693</v>
      </c>
      <c r="T100" s="171">
        <v>108000000</v>
      </c>
      <c r="U100" s="23" t="s">
        <v>308</v>
      </c>
    </row>
    <row r="101" spans="1:21" s="1" customFormat="1" ht="75" customHeight="1" x14ac:dyDescent="0.25">
      <c r="A101" s="23">
        <v>100</v>
      </c>
      <c r="B101" s="23" t="s">
        <v>215</v>
      </c>
      <c r="C101" s="170" t="s">
        <v>256</v>
      </c>
      <c r="D101" s="170" t="s">
        <v>257</v>
      </c>
      <c r="E101" s="170" t="s">
        <v>280</v>
      </c>
      <c r="F101" s="170" t="s">
        <v>227</v>
      </c>
      <c r="G101" s="170" t="s">
        <v>228</v>
      </c>
      <c r="H101" s="170" t="s">
        <v>229</v>
      </c>
      <c r="I101" s="23">
        <v>70151506</v>
      </c>
      <c r="J101" s="21" t="s">
        <v>1562</v>
      </c>
      <c r="K101" s="24">
        <v>42370</v>
      </c>
      <c r="L101" s="23">
        <v>5</v>
      </c>
      <c r="M101" s="23" t="s">
        <v>223</v>
      </c>
      <c r="N101" s="23" t="s">
        <v>224</v>
      </c>
      <c r="O101" s="168">
        <v>13102115</v>
      </c>
      <c r="P101" s="168">
        <v>13102115</v>
      </c>
      <c r="Q101" s="23" t="s">
        <v>27</v>
      </c>
      <c r="R101" s="23" t="s">
        <v>27</v>
      </c>
      <c r="S101" s="23" t="s">
        <v>1693</v>
      </c>
      <c r="T101" s="171">
        <v>2620423</v>
      </c>
      <c r="U101" s="23" t="s">
        <v>1556</v>
      </c>
    </row>
    <row r="102" spans="1:21" s="1" customFormat="1" ht="75" customHeight="1" x14ac:dyDescent="0.25">
      <c r="A102" s="23">
        <v>101</v>
      </c>
      <c r="B102" s="23" t="s">
        <v>215</v>
      </c>
      <c r="C102" s="170" t="s">
        <v>216</v>
      </c>
      <c r="D102" s="170" t="s">
        <v>217</v>
      </c>
      <c r="E102" s="170" t="s">
        <v>226</v>
      </c>
      <c r="F102" s="170" t="s">
        <v>227</v>
      </c>
      <c r="G102" s="170" t="s">
        <v>228</v>
      </c>
      <c r="H102" s="170" t="s">
        <v>229</v>
      </c>
      <c r="I102" s="23">
        <v>80101604</v>
      </c>
      <c r="J102" s="21" t="s">
        <v>281</v>
      </c>
      <c r="K102" s="24">
        <v>42370</v>
      </c>
      <c r="L102" s="178">
        <v>4</v>
      </c>
      <c r="M102" s="23" t="s">
        <v>223</v>
      </c>
      <c r="N102" s="23" t="s">
        <v>224</v>
      </c>
      <c r="O102" s="168">
        <v>9717844</v>
      </c>
      <c r="P102" s="168">
        <v>9717844</v>
      </c>
      <c r="Q102" s="23" t="s">
        <v>27</v>
      </c>
      <c r="R102" s="23" t="s">
        <v>27</v>
      </c>
      <c r="S102" s="23" t="s">
        <v>1693</v>
      </c>
      <c r="T102" s="171">
        <v>2429461</v>
      </c>
      <c r="U102" s="23" t="s">
        <v>308</v>
      </c>
    </row>
    <row r="103" spans="1:21" s="1" customFormat="1" ht="75" customHeight="1" x14ac:dyDescent="0.25">
      <c r="A103" s="23">
        <v>102</v>
      </c>
      <c r="B103" s="23" t="s">
        <v>215</v>
      </c>
      <c r="C103" s="170" t="s">
        <v>216</v>
      </c>
      <c r="D103" s="170" t="s">
        <v>217</v>
      </c>
      <c r="E103" s="170" t="s">
        <v>282</v>
      </c>
      <c r="F103" s="170" t="s">
        <v>227</v>
      </c>
      <c r="G103" s="170" t="s">
        <v>228</v>
      </c>
      <c r="H103" s="170" t="s">
        <v>229</v>
      </c>
      <c r="I103" s="23">
        <v>70161501</v>
      </c>
      <c r="J103" s="23" t="s">
        <v>1787</v>
      </c>
      <c r="K103" s="24">
        <v>42370</v>
      </c>
      <c r="L103" s="23">
        <v>2</v>
      </c>
      <c r="M103" s="23" t="s">
        <v>223</v>
      </c>
      <c r="N103" s="23" t="s">
        <v>224</v>
      </c>
      <c r="O103" s="168">
        <v>14153000</v>
      </c>
      <c r="P103" s="168">
        <v>14153000</v>
      </c>
      <c r="Q103" s="23" t="s">
        <v>27</v>
      </c>
      <c r="R103" s="23" t="s">
        <v>27</v>
      </c>
      <c r="S103" s="23" t="s">
        <v>1693</v>
      </c>
      <c r="T103" s="171">
        <v>2358700</v>
      </c>
      <c r="U103" s="23" t="s">
        <v>1789</v>
      </c>
    </row>
    <row r="104" spans="1:21" s="1" customFormat="1" ht="75" customHeight="1" x14ac:dyDescent="0.25">
      <c r="A104" s="23">
        <v>103</v>
      </c>
      <c r="B104" s="23" t="s">
        <v>215</v>
      </c>
      <c r="C104" s="170" t="s">
        <v>216</v>
      </c>
      <c r="D104" s="170" t="s">
        <v>217</v>
      </c>
      <c r="E104" s="170" t="s">
        <v>282</v>
      </c>
      <c r="F104" s="170" t="s">
        <v>227</v>
      </c>
      <c r="G104" s="170" t="s">
        <v>228</v>
      </c>
      <c r="H104" s="170" t="s">
        <v>229</v>
      </c>
      <c r="I104" s="23">
        <v>70161501</v>
      </c>
      <c r="J104" s="21" t="s">
        <v>1221</v>
      </c>
      <c r="K104" s="24">
        <v>42370</v>
      </c>
      <c r="L104" s="23">
        <v>6</v>
      </c>
      <c r="M104" s="23" t="s">
        <v>223</v>
      </c>
      <c r="N104" s="23" t="s">
        <v>224</v>
      </c>
      <c r="O104" s="168">
        <v>57474000</v>
      </c>
      <c r="P104" s="168">
        <v>57474000</v>
      </c>
      <c r="Q104" s="23" t="s">
        <v>27</v>
      </c>
      <c r="R104" s="23" t="s">
        <v>27</v>
      </c>
      <c r="S104" s="23" t="s">
        <v>1693</v>
      </c>
      <c r="T104" s="171">
        <v>9579000</v>
      </c>
      <c r="U104" s="23" t="s">
        <v>1692</v>
      </c>
    </row>
    <row r="105" spans="1:21" s="1" customFormat="1" ht="75" customHeight="1" x14ac:dyDescent="0.25">
      <c r="A105" s="23">
        <v>104</v>
      </c>
      <c r="B105" s="23" t="s">
        <v>215</v>
      </c>
      <c r="C105" s="170" t="s">
        <v>216</v>
      </c>
      <c r="D105" s="170" t="s">
        <v>217</v>
      </c>
      <c r="E105" s="170" t="s">
        <v>282</v>
      </c>
      <c r="F105" s="170" t="s">
        <v>227</v>
      </c>
      <c r="G105" s="170" t="s">
        <v>228</v>
      </c>
      <c r="H105" s="170" t="s">
        <v>229</v>
      </c>
      <c r="I105" s="23">
        <v>70161501</v>
      </c>
      <c r="J105" s="21" t="s">
        <v>284</v>
      </c>
      <c r="K105" s="24">
        <v>42370</v>
      </c>
      <c r="L105" s="23">
        <v>6</v>
      </c>
      <c r="M105" s="23" t="s">
        <v>223</v>
      </c>
      <c r="N105" s="23" t="s">
        <v>224</v>
      </c>
      <c r="O105" s="168">
        <v>57474000</v>
      </c>
      <c r="P105" s="168">
        <v>57474000</v>
      </c>
      <c r="Q105" s="23" t="s">
        <v>27</v>
      </c>
      <c r="R105" s="23" t="s">
        <v>27</v>
      </c>
      <c r="S105" s="23" t="s">
        <v>1693</v>
      </c>
      <c r="T105" s="171">
        <v>9579000</v>
      </c>
      <c r="U105" s="23" t="s">
        <v>1692</v>
      </c>
    </row>
    <row r="106" spans="1:21" s="1" customFormat="1" ht="75" customHeight="1" x14ac:dyDescent="0.25">
      <c r="A106" s="23">
        <v>105</v>
      </c>
      <c r="B106" s="23" t="s">
        <v>215</v>
      </c>
      <c r="C106" s="170" t="s">
        <v>216</v>
      </c>
      <c r="D106" s="170" t="s">
        <v>217</v>
      </c>
      <c r="E106" s="170" t="s">
        <v>218</v>
      </c>
      <c r="F106" s="170" t="s">
        <v>219</v>
      </c>
      <c r="G106" s="170" t="s">
        <v>220</v>
      </c>
      <c r="H106" s="170" t="s">
        <v>221</v>
      </c>
      <c r="I106" s="23">
        <v>93151507</v>
      </c>
      <c r="J106" s="21" t="s">
        <v>285</v>
      </c>
      <c r="K106" s="24">
        <v>42370</v>
      </c>
      <c r="L106" s="23">
        <v>1</v>
      </c>
      <c r="M106" s="23" t="s">
        <v>160</v>
      </c>
      <c r="N106" s="23" t="s">
        <v>224</v>
      </c>
      <c r="O106" s="168">
        <v>4000000</v>
      </c>
      <c r="P106" s="168">
        <v>4000000</v>
      </c>
      <c r="Q106" s="23" t="s">
        <v>27</v>
      </c>
      <c r="R106" s="23" t="s">
        <v>27</v>
      </c>
      <c r="S106" s="23" t="s">
        <v>1693</v>
      </c>
      <c r="T106" s="180">
        <f>+P106</f>
        <v>4000000</v>
      </c>
      <c r="U106" s="73" t="s">
        <v>1564</v>
      </c>
    </row>
    <row r="107" spans="1:21" s="1" customFormat="1" ht="75" customHeight="1" x14ac:dyDescent="0.25">
      <c r="A107" s="23">
        <v>106</v>
      </c>
      <c r="B107" s="23" t="s">
        <v>215</v>
      </c>
      <c r="C107" s="170" t="s">
        <v>216</v>
      </c>
      <c r="D107" s="170" t="s">
        <v>217</v>
      </c>
      <c r="E107" s="170" t="s">
        <v>282</v>
      </c>
      <c r="F107" s="170" t="s">
        <v>286</v>
      </c>
      <c r="G107" s="23" t="s">
        <v>287</v>
      </c>
      <c r="H107" s="23" t="s">
        <v>288</v>
      </c>
      <c r="I107" s="23">
        <v>70161501</v>
      </c>
      <c r="J107" s="21" t="s">
        <v>289</v>
      </c>
      <c r="K107" s="24">
        <v>42370</v>
      </c>
      <c r="L107" s="23">
        <v>1</v>
      </c>
      <c r="M107" s="23" t="s">
        <v>223</v>
      </c>
      <c r="N107" s="23" t="s">
        <v>224</v>
      </c>
      <c r="O107" s="168">
        <v>149000000</v>
      </c>
      <c r="P107" s="168">
        <v>149000000</v>
      </c>
      <c r="Q107" s="23" t="s">
        <v>27</v>
      </c>
      <c r="R107" s="23" t="s">
        <v>27</v>
      </c>
      <c r="S107" s="23" t="s">
        <v>1693</v>
      </c>
      <c r="T107" s="171">
        <v>149000000</v>
      </c>
      <c r="U107" s="23" t="s">
        <v>1692</v>
      </c>
    </row>
    <row r="108" spans="1:21" s="1" customFormat="1" ht="75" customHeight="1" x14ac:dyDescent="0.25">
      <c r="A108" s="23">
        <v>107</v>
      </c>
      <c r="B108" s="23" t="s">
        <v>215</v>
      </c>
      <c r="C108" s="170" t="s">
        <v>216</v>
      </c>
      <c r="D108" s="170" t="s">
        <v>217</v>
      </c>
      <c r="E108" s="170" t="s">
        <v>218</v>
      </c>
      <c r="F108" s="170" t="s">
        <v>219</v>
      </c>
      <c r="G108" s="170" t="s">
        <v>220</v>
      </c>
      <c r="H108" s="170" t="s">
        <v>221</v>
      </c>
      <c r="I108" s="23">
        <v>93151507</v>
      </c>
      <c r="J108" s="21" t="s">
        <v>290</v>
      </c>
      <c r="K108" s="24">
        <v>42370</v>
      </c>
      <c r="L108" s="23">
        <v>5</v>
      </c>
      <c r="M108" s="23" t="s">
        <v>223</v>
      </c>
      <c r="N108" s="23" t="s">
        <v>224</v>
      </c>
      <c r="O108" s="168">
        <v>11423910</v>
      </c>
      <c r="P108" s="168">
        <v>11423910</v>
      </c>
      <c r="Q108" s="23" t="s">
        <v>27</v>
      </c>
      <c r="R108" s="23" t="s">
        <v>27</v>
      </c>
      <c r="S108" s="23" t="s">
        <v>1693</v>
      </c>
      <c r="T108" s="171">
        <v>1780383.2727272727</v>
      </c>
      <c r="U108" s="23" t="s">
        <v>1692</v>
      </c>
    </row>
    <row r="109" spans="1:21" s="1" customFormat="1" ht="75" customHeight="1" x14ac:dyDescent="0.25">
      <c r="A109" s="23">
        <v>108</v>
      </c>
      <c r="B109" s="23" t="s">
        <v>215</v>
      </c>
      <c r="C109" s="170" t="s">
        <v>216</v>
      </c>
      <c r="D109" s="170" t="s">
        <v>217</v>
      </c>
      <c r="E109" s="170" t="s">
        <v>218</v>
      </c>
      <c r="F109" s="170" t="s">
        <v>219</v>
      </c>
      <c r="G109" s="170" t="s">
        <v>220</v>
      </c>
      <c r="H109" s="170" t="s">
        <v>221</v>
      </c>
      <c r="I109" s="23">
        <v>93151507</v>
      </c>
      <c r="J109" s="21" t="s">
        <v>291</v>
      </c>
      <c r="K109" s="24">
        <v>42370</v>
      </c>
      <c r="L109" s="23">
        <v>7</v>
      </c>
      <c r="M109" s="23" t="s">
        <v>160</v>
      </c>
      <c r="N109" s="23" t="s">
        <v>224</v>
      </c>
      <c r="O109" s="168">
        <v>615280928</v>
      </c>
      <c r="P109" s="168">
        <v>615280928</v>
      </c>
      <c r="Q109" s="23" t="s">
        <v>27</v>
      </c>
      <c r="R109" s="23" t="s">
        <v>27</v>
      </c>
      <c r="S109" s="23" t="s">
        <v>1693</v>
      </c>
      <c r="T109" s="171">
        <v>80000000</v>
      </c>
      <c r="U109" s="23" t="s">
        <v>1738</v>
      </c>
    </row>
    <row r="110" spans="1:21" s="1" customFormat="1" ht="75" customHeight="1" x14ac:dyDescent="0.25">
      <c r="A110" s="23">
        <v>109</v>
      </c>
      <c r="B110" s="23" t="s">
        <v>215</v>
      </c>
      <c r="C110" s="170" t="s">
        <v>216</v>
      </c>
      <c r="D110" s="170" t="s">
        <v>217</v>
      </c>
      <c r="E110" s="170" t="s">
        <v>226</v>
      </c>
      <c r="F110" s="170" t="s">
        <v>227</v>
      </c>
      <c r="G110" s="170" t="s">
        <v>228</v>
      </c>
      <c r="H110" s="170" t="s">
        <v>229</v>
      </c>
      <c r="I110" s="23">
        <v>70161601</v>
      </c>
      <c r="J110" s="21" t="s">
        <v>230</v>
      </c>
      <c r="K110" s="24">
        <v>42370</v>
      </c>
      <c r="L110" s="178">
        <v>5</v>
      </c>
      <c r="M110" s="23" t="s">
        <v>223</v>
      </c>
      <c r="N110" s="23" t="s">
        <v>224</v>
      </c>
      <c r="O110" s="168">
        <v>30766100</v>
      </c>
      <c r="P110" s="168">
        <v>30766100</v>
      </c>
      <c r="Q110" s="23" t="s">
        <v>27</v>
      </c>
      <c r="R110" s="23" t="s">
        <v>27</v>
      </c>
      <c r="S110" s="23" t="s">
        <v>1693</v>
      </c>
      <c r="T110" s="171">
        <v>6153220</v>
      </c>
      <c r="U110" s="23" t="s">
        <v>1692</v>
      </c>
    </row>
    <row r="111" spans="1:21" s="1" customFormat="1" ht="75" customHeight="1" x14ac:dyDescent="0.25">
      <c r="A111" s="23">
        <v>110</v>
      </c>
      <c r="B111" s="23" t="s">
        <v>215</v>
      </c>
      <c r="C111" s="170" t="s">
        <v>216</v>
      </c>
      <c r="D111" s="170" t="s">
        <v>217</v>
      </c>
      <c r="E111" s="170" t="s">
        <v>226</v>
      </c>
      <c r="F111" s="170" t="s">
        <v>227</v>
      </c>
      <c r="G111" s="170" t="s">
        <v>228</v>
      </c>
      <c r="H111" s="170" t="s">
        <v>229</v>
      </c>
      <c r="I111" s="23">
        <v>70161601</v>
      </c>
      <c r="J111" s="21" t="s">
        <v>231</v>
      </c>
      <c r="K111" s="24">
        <v>42370</v>
      </c>
      <c r="L111" s="178">
        <v>5</v>
      </c>
      <c r="M111" s="23" t="s">
        <v>223</v>
      </c>
      <c r="N111" s="23" t="s">
        <v>224</v>
      </c>
      <c r="O111" s="168">
        <v>15860455</v>
      </c>
      <c r="P111" s="168">
        <v>15860455</v>
      </c>
      <c r="Q111" s="23" t="s">
        <v>27</v>
      </c>
      <c r="R111" s="23" t="s">
        <v>27</v>
      </c>
      <c r="S111" s="23" t="s">
        <v>1693</v>
      </c>
      <c r="T111" s="171">
        <v>3172091</v>
      </c>
      <c r="U111" s="23" t="s">
        <v>1692</v>
      </c>
    </row>
    <row r="112" spans="1:21" s="1" customFormat="1" ht="75" customHeight="1" x14ac:dyDescent="0.25">
      <c r="A112" s="23">
        <v>111</v>
      </c>
      <c r="B112" s="23" t="s">
        <v>215</v>
      </c>
      <c r="C112" s="170" t="s">
        <v>216</v>
      </c>
      <c r="D112" s="170" t="s">
        <v>217</v>
      </c>
      <c r="E112" s="170" t="s">
        <v>226</v>
      </c>
      <c r="F112" s="170" t="s">
        <v>227</v>
      </c>
      <c r="G112" s="170" t="s">
        <v>228</v>
      </c>
      <c r="H112" s="170" t="s">
        <v>229</v>
      </c>
      <c r="I112" s="23">
        <v>70161501</v>
      </c>
      <c r="J112" s="21" t="s">
        <v>292</v>
      </c>
      <c r="K112" s="24">
        <v>42370</v>
      </c>
      <c r="L112" s="178">
        <v>5</v>
      </c>
      <c r="M112" s="23" t="s">
        <v>223</v>
      </c>
      <c r="N112" s="23" t="s">
        <v>224</v>
      </c>
      <c r="O112" s="168">
        <v>12147305</v>
      </c>
      <c r="P112" s="168">
        <v>12147305</v>
      </c>
      <c r="Q112" s="23" t="s">
        <v>27</v>
      </c>
      <c r="R112" s="23" t="s">
        <v>27</v>
      </c>
      <c r="S112" s="23" t="s">
        <v>1693</v>
      </c>
      <c r="T112" s="171">
        <v>2429461</v>
      </c>
      <c r="U112" s="23" t="s">
        <v>1692</v>
      </c>
    </row>
    <row r="113" spans="1:21" s="1" customFormat="1" ht="75" customHeight="1" x14ac:dyDescent="0.25">
      <c r="A113" s="23">
        <v>112</v>
      </c>
      <c r="B113" s="23" t="s">
        <v>215</v>
      </c>
      <c r="C113" s="170" t="s">
        <v>216</v>
      </c>
      <c r="D113" s="170" t="s">
        <v>217</v>
      </c>
      <c r="E113" s="170" t="s">
        <v>226</v>
      </c>
      <c r="F113" s="170" t="s">
        <v>227</v>
      </c>
      <c r="G113" s="170" t="s">
        <v>228</v>
      </c>
      <c r="H113" s="170" t="s">
        <v>229</v>
      </c>
      <c r="I113" s="23">
        <v>70161501</v>
      </c>
      <c r="J113" s="21" t="s">
        <v>232</v>
      </c>
      <c r="K113" s="24">
        <v>42370</v>
      </c>
      <c r="L113" s="178">
        <v>5</v>
      </c>
      <c r="M113" s="23" t="s">
        <v>223</v>
      </c>
      <c r="N113" s="23" t="s">
        <v>224</v>
      </c>
      <c r="O113" s="168">
        <v>17876165</v>
      </c>
      <c r="P113" s="168">
        <v>17876165</v>
      </c>
      <c r="Q113" s="23" t="s">
        <v>27</v>
      </c>
      <c r="R113" s="23" t="s">
        <v>27</v>
      </c>
      <c r="S113" s="23" t="s">
        <v>1693</v>
      </c>
      <c r="T113" s="171">
        <v>3575233</v>
      </c>
      <c r="U113" s="23" t="s">
        <v>1692</v>
      </c>
    </row>
    <row r="114" spans="1:21" s="1" customFormat="1" ht="75" customHeight="1" x14ac:dyDescent="0.25">
      <c r="A114" s="23">
        <v>113</v>
      </c>
      <c r="B114" s="23" t="s">
        <v>215</v>
      </c>
      <c r="C114" s="170" t="s">
        <v>216</v>
      </c>
      <c r="D114" s="170" t="s">
        <v>217</v>
      </c>
      <c r="E114" s="170" t="s">
        <v>226</v>
      </c>
      <c r="F114" s="170" t="s">
        <v>227</v>
      </c>
      <c r="G114" s="170" t="s">
        <v>228</v>
      </c>
      <c r="H114" s="170" t="s">
        <v>229</v>
      </c>
      <c r="I114" s="23">
        <v>80161504</v>
      </c>
      <c r="J114" s="21" t="s">
        <v>233</v>
      </c>
      <c r="K114" s="24">
        <v>42370</v>
      </c>
      <c r="L114" s="178">
        <v>5</v>
      </c>
      <c r="M114" s="23" t="s">
        <v>223</v>
      </c>
      <c r="N114" s="23" t="s">
        <v>224</v>
      </c>
      <c r="O114" s="168">
        <v>8168930</v>
      </c>
      <c r="P114" s="168">
        <v>8168930</v>
      </c>
      <c r="Q114" s="23" t="s">
        <v>27</v>
      </c>
      <c r="R114" s="23" t="s">
        <v>27</v>
      </c>
      <c r="S114" s="23" t="s">
        <v>1693</v>
      </c>
      <c r="T114" s="171">
        <v>1633786</v>
      </c>
      <c r="U114" s="23" t="s">
        <v>1692</v>
      </c>
    </row>
    <row r="115" spans="1:21" s="1" customFormat="1" ht="75" customHeight="1" x14ac:dyDescent="0.25">
      <c r="A115" s="23">
        <v>114</v>
      </c>
      <c r="B115" s="23" t="s">
        <v>215</v>
      </c>
      <c r="C115" s="170" t="s">
        <v>216</v>
      </c>
      <c r="D115" s="170" t="s">
        <v>217</v>
      </c>
      <c r="E115" s="170" t="s">
        <v>226</v>
      </c>
      <c r="F115" s="170" t="s">
        <v>227</v>
      </c>
      <c r="G115" s="170" t="s">
        <v>228</v>
      </c>
      <c r="H115" s="170" t="s">
        <v>229</v>
      </c>
      <c r="I115" s="23">
        <v>70160000</v>
      </c>
      <c r="J115" s="21" t="s">
        <v>238</v>
      </c>
      <c r="K115" s="24">
        <v>42370</v>
      </c>
      <c r="L115" s="178">
        <v>5</v>
      </c>
      <c r="M115" s="23" t="s">
        <v>223</v>
      </c>
      <c r="N115" s="23" t="s">
        <v>224</v>
      </c>
      <c r="O115" s="168">
        <v>15860455</v>
      </c>
      <c r="P115" s="168">
        <v>15860455</v>
      </c>
      <c r="Q115" s="23" t="s">
        <v>27</v>
      </c>
      <c r="R115" s="23" t="s">
        <v>27</v>
      </c>
      <c r="S115" s="23" t="s">
        <v>1693</v>
      </c>
      <c r="T115" s="171">
        <v>3172091</v>
      </c>
      <c r="U115" s="23" t="s">
        <v>1692</v>
      </c>
    </row>
    <row r="116" spans="1:21" s="1" customFormat="1" ht="75" customHeight="1" x14ac:dyDescent="0.25">
      <c r="A116" s="23">
        <v>115</v>
      </c>
      <c r="B116" s="23" t="s">
        <v>215</v>
      </c>
      <c r="C116" s="170" t="s">
        <v>216</v>
      </c>
      <c r="D116" s="170" t="s">
        <v>217</v>
      </c>
      <c r="E116" s="170" t="s">
        <v>226</v>
      </c>
      <c r="F116" s="170" t="s">
        <v>227</v>
      </c>
      <c r="G116" s="170" t="s">
        <v>228</v>
      </c>
      <c r="H116" s="170" t="s">
        <v>229</v>
      </c>
      <c r="I116" s="23">
        <v>70161601</v>
      </c>
      <c r="J116" s="21" t="s">
        <v>235</v>
      </c>
      <c r="K116" s="24">
        <v>42370</v>
      </c>
      <c r="L116" s="178">
        <v>5</v>
      </c>
      <c r="M116" s="23" t="s">
        <v>223</v>
      </c>
      <c r="N116" s="23" t="s">
        <v>224</v>
      </c>
      <c r="O116" s="168">
        <v>12147305</v>
      </c>
      <c r="P116" s="168">
        <v>12147305</v>
      </c>
      <c r="Q116" s="23" t="s">
        <v>27</v>
      </c>
      <c r="R116" s="23" t="s">
        <v>27</v>
      </c>
      <c r="S116" s="23" t="s">
        <v>1693</v>
      </c>
      <c r="T116" s="171">
        <v>2429461</v>
      </c>
      <c r="U116" s="23" t="s">
        <v>1692</v>
      </c>
    </row>
    <row r="117" spans="1:21" s="1" customFormat="1" ht="75" customHeight="1" x14ac:dyDescent="0.25">
      <c r="A117" s="23">
        <v>116</v>
      </c>
      <c r="B117" s="23" t="s">
        <v>215</v>
      </c>
      <c r="C117" s="170" t="s">
        <v>216</v>
      </c>
      <c r="D117" s="170" t="s">
        <v>217</v>
      </c>
      <c r="E117" s="170" t="s">
        <v>226</v>
      </c>
      <c r="F117" s="170" t="s">
        <v>227</v>
      </c>
      <c r="G117" s="170" t="s">
        <v>228</v>
      </c>
      <c r="H117" s="170" t="s">
        <v>229</v>
      </c>
      <c r="I117" s="23">
        <v>80101604</v>
      </c>
      <c r="J117" s="21" t="s">
        <v>1514</v>
      </c>
      <c r="K117" s="24">
        <v>42370</v>
      </c>
      <c r="L117" s="179">
        <v>6.1136195232010646</v>
      </c>
      <c r="M117" s="23" t="s">
        <v>223</v>
      </c>
      <c r="N117" s="23" t="s">
        <v>224</v>
      </c>
      <c r="O117" s="168">
        <v>28473272</v>
      </c>
      <c r="P117" s="168">
        <v>28473272</v>
      </c>
      <c r="Q117" s="23" t="s">
        <v>27</v>
      </c>
      <c r="R117" s="23" t="s">
        <v>27</v>
      </c>
      <c r="S117" s="23" t="s">
        <v>1693</v>
      </c>
      <c r="T117" s="171">
        <v>4657351</v>
      </c>
      <c r="U117" s="23" t="s">
        <v>1383</v>
      </c>
    </row>
    <row r="118" spans="1:21" s="1" customFormat="1" ht="75" customHeight="1" x14ac:dyDescent="0.25">
      <c r="A118" s="23">
        <v>117</v>
      </c>
      <c r="B118" s="23" t="s">
        <v>215</v>
      </c>
      <c r="C118" s="170" t="s">
        <v>216</v>
      </c>
      <c r="D118" s="170" t="s">
        <v>217</v>
      </c>
      <c r="E118" s="170" t="s">
        <v>226</v>
      </c>
      <c r="F118" s="170" t="s">
        <v>227</v>
      </c>
      <c r="G118" s="170" t="s">
        <v>228</v>
      </c>
      <c r="H118" s="170" t="s">
        <v>229</v>
      </c>
      <c r="I118" s="23">
        <v>70161501</v>
      </c>
      <c r="J118" s="21" t="s">
        <v>292</v>
      </c>
      <c r="K118" s="24">
        <v>42370</v>
      </c>
      <c r="L118" s="178">
        <v>5</v>
      </c>
      <c r="M118" s="23" t="s">
        <v>223</v>
      </c>
      <c r="N118" s="23" t="s">
        <v>224</v>
      </c>
      <c r="O118" s="168">
        <v>12147305</v>
      </c>
      <c r="P118" s="168">
        <v>12147305</v>
      </c>
      <c r="Q118" s="23" t="s">
        <v>27</v>
      </c>
      <c r="R118" s="23" t="s">
        <v>27</v>
      </c>
      <c r="S118" s="23" t="s">
        <v>1693</v>
      </c>
      <c r="T118" s="171">
        <v>2429461</v>
      </c>
      <c r="U118" s="23" t="s">
        <v>1692</v>
      </c>
    </row>
    <row r="119" spans="1:21" s="1" customFormat="1" ht="75" customHeight="1" x14ac:dyDescent="0.25">
      <c r="A119" s="23">
        <v>118</v>
      </c>
      <c r="B119" s="23" t="s">
        <v>215</v>
      </c>
      <c r="C119" s="170" t="s">
        <v>216</v>
      </c>
      <c r="D119" s="170" t="s">
        <v>217</v>
      </c>
      <c r="E119" s="170" t="s">
        <v>226</v>
      </c>
      <c r="F119" s="170" t="s">
        <v>227</v>
      </c>
      <c r="G119" s="170" t="s">
        <v>228</v>
      </c>
      <c r="H119" s="170" t="s">
        <v>229</v>
      </c>
      <c r="I119" s="23">
        <v>80101604</v>
      </c>
      <c r="J119" s="21" t="s">
        <v>293</v>
      </c>
      <c r="K119" s="24">
        <v>42370</v>
      </c>
      <c r="L119" s="178">
        <v>5</v>
      </c>
      <c r="M119" s="23" t="s">
        <v>223</v>
      </c>
      <c r="N119" s="23" t="s">
        <v>224</v>
      </c>
      <c r="O119" s="168">
        <v>23286755</v>
      </c>
      <c r="P119" s="168">
        <v>23286755</v>
      </c>
      <c r="Q119" s="23" t="s">
        <v>27</v>
      </c>
      <c r="R119" s="23" t="s">
        <v>27</v>
      </c>
      <c r="S119" s="23" t="s">
        <v>1693</v>
      </c>
      <c r="T119" s="171">
        <v>4657351</v>
      </c>
      <c r="U119" s="23" t="s">
        <v>1692</v>
      </c>
    </row>
    <row r="120" spans="1:21" s="1" customFormat="1" ht="75" customHeight="1" x14ac:dyDescent="0.25">
      <c r="A120" s="23">
        <v>119</v>
      </c>
      <c r="B120" s="23" t="s">
        <v>215</v>
      </c>
      <c r="C120" s="170" t="s">
        <v>216</v>
      </c>
      <c r="D120" s="170" t="s">
        <v>217</v>
      </c>
      <c r="E120" s="170" t="s">
        <v>226</v>
      </c>
      <c r="F120" s="170" t="s">
        <v>227</v>
      </c>
      <c r="G120" s="170" t="s">
        <v>228</v>
      </c>
      <c r="H120" s="170" t="s">
        <v>229</v>
      </c>
      <c r="I120" s="23">
        <v>70160000</v>
      </c>
      <c r="J120" s="21" t="s">
        <v>240</v>
      </c>
      <c r="K120" s="24">
        <v>42370</v>
      </c>
      <c r="L120" s="178">
        <v>5</v>
      </c>
      <c r="M120" s="23" t="s">
        <v>223</v>
      </c>
      <c r="N120" s="23" t="s">
        <v>224</v>
      </c>
      <c r="O120" s="168">
        <v>12147305</v>
      </c>
      <c r="P120" s="168">
        <v>12147305</v>
      </c>
      <c r="Q120" s="23" t="s">
        <v>27</v>
      </c>
      <c r="R120" s="23" t="s">
        <v>27</v>
      </c>
      <c r="S120" s="23" t="s">
        <v>1693</v>
      </c>
      <c r="T120" s="171">
        <v>2429461</v>
      </c>
      <c r="U120" s="23" t="s">
        <v>308</v>
      </c>
    </row>
    <row r="121" spans="1:21" s="1" customFormat="1" ht="75" customHeight="1" x14ac:dyDescent="0.25">
      <c r="A121" s="23">
        <v>120</v>
      </c>
      <c r="B121" s="23" t="s">
        <v>215</v>
      </c>
      <c r="C121" s="170" t="s">
        <v>216</v>
      </c>
      <c r="D121" s="170" t="s">
        <v>217</v>
      </c>
      <c r="E121" s="170" t="s">
        <v>226</v>
      </c>
      <c r="F121" s="170" t="s">
        <v>227</v>
      </c>
      <c r="G121" s="170" t="s">
        <v>228</v>
      </c>
      <c r="H121" s="170" t="s">
        <v>229</v>
      </c>
      <c r="I121" s="23">
        <v>70161601</v>
      </c>
      <c r="J121" s="21" t="s">
        <v>237</v>
      </c>
      <c r="K121" s="24">
        <v>42370</v>
      </c>
      <c r="L121" s="178">
        <v>5</v>
      </c>
      <c r="M121" s="23" t="s">
        <v>223</v>
      </c>
      <c r="N121" s="23" t="s">
        <v>224</v>
      </c>
      <c r="O121" s="168">
        <v>17876165</v>
      </c>
      <c r="P121" s="168">
        <v>17876165</v>
      </c>
      <c r="Q121" s="23" t="s">
        <v>27</v>
      </c>
      <c r="R121" s="23" t="s">
        <v>27</v>
      </c>
      <c r="S121" s="23" t="s">
        <v>1693</v>
      </c>
      <c r="T121" s="171">
        <v>3575233</v>
      </c>
      <c r="U121" s="23" t="s">
        <v>1692</v>
      </c>
    </row>
    <row r="122" spans="1:21" s="1" customFormat="1" ht="75" customHeight="1" x14ac:dyDescent="0.25">
      <c r="A122" s="23">
        <v>121</v>
      </c>
      <c r="B122" s="23" t="s">
        <v>215</v>
      </c>
      <c r="C122" s="170" t="s">
        <v>216</v>
      </c>
      <c r="D122" s="170" t="s">
        <v>217</v>
      </c>
      <c r="E122" s="170" t="s">
        <v>226</v>
      </c>
      <c r="F122" s="170" t="s">
        <v>227</v>
      </c>
      <c r="G122" s="170" t="s">
        <v>228</v>
      </c>
      <c r="H122" s="170" t="s">
        <v>229</v>
      </c>
      <c r="I122" s="23">
        <v>70160000</v>
      </c>
      <c r="J122" s="21" t="s">
        <v>240</v>
      </c>
      <c r="K122" s="24">
        <v>42370</v>
      </c>
      <c r="L122" s="178">
        <v>5</v>
      </c>
      <c r="M122" s="23" t="s">
        <v>223</v>
      </c>
      <c r="N122" s="23" t="s">
        <v>224</v>
      </c>
      <c r="O122" s="168">
        <v>15860455</v>
      </c>
      <c r="P122" s="168">
        <v>15860455</v>
      </c>
      <c r="Q122" s="23" t="s">
        <v>27</v>
      </c>
      <c r="R122" s="23" t="s">
        <v>27</v>
      </c>
      <c r="S122" s="23" t="s">
        <v>1693</v>
      </c>
      <c r="T122" s="171">
        <v>3172091</v>
      </c>
      <c r="U122" s="23" t="s">
        <v>1692</v>
      </c>
    </row>
    <row r="123" spans="1:21" s="1" customFormat="1" ht="75" customHeight="1" x14ac:dyDescent="0.25">
      <c r="A123" s="23">
        <v>122</v>
      </c>
      <c r="B123" s="23" t="s">
        <v>215</v>
      </c>
      <c r="C123" s="170" t="s">
        <v>216</v>
      </c>
      <c r="D123" s="170" t="s">
        <v>217</v>
      </c>
      <c r="E123" s="170" t="s">
        <v>226</v>
      </c>
      <c r="F123" s="170" t="s">
        <v>227</v>
      </c>
      <c r="G123" s="170" t="s">
        <v>228</v>
      </c>
      <c r="H123" s="170" t="s">
        <v>229</v>
      </c>
      <c r="I123" s="23">
        <v>70161601</v>
      </c>
      <c r="J123" s="21" t="s">
        <v>239</v>
      </c>
      <c r="K123" s="24">
        <v>42370</v>
      </c>
      <c r="L123" s="178">
        <v>5</v>
      </c>
      <c r="M123" s="23" t="s">
        <v>223</v>
      </c>
      <c r="N123" s="23" t="s">
        <v>224</v>
      </c>
      <c r="O123" s="168">
        <v>12147305</v>
      </c>
      <c r="P123" s="168">
        <v>12147305</v>
      </c>
      <c r="Q123" s="23" t="s">
        <v>27</v>
      </c>
      <c r="R123" s="23" t="s">
        <v>27</v>
      </c>
      <c r="S123" s="23" t="s">
        <v>1693</v>
      </c>
      <c r="T123" s="171">
        <v>2429461</v>
      </c>
      <c r="U123" s="23" t="s">
        <v>1692</v>
      </c>
    </row>
    <row r="124" spans="1:21" s="1" customFormat="1" ht="75" customHeight="1" x14ac:dyDescent="0.25">
      <c r="A124" s="23">
        <v>123</v>
      </c>
      <c r="B124" s="23" t="s">
        <v>215</v>
      </c>
      <c r="C124" s="170" t="s">
        <v>216</v>
      </c>
      <c r="D124" s="170" t="s">
        <v>217</v>
      </c>
      <c r="E124" s="170" t="s">
        <v>226</v>
      </c>
      <c r="F124" s="170" t="s">
        <v>227</v>
      </c>
      <c r="G124" s="170" t="s">
        <v>228</v>
      </c>
      <c r="H124" s="170" t="s">
        <v>229</v>
      </c>
      <c r="I124" s="23">
        <v>70160000</v>
      </c>
      <c r="J124" s="21" t="s">
        <v>240</v>
      </c>
      <c r="K124" s="24">
        <v>42370</v>
      </c>
      <c r="L124" s="178">
        <v>5</v>
      </c>
      <c r="M124" s="23" t="s">
        <v>223</v>
      </c>
      <c r="N124" s="23" t="s">
        <v>224</v>
      </c>
      <c r="O124" s="168">
        <v>12147305</v>
      </c>
      <c r="P124" s="168">
        <v>12147305</v>
      </c>
      <c r="Q124" s="23" t="s">
        <v>27</v>
      </c>
      <c r="R124" s="23" t="s">
        <v>27</v>
      </c>
      <c r="S124" s="23" t="s">
        <v>1693</v>
      </c>
      <c r="T124" s="171">
        <v>2429461</v>
      </c>
      <c r="U124" s="23" t="s">
        <v>1692</v>
      </c>
    </row>
    <row r="125" spans="1:21" s="1" customFormat="1" ht="75" customHeight="1" x14ac:dyDescent="0.25">
      <c r="A125" s="23">
        <v>124</v>
      </c>
      <c r="B125" s="23" t="s">
        <v>215</v>
      </c>
      <c r="C125" s="170" t="s">
        <v>216</v>
      </c>
      <c r="D125" s="170" t="s">
        <v>217</v>
      </c>
      <c r="E125" s="170" t="s">
        <v>226</v>
      </c>
      <c r="F125" s="170" t="s">
        <v>227</v>
      </c>
      <c r="G125" s="170" t="s">
        <v>228</v>
      </c>
      <c r="H125" s="170" t="s">
        <v>229</v>
      </c>
      <c r="I125" s="23">
        <v>70160000</v>
      </c>
      <c r="J125" s="21" t="s">
        <v>240</v>
      </c>
      <c r="K125" s="24">
        <v>42370</v>
      </c>
      <c r="L125" s="178">
        <v>5</v>
      </c>
      <c r="M125" s="23" t="s">
        <v>223</v>
      </c>
      <c r="N125" s="23" t="s">
        <v>224</v>
      </c>
      <c r="O125" s="168">
        <v>12147305</v>
      </c>
      <c r="P125" s="168">
        <v>12147305</v>
      </c>
      <c r="Q125" s="23" t="s">
        <v>27</v>
      </c>
      <c r="R125" s="23" t="s">
        <v>27</v>
      </c>
      <c r="S125" s="23" t="s">
        <v>1693</v>
      </c>
      <c r="T125" s="171">
        <v>2429461</v>
      </c>
      <c r="U125" s="23" t="s">
        <v>1692</v>
      </c>
    </row>
    <row r="126" spans="1:21" s="1" customFormat="1" ht="75" customHeight="1" x14ac:dyDescent="0.25">
      <c r="A126" s="23">
        <v>125</v>
      </c>
      <c r="B126" s="23" t="s">
        <v>215</v>
      </c>
      <c r="C126" s="170" t="s">
        <v>216</v>
      </c>
      <c r="D126" s="170" t="s">
        <v>217</v>
      </c>
      <c r="E126" s="170" t="s">
        <v>226</v>
      </c>
      <c r="F126" s="170" t="s">
        <v>227</v>
      </c>
      <c r="G126" s="170" t="s">
        <v>228</v>
      </c>
      <c r="H126" s="170" t="s">
        <v>229</v>
      </c>
      <c r="I126" s="23">
        <v>70161501</v>
      </c>
      <c r="J126" s="21" t="s">
        <v>241</v>
      </c>
      <c r="K126" s="24">
        <v>42370</v>
      </c>
      <c r="L126" s="178">
        <v>5</v>
      </c>
      <c r="M126" s="23" t="s">
        <v>223</v>
      </c>
      <c r="N126" s="23" t="s">
        <v>224</v>
      </c>
      <c r="O126" s="168">
        <v>17876165</v>
      </c>
      <c r="P126" s="168">
        <v>17876165</v>
      </c>
      <c r="Q126" s="23" t="s">
        <v>27</v>
      </c>
      <c r="R126" s="23" t="s">
        <v>27</v>
      </c>
      <c r="S126" s="23" t="s">
        <v>1693</v>
      </c>
      <c r="T126" s="171">
        <v>3575233</v>
      </c>
      <c r="U126" s="23" t="s">
        <v>1692</v>
      </c>
    </row>
    <row r="127" spans="1:21" s="1" customFormat="1" ht="75" customHeight="1" x14ac:dyDescent="0.25">
      <c r="A127" s="23">
        <v>126</v>
      </c>
      <c r="B127" s="23" t="s">
        <v>215</v>
      </c>
      <c r="C127" s="170" t="s">
        <v>216</v>
      </c>
      <c r="D127" s="170" t="s">
        <v>217</v>
      </c>
      <c r="E127" s="170" t="s">
        <v>226</v>
      </c>
      <c r="F127" s="170" t="s">
        <v>227</v>
      </c>
      <c r="G127" s="170" t="s">
        <v>228</v>
      </c>
      <c r="H127" s="170" t="s">
        <v>229</v>
      </c>
      <c r="I127" s="23">
        <v>70161601</v>
      </c>
      <c r="J127" s="21" t="s">
        <v>242</v>
      </c>
      <c r="K127" s="24">
        <v>42370</v>
      </c>
      <c r="L127" s="178">
        <v>5</v>
      </c>
      <c r="M127" s="23" t="s">
        <v>223</v>
      </c>
      <c r="N127" s="23" t="s">
        <v>224</v>
      </c>
      <c r="O127" s="168">
        <v>17876165</v>
      </c>
      <c r="P127" s="168">
        <v>17876165</v>
      </c>
      <c r="Q127" s="23" t="s">
        <v>27</v>
      </c>
      <c r="R127" s="23" t="s">
        <v>27</v>
      </c>
      <c r="S127" s="23" t="s">
        <v>1693</v>
      </c>
      <c r="T127" s="171">
        <v>3575233</v>
      </c>
      <c r="U127" s="23" t="s">
        <v>1692</v>
      </c>
    </row>
    <row r="128" spans="1:21" s="1" customFormat="1" ht="75" customHeight="1" x14ac:dyDescent="0.25">
      <c r="A128" s="23">
        <v>127</v>
      </c>
      <c r="B128" s="23" t="s">
        <v>215</v>
      </c>
      <c r="C128" s="170" t="s">
        <v>216</v>
      </c>
      <c r="D128" s="170" t="s">
        <v>217</v>
      </c>
      <c r="E128" s="170" t="s">
        <v>226</v>
      </c>
      <c r="F128" s="170" t="s">
        <v>227</v>
      </c>
      <c r="G128" s="170" t="s">
        <v>228</v>
      </c>
      <c r="H128" s="170" t="s">
        <v>229</v>
      </c>
      <c r="I128" s="23">
        <v>70161601</v>
      </c>
      <c r="J128" s="21" t="s">
        <v>243</v>
      </c>
      <c r="K128" s="24">
        <v>42370</v>
      </c>
      <c r="L128" s="178">
        <v>5</v>
      </c>
      <c r="M128" s="23" t="s">
        <v>223</v>
      </c>
      <c r="N128" s="23" t="s">
        <v>224</v>
      </c>
      <c r="O128" s="168">
        <v>8805470</v>
      </c>
      <c r="P128" s="168">
        <v>8805470</v>
      </c>
      <c r="Q128" s="23" t="s">
        <v>27</v>
      </c>
      <c r="R128" s="23" t="s">
        <v>27</v>
      </c>
      <c r="S128" s="23" t="s">
        <v>1693</v>
      </c>
      <c r="T128" s="171">
        <v>1761094</v>
      </c>
      <c r="U128" s="23" t="s">
        <v>1692</v>
      </c>
    </row>
    <row r="129" spans="1:21" s="1" customFormat="1" ht="75" customHeight="1" x14ac:dyDescent="0.25">
      <c r="A129" s="23">
        <v>128</v>
      </c>
      <c r="B129" s="23" t="s">
        <v>215</v>
      </c>
      <c r="C129" s="170" t="s">
        <v>216</v>
      </c>
      <c r="D129" s="170" t="s">
        <v>217</v>
      </c>
      <c r="E129" s="170" t="s">
        <v>226</v>
      </c>
      <c r="F129" s="170" t="s">
        <v>227</v>
      </c>
      <c r="G129" s="170" t="s">
        <v>228</v>
      </c>
      <c r="H129" s="170" t="s">
        <v>229</v>
      </c>
      <c r="I129" s="23">
        <v>80161504</v>
      </c>
      <c r="J129" s="21" t="s">
        <v>1195</v>
      </c>
      <c r="K129" s="24">
        <v>42370</v>
      </c>
      <c r="L129" s="178">
        <v>5</v>
      </c>
      <c r="M129" s="23" t="s">
        <v>223</v>
      </c>
      <c r="N129" s="23" t="s">
        <v>224</v>
      </c>
      <c r="O129" s="168">
        <v>13102115</v>
      </c>
      <c r="P129" s="168">
        <v>13102115</v>
      </c>
      <c r="Q129" s="23" t="s">
        <v>27</v>
      </c>
      <c r="R129" s="23" t="s">
        <v>27</v>
      </c>
      <c r="S129" s="23" t="s">
        <v>1693</v>
      </c>
      <c r="T129" s="171">
        <v>2620423</v>
      </c>
      <c r="U129" s="23" t="s">
        <v>1145</v>
      </c>
    </row>
    <row r="130" spans="1:21" s="1" customFormat="1" ht="75" customHeight="1" x14ac:dyDescent="0.25">
      <c r="A130" s="23">
        <v>129</v>
      </c>
      <c r="B130" s="23" t="s">
        <v>215</v>
      </c>
      <c r="C130" s="170" t="s">
        <v>216</v>
      </c>
      <c r="D130" s="170" t="s">
        <v>217</v>
      </c>
      <c r="E130" s="170" t="s">
        <v>226</v>
      </c>
      <c r="F130" s="170" t="s">
        <v>227</v>
      </c>
      <c r="G130" s="170" t="s">
        <v>228</v>
      </c>
      <c r="H130" s="170" t="s">
        <v>229</v>
      </c>
      <c r="I130" s="23">
        <v>80161504</v>
      </c>
      <c r="J130" s="21" t="s">
        <v>294</v>
      </c>
      <c r="K130" s="24">
        <v>42370</v>
      </c>
      <c r="L130" s="178">
        <v>5</v>
      </c>
      <c r="M130" s="23" t="s">
        <v>223</v>
      </c>
      <c r="N130" s="23" t="s">
        <v>224</v>
      </c>
      <c r="O130" s="168">
        <v>13102115</v>
      </c>
      <c r="P130" s="168">
        <v>13102115</v>
      </c>
      <c r="Q130" s="23" t="s">
        <v>27</v>
      </c>
      <c r="R130" s="23" t="s">
        <v>27</v>
      </c>
      <c r="S130" s="23" t="s">
        <v>1693</v>
      </c>
      <c r="T130" s="171">
        <v>2620423</v>
      </c>
      <c r="U130" s="23" t="s">
        <v>1692</v>
      </c>
    </row>
    <row r="131" spans="1:21" s="1" customFormat="1" ht="75" customHeight="1" x14ac:dyDescent="0.25">
      <c r="A131" s="23">
        <v>130</v>
      </c>
      <c r="B131" s="23" t="s">
        <v>215</v>
      </c>
      <c r="C131" s="170" t="s">
        <v>216</v>
      </c>
      <c r="D131" s="170" t="s">
        <v>217</v>
      </c>
      <c r="E131" s="170" t="s">
        <v>226</v>
      </c>
      <c r="F131" s="170" t="s">
        <v>227</v>
      </c>
      <c r="G131" s="170" t="s">
        <v>228</v>
      </c>
      <c r="H131" s="170" t="s">
        <v>229</v>
      </c>
      <c r="I131" s="23">
        <v>70161601</v>
      </c>
      <c r="J131" s="21" t="s">
        <v>245</v>
      </c>
      <c r="K131" s="24">
        <v>42370</v>
      </c>
      <c r="L131" s="178">
        <v>5</v>
      </c>
      <c r="M131" s="23" t="s">
        <v>223</v>
      </c>
      <c r="N131" s="23" t="s">
        <v>224</v>
      </c>
      <c r="O131" s="168">
        <v>15860455</v>
      </c>
      <c r="P131" s="168">
        <v>15860455</v>
      </c>
      <c r="Q131" s="23" t="s">
        <v>27</v>
      </c>
      <c r="R131" s="23" t="s">
        <v>27</v>
      </c>
      <c r="S131" s="23" t="s">
        <v>1693</v>
      </c>
      <c r="T131" s="171">
        <v>3172091</v>
      </c>
      <c r="U131" s="23" t="s">
        <v>1692</v>
      </c>
    </row>
    <row r="132" spans="1:21" s="1" customFormat="1" ht="75" customHeight="1" x14ac:dyDescent="0.25">
      <c r="A132" s="23">
        <v>131</v>
      </c>
      <c r="B132" s="23" t="s">
        <v>215</v>
      </c>
      <c r="C132" s="170" t="s">
        <v>216</v>
      </c>
      <c r="D132" s="170" t="s">
        <v>217</v>
      </c>
      <c r="E132" s="170" t="s">
        <v>226</v>
      </c>
      <c r="F132" s="170" t="s">
        <v>227</v>
      </c>
      <c r="G132" s="170" t="s">
        <v>228</v>
      </c>
      <c r="H132" s="170" t="s">
        <v>229</v>
      </c>
      <c r="I132" s="23">
        <v>80161504</v>
      </c>
      <c r="J132" s="21" t="s">
        <v>246</v>
      </c>
      <c r="K132" s="24">
        <v>42370</v>
      </c>
      <c r="L132" s="178">
        <v>5</v>
      </c>
      <c r="M132" s="23" t="s">
        <v>223</v>
      </c>
      <c r="N132" s="23" t="s">
        <v>224</v>
      </c>
      <c r="O132" s="168">
        <v>8168930</v>
      </c>
      <c r="P132" s="168">
        <v>8168930</v>
      </c>
      <c r="Q132" s="23" t="s">
        <v>27</v>
      </c>
      <c r="R132" s="23" t="s">
        <v>27</v>
      </c>
      <c r="S132" s="23" t="s">
        <v>1693</v>
      </c>
      <c r="T132" s="171">
        <v>1633786</v>
      </c>
      <c r="U132" s="23" t="s">
        <v>1692</v>
      </c>
    </row>
    <row r="133" spans="1:21" s="1" customFormat="1" ht="75" customHeight="1" x14ac:dyDescent="0.25">
      <c r="A133" s="23">
        <v>132</v>
      </c>
      <c r="B133" s="23" t="s">
        <v>215</v>
      </c>
      <c r="C133" s="170" t="s">
        <v>216</v>
      </c>
      <c r="D133" s="170" t="s">
        <v>217</v>
      </c>
      <c r="E133" s="170" t="s">
        <v>226</v>
      </c>
      <c r="F133" s="170" t="s">
        <v>227</v>
      </c>
      <c r="G133" s="170" t="s">
        <v>228</v>
      </c>
      <c r="H133" s="170" t="s">
        <v>229</v>
      </c>
      <c r="I133" s="23">
        <v>70161601</v>
      </c>
      <c r="J133" s="21" t="s">
        <v>247</v>
      </c>
      <c r="K133" s="24">
        <v>42370</v>
      </c>
      <c r="L133" s="178">
        <v>5</v>
      </c>
      <c r="M133" s="23" t="s">
        <v>223</v>
      </c>
      <c r="N133" s="23" t="s">
        <v>224</v>
      </c>
      <c r="O133" s="168">
        <v>15860455</v>
      </c>
      <c r="P133" s="168">
        <v>15860455</v>
      </c>
      <c r="Q133" s="23" t="s">
        <v>27</v>
      </c>
      <c r="R133" s="23" t="s">
        <v>27</v>
      </c>
      <c r="S133" s="23" t="s">
        <v>1693</v>
      </c>
      <c r="T133" s="171">
        <v>3172091</v>
      </c>
      <c r="U133" s="23" t="s">
        <v>1692</v>
      </c>
    </row>
    <row r="134" spans="1:21" s="1" customFormat="1" ht="75" customHeight="1" x14ac:dyDescent="0.25">
      <c r="A134" s="23">
        <v>133</v>
      </c>
      <c r="B134" s="23" t="s">
        <v>215</v>
      </c>
      <c r="C134" s="170" t="s">
        <v>216</v>
      </c>
      <c r="D134" s="170" t="s">
        <v>217</v>
      </c>
      <c r="E134" s="170" t="s">
        <v>226</v>
      </c>
      <c r="F134" s="170" t="s">
        <v>227</v>
      </c>
      <c r="G134" s="170" t="s">
        <v>228</v>
      </c>
      <c r="H134" s="170" t="s">
        <v>229</v>
      </c>
      <c r="I134" s="23">
        <v>70161601</v>
      </c>
      <c r="J134" s="21" t="s">
        <v>248</v>
      </c>
      <c r="K134" s="24">
        <v>42370</v>
      </c>
      <c r="L134" s="178">
        <v>5</v>
      </c>
      <c r="M134" s="23" t="s">
        <v>223</v>
      </c>
      <c r="N134" s="23" t="s">
        <v>224</v>
      </c>
      <c r="O134" s="168">
        <v>12147305</v>
      </c>
      <c r="P134" s="168">
        <v>12147305</v>
      </c>
      <c r="Q134" s="23" t="s">
        <v>27</v>
      </c>
      <c r="R134" s="23" t="s">
        <v>27</v>
      </c>
      <c r="S134" s="23" t="s">
        <v>1693</v>
      </c>
      <c r="T134" s="171">
        <v>2429461</v>
      </c>
      <c r="U134" s="23" t="s">
        <v>1692</v>
      </c>
    </row>
    <row r="135" spans="1:21" s="1" customFormat="1" ht="75" customHeight="1" x14ac:dyDescent="0.25">
      <c r="A135" s="23">
        <v>134</v>
      </c>
      <c r="B135" s="23" t="s">
        <v>215</v>
      </c>
      <c r="C135" s="170" t="s">
        <v>216</v>
      </c>
      <c r="D135" s="170" t="s">
        <v>217</v>
      </c>
      <c r="E135" s="170" t="s">
        <v>226</v>
      </c>
      <c r="F135" s="170" t="s">
        <v>227</v>
      </c>
      <c r="G135" s="170" t="s">
        <v>228</v>
      </c>
      <c r="H135" s="170" t="s">
        <v>229</v>
      </c>
      <c r="I135" s="23">
        <v>70161601</v>
      </c>
      <c r="J135" s="21" t="s">
        <v>249</v>
      </c>
      <c r="K135" s="24">
        <v>42370</v>
      </c>
      <c r="L135" s="178">
        <v>5</v>
      </c>
      <c r="M135" s="23" t="s">
        <v>223</v>
      </c>
      <c r="N135" s="23" t="s">
        <v>224</v>
      </c>
      <c r="O135" s="168">
        <v>17876165</v>
      </c>
      <c r="P135" s="168">
        <v>17876165</v>
      </c>
      <c r="Q135" s="23" t="s">
        <v>27</v>
      </c>
      <c r="R135" s="23" t="s">
        <v>27</v>
      </c>
      <c r="S135" s="23" t="s">
        <v>1693</v>
      </c>
      <c r="T135" s="171">
        <v>3575233</v>
      </c>
      <c r="U135" s="23" t="s">
        <v>1692</v>
      </c>
    </row>
    <row r="136" spans="1:21" s="1" customFormat="1" ht="75" customHeight="1" x14ac:dyDescent="0.25">
      <c r="A136" s="23">
        <v>135</v>
      </c>
      <c r="B136" s="23" t="s">
        <v>215</v>
      </c>
      <c r="C136" s="170" t="s">
        <v>216</v>
      </c>
      <c r="D136" s="170" t="s">
        <v>217</v>
      </c>
      <c r="E136" s="170" t="s">
        <v>226</v>
      </c>
      <c r="F136" s="170" t="s">
        <v>227</v>
      </c>
      <c r="G136" s="170" t="s">
        <v>228</v>
      </c>
      <c r="H136" s="170" t="s">
        <v>229</v>
      </c>
      <c r="I136" s="23">
        <v>70161501</v>
      </c>
      <c r="J136" s="21" t="s">
        <v>250</v>
      </c>
      <c r="K136" s="24">
        <v>42370</v>
      </c>
      <c r="L136" s="178">
        <v>5</v>
      </c>
      <c r="M136" s="23" t="s">
        <v>223</v>
      </c>
      <c r="N136" s="23" t="s">
        <v>224</v>
      </c>
      <c r="O136" s="168">
        <v>17876165</v>
      </c>
      <c r="P136" s="168">
        <v>17876165</v>
      </c>
      <c r="Q136" s="23" t="s">
        <v>27</v>
      </c>
      <c r="R136" s="23" t="s">
        <v>27</v>
      </c>
      <c r="S136" s="23" t="s">
        <v>1693</v>
      </c>
      <c r="T136" s="171">
        <v>3575233</v>
      </c>
      <c r="U136" s="23" t="s">
        <v>1692</v>
      </c>
    </row>
    <row r="137" spans="1:21" s="1" customFormat="1" ht="75" customHeight="1" x14ac:dyDescent="0.25">
      <c r="A137" s="23">
        <v>136</v>
      </c>
      <c r="B137" s="23" t="s">
        <v>215</v>
      </c>
      <c r="C137" s="170" t="s">
        <v>216</v>
      </c>
      <c r="D137" s="170" t="s">
        <v>217</v>
      </c>
      <c r="E137" s="170" t="s">
        <v>226</v>
      </c>
      <c r="F137" s="170" t="s">
        <v>227</v>
      </c>
      <c r="G137" s="170" t="s">
        <v>228</v>
      </c>
      <c r="H137" s="170" t="s">
        <v>229</v>
      </c>
      <c r="I137" s="23">
        <v>70161601</v>
      </c>
      <c r="J137" s="21" t="s">
        <v>251</v>
      </c>
      <c r="K137" s="24">
        <v>42370</v>
      </c>
      <c r="L137" s="178">
        <v>5</v>
      </c>
      <c r="M137" s="23" t="s">
        <v>223</v>
      </c>
      <c r="N137" s="23" t="s">
        <v>224</v>
      </c>
      <c r="O137" s="168">
        <v>17876165</v>
      </c>
      <c r="P137" s="168">
        <v>17876165</v>
      </c>
      <c r="Q137" s="23" t="s">
        <v>27</v>
      </c>
      <c r="R137" s="23" t="s">
        <v>27</v>
      </c>
      <c r="S137" s="23" t="s">
        <v>1693</v>
      </c>
      <c r="T137" s="171">
        <v>3575233</v>
      </c>
      <c r="U137" s="23" t="s">
        <v>1692</v>
      </c>
    </row>
    <row r="138" spans="1:21" s="1" customFormat="1" ht="75" customHeight="1" x14ac:dyDescent="0.25">
      <c r="A138" s="23">
        <v>137</v>
      </c>
      <c r="B138" s="23" t="s">
        <v>215</v>
      </c>
      <c r="C138" s="23" t="s">
        <v>256</v>
      </c>
      <c r="D138" s="170" t="s">
        <v>257</v>
      </c>
      <c r="E138" s="170" t="s">
        <v>258</v>
      </c>
      <c r="F138" s="170" t="s">
        <v>227</v>
      </c>
      <c r="G138" s="170" t="s">
        <v>228</v>
      </c>
      <c r="H138" s="170" t="s">
        <v>229</v>
      </c>
      <c r="I138" s="23">
        <v>70151506</v>
      </c>
      <c r="J138" s="21" t="s">
        <v>263</v>
      </c>
      <c r="K138" s="24">
        <v>42370</v>
      </c>
      <c r="L138" s="23">
        <v>5</v>
      </c>
      <c r="M138" s="23" t="s">
        <v>223</v>
      </c>
      <c r="N138" s="23" t="s">
        <v>224</v>
      </c>
      <c r="O138" s="168">
        <v>28697345</v>
      </c>
      <c r="P138" s="168">
        <v>28697345</v>
      </c>
      <c r="Q138" s="23" t="s">
        <v>27</v>
      </c>
      <c r="R138" s="23" t="s">
        <v>27</v>
      </c>
      <c r="S138" s="23" t="s">
        <v>1693</v>
      </c>
      <c r="T138" s="171">
        <v>5739469</v>
      </c>
      <c r="U138" s="23" t="s">
        <v>1692</v>
      </c>
    </row>
    <row r="139" spans="1:21" s="1" customFormat="1" ht="75" customHeight="1" x14ac:dyDescent="0.25">
      <c r="A139" s="23">
        <v>138</v>
      </c>
      <c r="B139" s="23" t="s">
        <v>215</v>
      </c>
      <c r="C139" s="23" t="s">
        <v>256</v>
      </c>
      <c r="D139" s="170" t="s">
        <v>257</v>
      </c>
      <c r="E139" s="170" t="s">
        <v>258</v>
      </c>
      <c r="F139" s="170" t="s">
        <v>227</v>
      </c>
      <c r="G139" s="170" t="s">
        <v>228</v>
      </c>
      <c r="H139" s="170" t="s">
        <v>229</v>
      </c>
      <c r="I139" s="170">
        <v>70151506</v>
      </c>
      <c r="J139" s="21" t="s">
        <v>295</v>
      </c>
      <c r="K139" s="24">
        <v>42370</v>
      </c>
      <c r="L139" s="23">
        <v>4</v>
      </c>
      <c r="M139" s="24" t="s">
        <v>223</v>
      </c>
      <c r="N139" s="23" t="s">
        <v>224</v>
      </c>
      <c r="O139" s="168">
        <v>16465168</v>
      </c>
      <c r="P139" s="168">
        <v>16465168</v>
      </c>
      <c r="Q139" s="23" t="s">
        <v>27</v>
      </c>
      <c r="R139" s="23" t="s">
        <v>27</v>
      </c>
      <c r="S139" s="23" t="s">
        <v>1693</v>
      </c>
      <c r="T139" s="171">
        <v>4116292</v>
      </c>
      <c r="U139" s="23" t="s">
        <v>308</v>
      </c>
    </row>
    <row r="140" spans="1:21" s="1" customFormat="1" ht="75" customHeight="1" x14ac:dyDescent="0.25">
      <c r="A140" s="23">
        <v>139</v>
      </c>
      <c r="B140" s="23" t="s">
        <v>215</v>
      </c>
      <c r="C140" s="23" t="s">
        <v>256</v>
      </c>
      <c r="D140" s="170" t="s">
        <v>257</v>
      </c>
      <c r="E140" s="170" t="s">
        <v>258</v>
      </c>
      <c r="F140" s="170" t="s">
        <v>227</v>
      </c>
      <c r="G140" s="170" t="s">
        <v>228</v>
      </c>
      <c r="H140" s="170" t="s">
        <v>229</v>
      </c>
      <c r="I140" s="23">
        <v>70151506</v>
      </c>
      <c r="J140" s="21" t="s">
        <v>296</v>
      </c>
      <c r="K140" s="24">
        <v>42370</v>
      </c>
      <c r="L140" s="23">
        <v>5.5</v>
      </c>
      <c r="M140" s="23" t="s">
        <v>223</v>
      </c>
      <c r="N140" s="23" t="s">
        <v>224</v>
      </c>
      <c r="O140" s="168">
        <v>31567079.5</v>
      </c>
      <c r="P140" s="168">
        <v>31567079.5</v>
      </c>
      <c r="Q140" s="23" t="s">
        <v>27</v>
      </c>
      <c r="R140" s="23" t="s">
        <v>27</v>
      </c>
      <c r="S140" s="23" t="s">
        <v>1693</v>
      </c>
      <c r="T140" s="171">
        <v>5739469</v>
      </c>
      <c r="U140" s="23" t="s">
        <v>308</v>
      </c>
    </row>
    <row r="141" spans="1:21" s="1" customFormat="1" ht="75" customHeight="1" x14ac:dyDescent="0.25">
      <c r="A141" s="23">
        <v>140</v>
      </c>
      <c r="B141" s="23" t="s">
        <v>215</v>
      </c>
      <c r="C141" s="23" t="s">
        <v>256</v>
      </c>
      <c r="D141" s="170" t="s">
        <v>257</v>
      </c>
      <c r="E141" s="170" t="s">
        <v>258</v>
      </c>
      <c r="F141" s="170" t="s">
        <v>227</v>
      </c>
      <c r="G141" s="170" t="s">
        <v>228</v>
      </c>
      <c r="H141" s="170" t="s">
        <v>229</v>
      </c>
      <c r="I141" s="170">
        <v>70151506</v>
      </c>
      <c r="J141" s="21" t="s">
        <v>295</v>
      </c>
      <c r="K141" s="24">
        <v>42370</v>
      </c>
      <c r="L141" s="23">
        <v>5.5</v>
      </c>
      <c r="M141" s="24" t="s">
        <v>223</v>
      </c>
      <c r="N141" s="23" t="s">
        <v>224</v>
      </c>
      <c r="O141" s="168">
        <v>22639606</v>
      </c>
      <c r="P141" s="168">
        <v>22639606</v>
      </c>
      <c r="Q141" s="23" t="s">
        <v>27</v>
      </c>
      <c r="R141" s="23" t="s">
        <v>27</v>
      </c>
      <c r="S141" s="23" t="s">
        <v>1693</v>
      </c>
      <c r="T141" s="171">
        <v>4116292</v>
      </c>
      <c r="U141" s="23" t="s">
        <v>1692</v>
      </c>
    </row>
    <row r="142" spans="1:21" s="1" customFormat="1" ht="75" customHeight="1" x14ac:dyDescent="0.25">
      <c r="A142" s="23">
        <v>141</v>
      </c>
      <c r="B142" s="23" t="s">
        <v>215</v>
      </c>
      <c r="C142" s="23" t="s">
        <v>256</v>
      </c>
      <c r="D142" s="170" t="s">
        <v>257</v>
      </c>
      <c r="E142" s="170" t="s">
        <v>258</v>
      </c>
      <c r="F142" s="170" t="s">
        <v>227</v>
      </c>
      <c r="G142" s="170" t="s">
        <v>228</v>
      </c>
      <c r="H142" s="170" t="s">
        <v>229</v>
      </c>
      <c r="I142" s="23">
        <v>70151506</v>
      </c>
      <c r="J142" s="21" t="s">
        <v>259</v>
      </c>
      <c r="K142" s="24">
        <v>42370</v>
      </c>
      <c r="L142" s="23">
        <v>6</v>
      </c>
      <c r="M142" s="23" t="s">
        <v>223</v>
      </c>
      <c r="N142" s="23" t="s">
        <v>224</v>
      </c>
      <c r="O142" s="168">
        <v>34436814</v>
      </c>
      <c r="P142" s="168">
        <v>34436814</v>
      </c>
      <c r="Q142" s="23" t="s">
        <v>27</v>
      </c>
      <c r="R142" s="23" t="s">
        <v>27</v>
      </c>
      <c r="S142" s="23" t="s">
        <v>1693</v>
      </c>
      <c r="T142" s="171">
        <v>5739469</v>
      </c>
      <c r="U142" s="23" t="s">
        <v>1692</v>
      </c>
    </row>
    <row r="143" spans="1:21" s="1" customFormat="1" ht="75" customHeight="1" x14ac:dyDescent="0.25">
      <c r="A143" s="23">
        <v>142</v>
      </c>
      <c r="B143" s="181" t="s">
        <v>215</v>
      </c>
      <c r="C143" s="181" t="s">
        <v>256</v>
      </c>
      <c r="D143" s="182" t="s">
        <v>257</v>
      </c>
      <c r="E143" s="182" t="s">
        <v>258</v>
      </c>
      <c r="F143" s="182" t="s">
        <v>227</v>
      </c>
      <c r="G143" s="182" t="s">
        <v>228</v>
      </c>
      <c r="H143" s="182" t="s">
        <v>229</v>
      </c>
      <c r="I143" s="181">
        <v>70151506</v>
      </c>
      <c r="J143" s="183" t="s">
        <v>259</v>
      </c>
      <c r="K143" s="184">
        <v>42370</v>
      </c>
      <c r="L143" s="181">
        <v>5.5</v>
      </c>
      <c r="M143" s="181" t="s">
        <v>223</v>
      </c>
      <c r="N143" s="181" t="s">
        <v>224</v>
      </c>
      <c r="O143" s="168">
        <v>31567079.5</v>
      </c>
      <c r="P143" s="168">
        <v>31567079.5</v>
      </c>
      <c r="Q143" s="181" t="s">
        <v>27</v>
      </c>
      <c r="R143" s="181" t="s">
        <v>27</v>
      </c>
      <c r="S143" s="23" t="s">
        <v>1693</v>
      </c>
      <c r="T143" s="185">
        <v>5739469</v>
      </c>
      <c r="U143" s="23" t="s">
        <v>1692</v>
      </c>
    </row>
    <row r="144" spans="1:21" s="1" customFormat="1" ht="75" customHeight="1" x14ac:dyDescent="0.25">
      <c r="A144" s="23">
        <v>143</v>
      </c>
      <c r="B144" s="23" t="s">
        <v>215</v>
      </c>
      <c r="C144" s="23" t="s">
        <v>256</v>
      </c>
      <c r="D144" s="170" t="s">
        <v>257</v>
      </c>
      <c r="E144" s="170" t="s">
        <v>258</v>
      </c>
      <c r="F144" s="170" t="s">
        <v>227</v>
      </c>
      <c r="G144" s="170" t="s">
        <v>228</v>
      </c>
      <c r="H144" s="170" t="s">
        <v>229</v>
      </c>
      <c r="I144" s="23">
        <v>70151506</v>
      </c>
      <c r="J144" s="21" t="s">
        <v>259</v>
      </c>
      <c r="K144" s="24">
        <v>42370</v>
      </c>
      <c r="L144" s="23">
        <v>5.5</v>
      </c>
      <c r="M144" s="23" t="s">
        <v>223</v>
      </c>
      <c r="N144" s="23" t="s">
        <v>224</v>
      </c>
      <c r="O144" s="168">
        <v>31567079.5</v>
      </c>
      <c r="P144" s="168">
        <v>31567079.5</v>
      </c>
      <c r="Q144" s="23" t="s">
        <v>27</v>
      </c>
      <c r="R144" s="23" t="s">
        <v>27</v>
      </c>
      <c r="S144" s="23" t="s">
        <v>1693</v>
      </c>
      <c r="T144" s="171">
        <v>5739469</v>
      </c>
      <c r="U144" s="23" t="s">
        <v>1692</v>
      </c>
    </row>
    <row r="145" spans="1:21" s="1" customFormat="1" ht="75" customHeight="1" x14ac:dyDescent="0.25">
      <c r="A145" s="23">
        <v>144</v>
      </c>
      <c r="B145" s="23" t="s">
        <v>215</v>
      </c>
      <c r="C145" s="23" t="s">
        <v>256</v>
      </c>
      <c r="D145" s="170" t="s">
        <v>257</v>
      </c>
      <c r="E145" s="170" t="s">
        <v>258</v>
      </c>
      <c r="F145" s="170" t="s">
        <v>227</v>
      </c>
      <c r="G145" s="170" t="s">
        <v>228</v>
      </c>
      <c r="H145" s="170" t="s">
        <v>229</v>
      </c>
      <c r="I145" s="23">
        <v>70151506</v>
      </c>
      <c r="J145" s="21" t="s">
        <v>259</v>
      </c>
      <c r="K145" s="24">
        <v>42370</v>
      </c>
      <c r="L145" s="23">
        <v>6</v>
      </c>
      <c r="M145" s="23" t="s">
        <v>223</v>
      </c>
      <c r="N145" s="23" t="s">
        <v>224</v>
      </c>
      <c r="O145" s="168">
        <v>34436814</v>
      </c>
      <c r="P145" s="168">
        <v>34436814</v>
      </c>
      <c r="Q145" s="23" t="s">
        <v>27</v>
      </c>
      <c r="R145" s="23" t="s">
        <v>27</v>
      </c>
      <c r="S145" s="23" t="s">
        <v>1693</v>
      </c>
      <c r="T145" s="171">
        <v>5739469</v>
      </c>
      <c r="U145" s="23" t="s">
        <v>1692</v>
      </c>
    </row>
    <row r="146" spans="1:21" s="1" customFormat="1" ht="75" customHeight="1" x14ac:dyDescent="0.25">
      <c r="A146" s="23">
        <v>145</v>
      </c>
      <c r="B146" s="23" t="s">
        <v>215</v>
      </c>
      <c r="C146" s="23" t="s">
        <v>256</v>
      </c>
      <c r="D146" s="170" t="s">
        <v>257</v>
      </c>
      <c r="E146" s="170" t="s">
        <v>258</v>
      </c>
      <c r="F146" s="170" t="s">
        <v>227</v>
      </c>
      <c r="G146" s="170" t="s">
        <v>228</v>
      </c>
      <c r="H146" s="170" t="s">
        <v>229</v>
      </c>
      <c r="I146" s="23">
        <v>70151506</v>
      </c>
      <c r="J146" s="21" t="s">
        <v>259</v>
      </c>
      <c r="K146" s="24">
        <v>42370</v>
      </c>
      <c r="L146" s="23">
        <v>5.5</v>
      </c>
      <c r="M146" s="23" t="s">
        <v>223</v>
      </c>
      <c r="N146" s="23" t="s">
        <v>224</v>
      </c>
      <c r="O146" s="168">
        <v>31567079.5</v>
      </c>
      <c r="P146" s="168">
        <v>31567079.5</v>
      </c>
      <c r="Q146" s="23" t="s">
        <v>27</v>
      </c>
      <c r="R146" s="23" t="s">
        <v>27</v>
      </c>
      <c r="S146" s="23" t="s">
        <v>1693</v>
      </c>
      <c r="T146" s="171">
        <v>5739469</v>
      </c>
      <c r="U146" s="23" t="s">
        <v>1692</v>
      </c>
    </row>
    <row r="147" spans="1:21" s="1" customFormat="1" ht="75" customHeight="1" x14ac:dyDescent="0.25">
      <c r="A147" s="23">
        <v>146</v>
      </c>
      <c r="B147" s="23" t="s">
        <v>215</v>
      </c>
      <c r="C147" s="23" t="s">
        <v>256</v>
      </c>
      <c r="D147" s="170" t="s">
        <v>257</v>
      </c>
      <c r="E147" s="170" t="s">
        <v>258</v>
      </c>
      <c r="F147" s="170" t="s">
        <v>227</v>
      </c>
      <c r="G147" s="170" t="s">
        <v>228</v>
      </c>
      <c r="H147" s="170" t="s">
        <v>229</v>
      </c>
      <c r="I147" s="23">
        <v>70151506</v>
      </c>
      <c r="J147" s="21" t="s">
        <v>259</v>
      </c>
      <c r="K147" s="24">
        <v>42370</v>
      </c>
      <c r="L147" s="23">
        <v>6</v>
      </c>
      <c r="M147" s="23" t="s">
        <v>223</v>
      </c>
      <c r="N147" s="23" t="s">
        <v>224</v>
      </c>
      <c r="O147" s="168">
        <v>34436814</v>
      </c>
      <c r="P147" s="168">
        <v>34436814</v>
      </c>
      <c r="Q147" s="23" t="s">
        <v>27</v>
      </c>
      <c r="R147" s="23" t="s">
        <v>27</v>
      </c>
      <c r="S147" s="23" t="s">
        <v>1693</v>
      </c>
      <c r="T147" s="171">
        <v>5739469</v>
      </c>
      <c r="U147" s="23" t="s">
        <v>1692</v>
      </c>
    </row>
    <row r="148" spans="1:21" s="1" customFormat="1" ht="75" customHeight="1" x14ac:dyDescent="0.25">
      <c r="A148" s="23">
        <v>147</v>
      </c>
      <c r="B148" s="23" t="s">
        <v>215</v>
      </c>
      <c r="C148" s="23" t="s">
        <v>256</v>
      </c>
      <c r="D148" s="170" t="s">
        <v>257</v>
      </c>
      <c r="E148" s="170" t="s">
        <v>258</v>
      </c>
      <c r="F148" s="170" t="s">
        <v>227</v>
      </c>
      <c r="G148" s="170" t="s">
        <v>228</v>
      </c>
      <c r="H148" s="170" t="s">
        <v>229</v>
      </c>
      <c r="I148" s="23">
        <v>70151506</v>
      </c>
      <c r="J148" s="21" t="s">
        <v>261</v>
      </c>
      <c r="K148" s="24">
        <v>42370</v>
      </c>
      <c r="L148" s="23">
        <v>5.5</v>
      </c>
      <c r="M148" s="23" t="s">
        <v>223</v>
      </c>
      <c r="N148" s="23" t="s">
        <v>224</v>
      </c>
      <c r="O148" s="168">
        <v>22639606</v>
      </c>
      <c r="P148" s="168">
        <v>22639606</v>
      </c>
      <c r="Q148" s="23" t="s">
        <v>27</v>
      </c>
      <c r="R148" s="23" t="s">
        <v>27</v>
      </c>
      <c r="S148" s="23" t="s">
        <v>1693</v>
      </c>
      <c r="T148" s="171">
        <v>4116292</v>
      </c>
      <c r="U148" s="23" t="s">
        <v>1692</v>
      </c>
    </row>
    <row r="149" spans="1:21" s="1" customFormat="1" ht="75" customHeight="1" x14ac:dyDescent="0.25">
      <c r="A149" s="23">
        <v>148</v>
      </c>
      <c r="B149" s="23" t="s">
        <v>215</v>
      </c>
      <c r="C149" s="23" t="s">
        <v>256</v>
      </c>
      <c r="D149" s="170" t="s">
        <v>257</v>
      </c>
      <c r="E149" s="170" t="s">
        <v>258</v>
      </c>
      <c r="F149" s="170" t="s">
        <v>227</v>
      </c>
      <c r="G149" s="170" t="s">
        <v>228</v>
      </c>
      <c r="H149" s="170" t="s">
        <v>229</v>
      </c>
      <c r="I149" s="23">
        <v>70151506</v>
      </c>
      <c r="J149" s="21" t="s">
        <v>261</v>
      </c>
      <c r="K149" s="24">
        <v>42370</v>
      </c>
      <c r="L149" s="23">
        <v>5.5</v>
      </c>
      <c r="M149" s="23" t="s">
        <v>223</v>
      </c>
      <c r="N149" s="23" t="s">
        <v>224</v>
      </c>
      <c r="O149" s="168">
        <v>22639606</v>
      </c>
      <c r="P149" s="168">
        <v>22639606</v>
      </c>
      <c r="Q149" s="23" t="s">
        <v>27</v>
      </c>
      <c r="R149" s="23" t="s">
        <v>27</v>
      </c>
      <c r="S149" s="23" t="s">
        <v>1693</v>
      </c>
      <c r="T149" s="171">
        <v>4116292</v>
      </c>
      <c r="U149" s="23" t="s">
        <v>1692</v>
      </c>
    </row>
    <row r="150" spans="1:21" s="1" customFormat="1" ht="75" customHeight="1" x14ac:dyDescent="0.25">
      <c r="A150" s="23">
        <v>149</v>
      </c>
      <c r="B150" s="23" t="s">
        <v>215</v>
      </c>
      <c r="C150" s="23" t="s">
        <v>256</v>
      </c>
      <c r="D150" s="170" t="s">
        <v>257</v>
      </c>
      <c r="E150" s="170" t="s">
        <v>258</v>
      </c>
      <c r="F150" s="170" t="s">
        <v>227</v>
      </c>
      <c r="G150" s="170" t="s">
        <v>228</v>
      </c>
      <c r="H150" s="170" t="s">
        <v>229</v>
      </c>
      <c r="I150" s="23">
        <v>70151506</v>
      </c>
      <c r="J150" s="21" t="s">
        <v>262</v>
      </c>
      <c r="K150" s="24">
        <v>42370</v>
      </c>
      <c r="L150" s="23">
        <v>4</v>
      </c>
      <c r="M150" s="23" t="s">
        <v>223</v>
      </c>
      <c r="N150" s="23" t="s">
        <v>224</v>
      </c>
      <c r="O150" s="168">
        <v>19663781.5</v>
      </c>
      <c r="P150" s="168">
        <v>19663781.5</v>
      </c>
      <c r="Q150" s="23" t="s">
        <v>27</v>
      </c>
      <c r="R150" s="23" t="s">
        <v>27</v>
      </c>
      <c r="S150" s="23" t="s">
        <v>1693</v>
      </c>
      <c r="T150" s="171">
        <v>3575233</v>
      </c>
      <c r="U150" s="23" t="s">
        <v>1138</v>
      </c>
    </row>
    <row r="151" spans="1:21" s="1" customFormat="1" ht="75" customHeight="1" x14ac:dyDescent="0.25">
      <c r="A151" s="23">
        <v>150</v>
      </c>
      <c r="B151" s="23" t="s">
        <v>215</v>
      </c>
      <c r="C151" s="23" t="s">
        <v>256</v>
      </c>
      <c r="D151" s="170" t="s">
        <v>257</v>
      </c>
      <c r="E151" s="170" t="s">
        <v>258</v>
      </c>
      <c r="F151" s="170" t="s">
        <v>227</v>
      </c>
      <c r="G151" s="170" t="s">
        <v>228</v>
      </c>
      <c r="H151" s="170" t="s">
        <v>229</v>
      </c>
      <c r="I151" s="23">
        <v>70151506</v>
      </c>
      <c r="J151" s="21" t="s">
        <v>262</v>
      </c>
      <c r="K151" s="24">
        <v>42370</v>
      </c>
      <c r="L151" s="23">
        <v>4</v>
      </c>
      <c r="M151" s="23" t="s">
        <v>223</v>
      </c>
      <c r="N151" s="23" t="s">
        <v>224</v>
      </c>
      <c r="O151" s="168">
        <v>19663781.5</v>
      </c>
      <c r="P151" s="168">
        <v>19663781.5</v>
      </c>
      <c r="Q151" s="23" t="s">
        <v>27</v>
      </c>
      <c r="R151" s="23" t="s">
        <v>27</v>
      </c>
      <c r="S151" s="23" t="s">
        <v>1693</v>
      </c>
      <c r="T151" s="171">
        <v>3575233</v>
      </c>
      <c r="U151" s="23" t="s">
        <v>1138</v>
      </c>
    </row>
    <row r="152" spans="1:21" s="1" customFormat="1" ht="75" customHeight="1" x14ac:dyDescent="0.25">
      <c r="A152" s="23">
        <v>151</v>
      </c>
      <c r="B152" s="23" t="s">
        <v>215</v>
      </c>
      <c r="C152" s="23" t="s">
        <v>256</v>
      </c>
      <c r="D152" s="170" t="s">
        <v>257</v>
      </c>
      <c r="E152" s="170" t="s">
        <v>258</v>
      </c>
      <c r="F152" s="170" t="s">
        <v>227</v>
      </c>
      <c r="G152" s="170" t="s">
        <v>228</v>
      </c>
      <c r="H152" s="170" t="s">
        <v>229</v>
      </c>
      <c r="I152" s="23">
        <v>70151506</v>
      </c>
      <c r="J152" s="21" t="s">
        <v>262</v>
      </c>
      <c r="K152" s="24">
        <v>42370</v>
      </c>
      <c r="L152" s="23">
        <v>4</v>
      </c>
      <c r="M152" s="23" t="s">
        <v>223</v>
      </c>
      <c r="N152" s="23" t="s">
        <v>224</v>
      </c>
      <c r="O152" s="168">
        <v>19663781.5</v>
      </c>
      <c r="P152" s="168">
        <v>19663781.5</v>
      </c>
      <c r="Q152" s="23" t="s">
        <v>27</v>
      </c>
      <c r="R152" s="23" t="s">
        <v>27</v>
      </c>
      <c r="S152" s="23" t="s">
        <v>1693</v>
      </c>
      <c r="T152" s="171">
        <v>3575233</v>
      </c>
      <c r="U152" s="23" t="s">
        <v>1138</v>
      </c>
    </row>
    <row r="153" spans="1:21" s="1" customFormat="1" ht="75" customHeight="1" x14ac:dyDescent="0.25">
      <c r="A153" s="23">
        <v>152</v>
      </c>
      <c r="B153" s="23" t="s">
        <v>215</v>
      </c>
      <c r="C153" s="23" t="s">
        <v>256</v>
      </c>
      <c r="D153" s="170" t="s">
        <v>257</v>
      </c>
      <c r="E153" s="170" t="s">
        <v>258</v>
      </c>
      <c r="F153" s="170" t="s">
        <v>227</v>
      </c>
      <c r="G153" s="170" t="s">
        <v>228</v>
      </c>
      <c r="H153" s="170" t="s">
        <v>229</v>
      </c>
      <c r="I153" s="23">
        <v>70151506</v>
      </c>
      <c r="J153" s="21" t="s">
        <v>262</v>
      </c>
      <c r="K153" s="24">
        <v>42370</v>
      </c>
      <c r="L153" s="23">
        <v>4</v>
      </c>
      <c r="M153" s="23" t="s">
        <v>223</v>
      </c>
      <c r="N153" s="23" t="s">
        <v>224</v>
      </c>
      <c r="O153" s="168">
        <v>19663781.5</v>
      </c>
      <c r="P153" s="168">
        <v>19663781.5</v>
      </c>
      <c r="Q153" s="23" t="s">
        <v>27</v>
      </c>
      <c r="R153" s="23" t="s">
        <v>27</v>
      </c>
      <c r="S153" s="23" t="s">
        <v>1693</v>
      </c>
      <c r="T153" s="171">
        <v>3575233</v>
      </c>
      <c r="U153" s="23" t="s">
        <v>1138</v>
      </c>
    </row>
    <row r="154" spans="1:21" s="1" customFormat="1" ht="75" customHeight="1" x14ac:dyDescent="0.25">
      <c r="A154" s="23">
        <v>153</v>
      </c>
      <c r="B154" s="23" t="s">
        <v>215</v>
      </c>
      <c r="C154" s="23" t="s">
        <v>256</v>
      </c>
      <c r="D154" s="170" t="s">
        <v>257</v>
      </c>
      <c r="E154" s="170" t="s">
        <v>258</v>
      </c>
      <c r="F154" s="170" t="s">
        <v>227</v>
      </c>
      <c r="G154" s="170" t="s">
        <v>228</v>
      </c>
      <c r="H154" s="170" t="s">
        <v>229</v>
      </c>
      <c r="I154" s="23">
        <v>70151506</v>
      </c>
      <c r="J154" s="21" t="s">
        <v>262</v>
      </c>
      <c r="K154" s="24">
        <v>42370</v>
      </c>
      <c r="L154" s="23">
        <v>4</v>
      </c>
      <c r="M154" s="23" t="s">
        <v>223</v>
      </c>
      <c r="N154" s="23" t="s">
        <v>224</v>
      </c>
      <c r="O154" s="168">
        <v>19663781.5</v>
      </c>
      <c r="P154" s="168">
        <v>19663781.5</v>
      </c>
      <c r="Q154" s="23" t="s">
        <v>27</v>
      </c>
      <c r="R154" s="23" t="s">
        <v>27</v>
      </c>
      <c r="S154" s="23" t="s">
        <v>1693</v>
      </c>
      <c r="T154" s="171">
        <v>3575233</v>
      </c>
      <c r="U154" s="23" t="s">
        <v>1138</v>
      </c>
    </row>
    <row r="155" spans="1:21" s="1" customFormat="1" ht="75" customHeight="1" x14ac:dyDescent="0.25">
      <c r="A155" s="23">
        <v>154</v>
      </c>
      <c r="B155" s="23" t="s">
        <v>215</v>
      </c>
      <c r="C155" s="23" t="s">
        <v>256</v>
      </c>
      <c r="D155" s="170" t="s">
        <v>257</v>
      </c>
      <c r="E155" s="170" t="s">
        <v>258</v>
      </c>
      <c r="F155" s="170" t="s">
        <v>227</v>
      </c>
      <c r="G155" s="170" t="s">
        <v>228</v>
      </c>
      <c r="H155" s="170" t="s">
        <v>229</v>
      </c>
      <c r="I155" s="23">
        <v>70151506</v>
      </c>
      <c r="J155" s="21" t="s">
        <v>262</v>
      </c>
      <c r="K155" s="24">
        <v>42370</v>
      </c>
      <c r="L155" s="23">
        <v>4</v>
      </c>
      <c r="M155" s="23" t="s">
        <v>223</v>
      </c>
      <c r="N155" s="23" t="s">
        <v>224</v>
      </c>
      <c r="O155" s="168">
        <v>19663781.5</v>
      </c>
      <c r="P155" s="168">
        <v>19663781.5</v>
      </c>
      <c r="Q155" s="23" t="s">
        <v>27</v>
      </c>
      <c r="R155" s="23" t="s">
        <v>27</v>
      </c>
      <c r="S155" s="23" t="s">
        <v>1693</v>
      </c>
      <c r="T155" s="171">
        <v>3575233</v>
      </c>
      <c r="U155" s="23" t="s">
        <v>1138</v>
      </c>
    </row>
    <row r="156" spans="1:21" s="1" customFormat="1" ht="75" customHeight="1" x14ac:dyDescent="0.25">
      <c r="A156" s="23">
        <v>155</v>
      </c>
      <c r="B156" s="23" t="s">
        <v>215</v>
      </c>
      <c r="C156" s="23" t="s">
        <v>256</v>
      </c>
      <c r="D156" s="170" t="s">
        <v>257</v>
      </c>
      <c r="E156" s="170" t="s">
        <v>258</v>
      </c>
      <c r="F156" s="170" t="s">
        <v>227</v>
      </c>
      <c r="G156" s="170" t="s">
        <v>228</v>
      </c>
      <c r="H156" s="170" t="s">
        <v>229</v>
      </c>
      <c r="I156" s="23">
        <v>70151506</v>
      </c>
      <c r="J156" s="21" t="s">
        <v>262</v>
      </c>
      <c r="K156" s="24">
        <v>42370</v>
      </c>
      <c r="L156" s="23">
        <v>4</v>
      </c>
      <c r="M156" s="23" t="s">
        <v>223</v>
      </c>
      <c r="N156" s="23" t="s">
        <v>224</v>
      </c>
      <c r="O156" s="168">
        <v>19663781.5</v>
      </c>
      <c r="P156" s="168">
        <v>19663781.5</v>
      </c>
      <c r="Q156" s="23" t="s">
        <v>27</v>
      </c>
      <c r="R156" s="23" t="s">
        <v>27</v>
      </c>
      <c r="S156" s="23" t="s">
        <v>1693</v>
      </c>
      <c r="T156" s="171">
        <v>3575233</v>
      </c>
      <c r="U156" s="23" t="s">
        <v>1138</v>
      </c>
    </row>
    <row r="157" spans="1:21" s="1" customFormat="1" ht="75" customHeight="1" x14ac:dyDescent="0.25">
      <c r="A157" s="23">
        <v>156</v>
      </c>
      <c r="B157" s="23" t="s">
        <v>215</v>
      </c>
      <c r="C157" s="23" t="s">
        <v>256</v>
      </c>
      <c r="D157" s="170" t="s">
        <v>257</v>
      </c>
      <c r="E157" s="170" t="s">
        <v>258</v>
      </c>
      <c r="F157" s="170" t="s">
        <v>227</v>
      </c>
      <c r="G157" s="170" t="s">
        <v>228</v>
      </c>
      <c r="H157" s="170" t="s">
        <v>229</v>
      </c>
      <c r="I157" s="23">
        <v>70151506</v>
      </c>
      <c r="J157" s="21" t="s">
        <v>262</v>
      </c>
      <c r="K157" s="24">
        <v>42370</v>
      </c>
      <c r="L157" s="23">
        <v>4</v>
      </c>
      <c r="M157" s="23" t="s">
        <v>223</v>
      </c>
      <c r="N157" s="23" t="s">
        <v>224</v>
      </c>
      <c r="O157" s="168">
        <v>19663781.5</v>
      </c>
      <c r="P157" s="168">
        <v>19663781.5</v>
      </c>
      <c r="Q157" s="23" t="s">
        <v>27</v>
      </c>
      <c r="R157" s="23" t="s">
        <v>27</v>
      </c>
      <c r="S157" s="23" t="s">
        <v>1693</v>
      </c>
      <c r="T157" s="171">
        <v>3575233</v>
      </c>
      <c r="U157" s="23" t="s">
        <v>1138</v>
      </c>
    </row>
    <row r="158" spans="1:21" s="1" customFormat="1" ht="75" customHeight="1" x14ac:dyDescent="0.25">
      <c r="A158" s="23">
        <v>157</v>
      </c>
      <c r="B158" s="23" t="s">
        <v>215</v>
      </c>
      <c r="C158" s="23" t="s">
        <v>256</v>
      </c>
      <c r="D158" s="170" t="s">
        <v>257</v>
      </c>
      <c r="E158" s="170" t="s">
        <v>258</v>
      </c>
      <c r="F158" s="170" t="s">
        <v>227</v>
      </c>
      <c r="G158" s="170" t="s">
        <v>228</v>
      </c>
      <c r="H158" s="170" t="s">
        <v>229</v>
      </c>
      <c r="I158" s="23">
        <v>70151506</v>
      </c>
      <c r="J158" s="21" t="s">
        <v>262</v>
      </c>
      <c r="K158" s="24">
        <v>42370</v>
      </c>
      <c r="L158" s="23">
        <v>4</v>
      </c>
      <c r="M158" s="23" t="s">
        <v>223</v>
      </c>
      <c r="N158" s="23" t="s">
        <v>224</v>
      </c>
      <c r="O158" s="168">
        <v>19663781.5</v>
      </c>
      <c r="P158" s="168">
        <v>19663781.5</v>
      </c>
      <c r="Q158" s="23" t="s">
        <v>27</v>
      </c>
      <c r="R158" s="23" t="s">
        <v>27</v>
      </c>
      <c r="S158" s="23" t="s">
        <v>1693</v>
      </c>
      <c r="T158" s="171">
        <v>3575233</v>
      </c>
      <c r="U158" s="23" t="s">
        <v>1138</v>
      </c>
    </row>
    <row r="159" spans="1:21" s="1" customFormat="1" ht="75" customHeight="1" x14ac:dyDescent="0.25">
      <c r="A159" s="23">
        <v>158</v>
      </c>
      <c r="B159" s="23" t="s">
        <v>215</v>
      </c>
      <c r="C159" s="23" t="s">
        <v>256</v>
      </c>
      <c r="D159" s="170" t="s">
        <v>257</v>
      </c>
      <c r="E159" s="170" t="s">
        <v>258</v>
      </c>
      <c r="F159" s="170" t="s">
        <v>227</v>
      </c>
      <c r="G159" s="170" t="s">
        <v>228</v>
      </c>
      <c r="H159" s="170" t="s">
        <v>229</v>
      </c>
      <c r="I159" s="23">
        <v>70151506</v>
      </c>
      <c r="J159" s="21" t="s">
        <v>262</v>
      </c>
      <c r="K159" s="24">
        <v>42370</v>
      </c>
      <c r="L159" s="23">
        <v>4</v>
      </c>
      <c r="M159" s="23" t="s">
        <v>223</v>
      </c>
      <c r="N159" s="23" t="s">
        <v>224</v>
      </c>
      <c r="O159" s="168">
        <v>19663781.5</v>
      </c>
      <c r="P159" s="168">
        <v>19663781.5</v>
      </c>
      <c r="Q159" s="23" t="s">
        <v>27</v>
      </c>
      <c r="R159" s="23" t="s">
        <v>27</v>
      </c>
      <c r="S159" s="23" t="s">
        <v>1693</v>
      </c>
      <c r="T159" s="171">
        <v>3575233</v>
      </c>
      <c r="U159" s="23" t="s">
        <v>1138</v>
      </c>
    </row>
    <row r="160" spans="1:21" s="1" customFormat="1" ht="75" customHeight="1" x14ac:dyDescent="0.25">
      <c r="A160" s="23">
        <v>159</v>
      </c>
      <c r="B160" s="23" t="s">
        <v>215</v>
      </c>
      <c r="C160" s="23" t="s">
        <v>256</v>
      </c>
      <c r="D160" s="170" t="s">
        <v>257</v>
      </c>
      <c r="E160" s="170" t="s">
        <v>258</v>
      </c>
      <c r="F160" s="170" t="s">
        <v>227</v>
      </c>
      <c r="G160" s="170" t="s">
        <v>228</v>
      </c>
      <c r="H160" s="170" t="s">
        <v>229</v>
      </c>
      <c r="I160" s="23">
        <v>70151506</v>
      </c>
      <c r="J160" s="21" t="s">
        <v>262</v>
      </c>
      <c r="K160" s="24">
        <v>42370</v>
      </c>
      <c r="L160" s="23">
        <v>4</v>
      </c>
      <c r="M160" s="23" t="s">
        <v>223</v>
      </c>
      <c r="N160" s="23" t="s">
        <v>224</v>
      </c>
      <c r="O160" s="168">
        <v>19663781.5</v>
      </c>
      <c r="P160" s="168">
        <v>19663781.5</v>
      </c>
      <c r="Q160" s="23" t="s">
        <v>27</v>
      </c>
      <c r="R160" s="23" t="s">
        <v>27</v>
      </c>
      <c r="S160" s="23" t="s">
        <v>1693</v>
      </c>
      <c r="T160" s="171">
        <v>3575233</v>
      </c>
      <c r="U160" s="23" t="s">
        <v>1138</v>
      </c>
    </row>
    <row r="161" spans="1:23" s="1" customFormat="1" ht="75" customHeight="1" x14ac:dyDescent="0.25">
      <c r="A161" s="23">
        <v>160</v>
      </c>
      <c r="B161" s="23" t="s">
        <v>215</v>
      </c>
      <c r="C161" s="23" t="s">
        <v>256</v>
      </c>
      <c r="D161" s="170" t="s">
        <v>257</v>
      </c>
      <c r="E161" s="170" t="s">
        <v>258</v>
      </c>
      <c r="F161" s="170" t="s">
        <v>227</v>
      </c>
      <c r="G161" s="170" t="s">
        <v>228</v>
      </c>
      <c r="H161" s="170" t="s">
        <v>229</v>
      </c>
      <c r="I161" s="23">
        <v>70151506</v>
      </c>
      <c r="J161" s="21" t="s">
        <v>262</v>
      </c>
      <c r="K161" s="24">
        <v>42370</v>
      </c>
      <c r="L161" s="23">
        <v>4</v>
      </c>
      <c r="M161" s="23" t="s">
        <v>223</v>
      </c>
      <c r="N161" s="23" t="s">
        <v>224</v>
      </c>
      <c r="O161" s="168">
        <v>19742323.499999996</v>
      </c>
      <c r="P161" s="168">
        <v>19742323.499999996</v>
      </c>
      <c r="Q161" s="23" t="s">
        <v>27</v>
      </c>
      <c r="R161" s="23" t="s">
        <v>27</v>
      </c>
      <c r="S161" s="23" t="s">
        <v>1693</v>
      </c>
      <c r="T161" s="171">
        <v>3575233</v>
      </c>
      <c r="U161" s="23" t="s">
        <v>1138</v>
      </c>
    </row>
    <row r="162" spans="1:23" s="1" customFormat="1" ht="75" customHeight="1" x14ac:dyDescent="0.25">
      <c r="A162" s="23">
        <v>161</v>
      </c>
      <c r="B162" s="23" t="s">
        <v>215</v>
      </c>
      <c r="C162" s="23" t="s">
        <v>256</v>
      </c>
      <c r="D162" s="170" t="s">
        <v>257</v>
      </c>
      <c r="E162" s="170" t="s">
        <v>258</v>
      </c>
      <c r="F162" s="170" t="s">
        <v>227</v>
      </c>
      <c r="G162" s="170" t="s">
        <v>228</v>
      </c>
      <c r="H162" s="170" t="s">
        <v>229</v>
      </c>
      <c r="I162" s="23">
        <v>70151506</v>
      </c>
      <c r="J162" s="21" t="s">
        <v>262</v>
      </c>
      <c r="K162" s="24">
        <v>42370</v>
      </c>
      <c r="L162" s="23">
        <v>4</v>
      </c>
      <c r="M162" s="23" t="s">
        <v>223</v>
      </c>
      <c r="N162" s="23" t="s">
        <v>224</v>
      </c>
      <c r="O162" s="168">
        <v>17876165</v>
      </c>
      <c r="P162" s="168">
        <v>17876165</v>
      </c>
      <c r="Q162" s="23" t="s">
        <v>27</v>
      </c>
      <c r="R162" s="23" t="s">
        <v>27</v>
      </c>
      <c r="S162" s="23" t="s">
        <v>1693</v>
      </c>
      <c r="T162" s="171">
        <v>3575233</v>
      </c>
      <c r="U162" s="23" t="s">
        <v>1138</v>
      </c>
    </row>
    <row r="163" spans="1:23" s="1" customFormat="1" ht="75" customHeight="1" x14ac:dyDescent="0.25">
      <c r="A163" s="23">
        <v>162</v>
      </c>
      <c r="B163" s="23" t="s">
        <v>215</v>
      </c>
      <c r="C163" s="23" t="s">
        <v>256</v>
      </c>
      <c r="D163" s="170" t="s">
        <v>257</v>
      </c>
      <c r="E163" s="170" t="s">
        <v>258</v>
      </c>
      <c r="F163" s="170" t="s">
        <v>227</v>
      </c>
      <c r="G163" s="170" t="s">
        <v>228</v>
      </c>
      <c r="H163" s="170" t="s">
        <v>229</v>
      </c>
      <c r="I163" s="23">
        <v>70151506</v>
      </c>
      <c r="J163" s="21" t="s">
        <v>262</v>
      </c>
      <c r="K163" s="24">
        <v>42370</v>
      </c>
      <c r="L163" s="23">
        <v>4</v>
      </c>
      <c r="M163" s="23" t="s">
        <v>223</v>
      </c>
      <c r="N163" s="23" t="s">
        <v>224</v>
      </c>
      <c r="O163" s="168">
        <v>17876165</v>
      </c>
      <c r="P163" s="168">
        <v>17876165</v>
      </c>
      <c r="Q163" s="23" t="s">
        <v>27</v>
      </c>
      <c r="R163" s="23" t="s">
        <v>27</v>
      </c>
      <c r="S163" s="23" t="s">
        <v>1693</v>
      </c>
      <c r="T163" s="171">
        <v>3575233</v>
      </c>
      <c r="U163" s="23" t="s">
        <v>1138</v>
      </c>
    </row>
    <row r="164" spans="1:23" s="1" customFormat="1" ht="75" customHeight="1" x14ac:dyDescent="0.25">
      <c r="A164" s="23">
        <v>163</v>
      </c>
      <c r="B164" s="23" t="s">
        <v>215</v>
      </c>
      <c r="C164" s="23" t="s">
        <v>256</v>
      </c>
      <c r="D164" s="170" t="s">
        <v>257</v>
      </c>
      <c r="E164" s="170" t="s">
        <v>258</v>
      </c>
      <c r="F164" s="170" t="s">
        <v>227</v>
      </c>
      <c r="G164" s="170" t="s">
        <v>228</v>
      </c>
      <c r="H164" s="170" t="s">
        <v>229</v>
      </c>
      <c r="I164" s="23">
        <v>70151506</v>
      </c>
      <c r="J164" s="21" t="s">
        <v>262</v>
      </c>
      <c r="K164" s="24">
        <v>42370</v>
      </c>
      <c r="L164" s="23">
        <v>4</v>
      </c>
      <c r="M164" s="23" t="s">
        <v>223</v>
      </c>
      <c r="N164" s="23" t="s">
        <v>224</v>
      </c>
      <c r="O164" s="168">
        <v>17876165</v>
      </c>
      <c r="P164" s="168">
        <v>17876165</v>
      </c>
      <c r="Q164" s="23" t="s">
        <v>27</v>
      </c>
      <c r="R164" s="23" t="s">
        <v>27</v>
      </c>
      <c r="S164" s="23" t="s">
        <v>1693</v>
      </c>
      <c r="T164" s="171">
        <v>3575233</v>
      </c>
      <c r="U164" s="23" t="s">
        <v>1138</v>
      </c>
    </row>
    <row r="165" spans="1:23" s="1" customFormat="1" ht="75" customHeight="1" x14ac:dyDescent="0.25">
      <c r="A165" s="23">
        <v>164</v>
      </c>
      <c r="B165" s="23" t="s">
        <v>215</v>
      </c>
      <c r="C165" s="23" t="s">
        <v>256</v>
      </c>
      <c r="D165" s="170" t="s">
        <v>257</v>
      </c>
      <c r="E165" s="170" t="s">
        <v>258</v>
      </c>
      <c r="F165" s="170" t="s">
        <v>227</v>
      </c>
      <c r="G165" s="170" t="s">
        <v>228</v>
      </c>
      <c r="H165" s="170" t="s">
        <v>229</v>
      </c>
      <c r="I165" s="23">
        <v>70151506</v>
      </c>
      <c r="J165" s="21" t="s">
        <v>262</v>
      </c>
      <c r="K165" s="24">
        <v>42370</v>
      </c>
      <c r="L165" s="23">
        <v>4</v>
      </c>
      <c r="M165" s="23" t="s">
        <v>223</v>
      </c>
      <c r="N165" s="23" t="s">
        <v>224</v>
      </c>
      <c r="O165" s="168">
        <v>17876165</v>
      </c>
      <c r="P165" s="168">
        <v>17876165</v>
      </c>
      <c r="Q165" s="23" t="s">
        <v>27</v>
      </c>
      <c r="R165" s="23" t="s">
        <v>27</v>
      </c>
      <c r="S165" s="23" t="s">
        <v>1693</v>
      </c>
      <c r="T165" s="171">
        <v>3575233</v>
      </c>
      <c r="U165" s="23" t="s">
        <v>1138</v>
      </c>
    </row>
    <row r="166" spans="1:23" s="1" customFormat="1" ht="75" customHeight="1" x14ac:dyDescent="0.25">
      <c r="A166" s="23">
        <v>165</v>
      </c>
      <c r="B166" s="23" t="s">
        <v>215</v>
      </c>
      <c r="C166" s="23" t="s">
        <v>256</v>
      </c>
      <c r="D166" s="170" t="s">
        <v>257</v>
      </c>
      <c r="E166" s="170" t="s">
        <v>258</v>
      </c>
      <c r="F166" s="170" t="s">
        <v>227</v>
      </c>
      <c r="G166" s="170" t="s">
        <v>228</v>
      </c>
      <c r="H166" s="170" t="s">
        <v>229</v>
      </c>
      <c r="I166" s="23">
        <v>70151506</v>
      </c>
      <c r="J166" s="21" t="s">
        <v>262</v>
      </c>
      <c r="K166" s="24">
        <v>42370</v>
      </c>
      <c r="L166" s="23">
        <v>4</v>
      </c>
      <c r="M166" s="23" t="s">
        <v>223</v>
      </c>
      <c r="N166" s="23" t="s">
        <v>224</v>
      </c>
      <c r="O166" s="168">
        <v>17876165</v>
      </c>
      <c r="P166" s="168">
        <v>17876165</v>
      </c>
      <c r="Q166" s="23" t="s">
        <v>27</v>
      </c>
      <c r="R166" s="23" t="s">
        <v>27</v>
      </c>
      <c r="S166" s="23" t="s">
        <v>1693</v>
      </c>
      <c r="T166" s="171">
        <v>3575233</v>
      </c>
      <c r="U166" s="23" t="s">
        <v>1138</v>
      </c>
    </row>
    <row r="167" spans="1:23" s="1" customFormat="1" ht="75" customHeight="1" x14ac:dyDescent="0.25">
      <c r="A167" s="23">
        <v>166</v>
      </c>
      <c r="B167" s="23" t="s">
        <v>215</v>
      </c>
      <c r="C167" s="23" t="s">
        <v>256</v>
      </c>
      <c r="D167" s="170" t="s">
        <v>257</v>
      </c>
      <c r="E167" s="170" t="s">
        <v>258</v>
      </c>
      <c r="F167" s="170" t="s">
        <v>227</v>
      </c>
      <c r="G167" s="170" t="s">
        <v>228</v>
      </c>
      <c r="H167" s="170" t="s">
        <v>229</v>
      </c>
      <c r="I167" s="23">
        <v>70151506</v>
      </c>
      <c r="J167" s="21" t="s">
        <v>262</v>
      </c>
      <c r="K167" s="24">
        <v>42370</v>
      </c>
      <c r="L167" s="23">
        <v>4</v>
      </c>
      <c r="M167" s="23" t="s">
        <v>223</v>
      </c>
      <c r="N167" s="23" t="s">
        <v>224</v>
      </c>
      <c r="O167" s="168">
        <v>17876165</v>
      </c>
      <c r="P167" s="168">
        <v>17876165</v>
      </c>
      <c r="Q167" s="23" t="s">
        <v>27</v>
      </c>
      <c r="R167" s="23" t="s">
        <v>27</v>
      </c>
      <c r="S167" s="23" t="s">
        <v>1693</v>
      </c>
      <c r="T167" s="171">
        <v>3575233</v>
      </c>
      <c r="U167" s="23" t="s">
        <v>1138</v>
      </c>
    </row>
    <row r="168" spans="1:23" s="1" customFormat="1" ht="75" customHeight="1" x14ac:dyDescent="0.25">
      <c r="A168" s="23">
        <v>167</v>
      </c>
      <c r="B168" s="23" t="s">
        <v>215</v>
      </c>
      <c r="C168" s="23" t="s">
        <v>256</v>
      </c>
      <c r="D168" s="170" t="s">
        <v>257</v>
      </c>
      <c r="E168" s="170" t="s">
        <v>258</v>
      </c>
      <c r="F168" s="170" t="s">
        <v>227</v>
      </c>
      <c r="G168" s="170" t="s">
        <v>228</v>
      </c>
      <c r="H168" s="170" t="s">
        <v>229</v>
      </c>
      <c r="I168" s="23">
        <v>70151506</v>
      </c>
      <c r="J168" s="21" t="s">
        <v>262</v>
      </c>
      <c r="K168" s="24">
        <v>42370</v>
      </c>
      <c r="L168" s="23">
        <v>4</v>
      </c>
      <c r="M168" s="23" t="s">
        <v>223</v>
      </c>
      <c r="N168" s="23" t="s">
        <v>224</v>
      </c>
      <c r="O168" s="168">
        <v>17876165</v>
      </c>
      <c r="P168" s="168">
        <v>17876165</v>
      </c>
      <c r="Q168" s="23" t="s">
        <v>27</v>
      </c>
      <c r="R168" s="23" t="s">
        <v>27</v>
      </c>
      <c r="S168" s="23" t="s">
        <v>1693</v>
      </c>
      <c r="T168" s="171">
        <v>3575233</v>
      </c>
      <c r="U168" s="23" t="s">
        <v>1138</v>
      </c>
      <c r="W168" s="2"/>
    </row>
    <row r="169" spans="1:23" s="1" customFormat="1" ht="75" customHeight="1" x14ac:dyDescent="0.25">
      <c r="A169" s="23">
        <v>168</v>
      </c>
      <c r="B169" s="23" t="s">
        <v>215</v>
      </c>
      <c r="C169" s="23" t="s">
        <v>256</v>
      </c>
      <c r="D169" s="170" t="s">
        <v>257</v>
      </c>
      <c r="E169" s="170" t="s">
        <v>258</v>
      </c>
      <c r="F169" s="170" t="s">
        <v>227</v>
      </c>
      <c r="G169" s="170" t="s">
        <v>228</v>
      </c>
      <c r="H169" s="170" t="s">
        <v>229</v>
      </c>
      <c r="I169" s="23">
        <v>70151506</v>
      </c>
      <c r="J169" s="21" t="s">
        <v>262</v>
      </c>
      <c r="K169" s="24">
        <v>42370</v>
      </c>
      <c r="L169" s="23">
        <v>4</v>
      </c>
      <c r="M169" s="23" t="s">
        <v>223</v>
      </c>
      <c r="N169" s="23" t="s">
        <v>224</v>
      </c>
      <c r="O169" s="168">
        <v>17876165</v>
      </c>
      <c r="P169" s="168">
        <v>17876165</v>
      </c>
      <c r="Q169" s="23" t="s">
        <v>27</v>
      </c>
      <c r="R169" s="23" t="s">
        <v>27</v>
      </c>
      <c r="S169" s="23" t="s">
        <v>1693</v>
      </c>
      <c r="T169" s="171">
        <v>3575233</v>
      </c>
      <c r="U169" s="23" t="s">
        <v>1138</v>
      </c>
    </row>
    <row r="170" spans="1:23" s="1" customFormat="1" ht="75" customHeight="1" x14ac:dyDescent="0.25">
      <c r="A170" s="23">
        <v>169</v>
      </c>
      <c r="B170" s="23" t="s">
        <v>215</v>
      </c>
      <c r="C170" s="23" t="s">
        <v>256</v>
      </c>
      <c r="D170" s="170" t="s">
        <v>257</v>
      </c>
      <c r="E170" s="170" t="s">
        <v>258</v>
      </c>
      <c r="F170" s="170" t="s">
        <v>227</v>
      </c>
      <c r="G170" s="170" t="s">
        <v>228</v>
      </c>
      <c r="H170" s="170" t="s">
        <v>229</v>
      </c>
      <c r="I170" s="23">
        <v>70151506</v>
      </c>
      <c r="J170" s="21" t="s">
        <v>262</v>
      </c>
      <c r="K170" s="24">
        <v>42370</v>
      </c>
      <c r="L170" s="23">
        <v>4</v>
      </c>
      <c r="M170" s="23" t="s">
        <v>223</v>
      </c>
      <c r="N170" s="23" t="s">
        <v>224</v>
      </c>
      <c r="O170" s="168">
        <v>17876165</v>
      </c>
      <c r="P170" s="168">
        <v>17876165</v>
      </c>
      <c r="Q170" s="23" t="s">
        <v>27</v>
      </c>
      <c r="R170" s="23" t="s">
        <v>27</v>
      </c>
      <c r="S170" s="23" t="s">
        <v>1693</v>
      </c>
      <c r="T170" s="171">
        <v>3575233</v>
      </c>
      <c r="U170" s="23" t="s">
        <v>1138</v>
      </c>
    </row>
    <row r="171" spans="1:23" s="1" customFormat="1" ht="75" customHeight="1" x14ac:dyDescent="0.25">
      <c r="A171" s="23">
        <v>170</v>
      </c>
      <c r="B171" s="23" t="s">
        <v>215</v>
      </c>
      <c r="C171" s="23" t="s">
        <v>256</v>
      </c>
      <c r="D171" s="170" t="s">
        <v>257</v>
      </c>
      <c r="E171" s="170" t="s">
        <v>258</v>
      </c>
      <c r="F171" s="170" t="s">
        <v>227</v>
      </c>
      <c r="G171" s="170" t="s">
        <v>228</v>
      </c>
      <c r="H171" s="170" t="s">
        <v>229</v>
      </c>
      <c r="I171" s="23">
        <v>70151506</v>
      </c>
      <c r="J171" s="21" t="s">
        <v>262</v>
      </c>
      <c r="K171" s="24">
        <v>42370</v>
      </c>
      <c r="L171" s="23">
        <v>4</v>
      </c>
      <c r="M171" s="23" t="s">
        <v>223</v>
      </c>
      <c r="N171" s="23" t="s">
        <v>224</v>
      </c>
      <c r="O171" s="168">
        <v>17876165</v>
      </c>
      <c r="P171" s="168">
        <v>17876165</v>
      </c>
      <c r="Q171" s="23" t="s">
        <v>27</v>
      </c>
      <c r="R171" s="23" t="s">
        <v>27</v>
      </c>
      <c r="S171" s="23" t="s">
        <v>1693</v>
      </c>
      <c r="T171" s="171">
        <v>3575233</v>
      </c>
      <c r="U171" s="23" t="s">
        <v>1138</v>
      </c>
    </row>
    <row r="172" spans="1:23" s="1" customFormat="1" ht="75" customHeight="1" x14ac:dyDescent="0.25">
      <c r="A172" s="23">
        <v>171</v>
      </c>
      <c r="B172" s="23" t="s">
        <v>215</v>
      </c>
      <c r="C172" s="23" t="s">
        <v>256</v>
      </c>
      <c r="D172" s="170" t="s">
        <v>257</v>
      </c>
      <c r="E172" s="170" t="s">
        <v>258</v>
      </c>
      <c r="F172" s="170" t="s">
        <v>227</v>
      </c>
      <c r="G172" s="170" t="s">
        <v>228</v>
      </c>
      <c r="H172" s="170" t="s">
        <v>229</v>
      </c>
      <c r="I172" s="23">
        <v>70151506</v>
      </c>
      <c r="J172" s="21" t="s">
        <v>262</v>
      </c>
      <c r="K172" s="24">
        <v>42370</v>
      </c>
      <c r="L172" s="23">
        <v>4</v>
      </c>
      <c r="M172" s="23" t="s">
        <v>223</v>
      </c>
      <c r="N172" s="23" t="s">
        <v>224</v>
      </c>
      <c r="O172" s="168">
        <v>17876165</v>
      </c>
      <c r="P172" s="168">
        <v>17876165</v>
      </c>
      <c r="Q172" s="23" t="s">
        <v>27</v>
      </c>
      <c r="R172" s="23" t="s">
        <v>27</v>
      </c>
      <c r="S172" s="23" t="s">
        <v>1693</v>
      </c>
      <c r="T172" s="171">
        <v>3575233</v>
      </c>
      <c r="U172" s="23" t="s">
        <v>1138</v>
      </c>
    </row>
    <row r="173" spans="1:23" s="1" customFormat="1" ht="75" customHeight="1" x14ac:dyDescent="0.25">
      <c r="A173" s="23">
        <v>172</v>
      </c>
      <c r="B173" s="23" t="s">
        <v>215</v>
      </c>
      <c r="C173" s="23" t="s">
        <v>256</v>
      </c>
      <c r="D173" s="170" t="s">
        <v>257</v>
      </c>
      <c r="E173" s="170" t="s">
        <v>258</v>
      </c>
      <c r="F173" s="170" t="s">
        <v>227</v>
      </c>
      <c r="G173" s="170" t="s">
        <v>228</v>
      </c>
      <c r="H173" s="170" t="s">
        <v>229</v>
      </c>
      <c r="I173" s="23">
        <v>70151506</v>
      </c>
      <c r="J173" s="21" t="s">
        <v>262</v>
      </c>
      <c r="K173" s="24">
        <v>42370</v>
      </c>
      <c r="L173" s="23">
        <v>5</v>
      </c>
      <c r="M173" s="23" t="s">
        <v>223</v>
      </c>
      <c r="N173" s="23" t="s">
        <v>224</v>
      </c>
      <c r="O173" s="168">
        <v>17876165</v>
      </c>
      <c r="P173" s="168">
        <v>17876165</v>
      </c>
      <c r="Q173" s="23" t="s">
        <v>27</v>
      </c>
      <c r="R173" s="23" t="s">
        <v>27</v>
      </c>
      <c r="S173" s="23" t="s">
        <v>1693</v>
      </c>
      <c r="T173" s="171">
        <v>3575233</v>
      </c>
      <c r="U173" s="23" t="s">
        <v>1692</v>
      </c>
    </row>
    <row r="174" spans="1:23" s="1" customFormat="1" ht="75" customHeight="1" x14ac:dyDescent="0.25">
      <c r="A174" s="23">
        <v>173</v>
      </c>
      <c r="B174" s="23" t="s">
        <v>215</v>
      </c>
      <c r="C174" s="23" t="s">
        <v>256</v>
      </c>
      <c r="D174" s="170" t="s">
        <v>257</v>
      </c>
      <c r="E174" s="170" t="s">
        <v>258</v>
      </c>
      <c r="F174" s="170" t="s">
        <v>227</v>
      </c>
      <c r="G174" s="170" t="s">
        <v>228</v>
      </c>
      <c r="H174" s="170" t="s">
        <v>229</v>
      </c>
      <c r="I174" s="23">
        <v>70151506</v>
      </c>
      <c r="J174" s="21" t="s">
        <v>262</v>
      </c>
      <c r="K174" s="24">
        <v>42370</v>
      </c>
      <c r="L174" s="23">
        <v>5</v>
      </c>
      <c r="M174" s="23" t="s">
        <v>223</v>
      </c>
      <c r="N174" s="23" t="s">
        <v>224</v>
      </c>
      <c r="O174" s="168">
        <v>17876165</v>
      </c>
      <c r="P174" s="168">
        <v>17876165</v>
      </c>
      <c r="Q174" s="23" t="s">
        <v>27</v>
      </c>
      <c r="R174" s="23" t="s">
        <v>27</v>
      </c>
      <c r="S174" s="23" t="s">
        <v>1693</v>
      </c>
      <c r="T174" s="171">
        <v>3575233</v>
      </c>
      <c r="U174" s="23" t="s">
        <v>1692</v>
      </c>
    </row>
    <row r="175" spans="1:23" s="1" customFormat="1" ht="75" customHeight="1" x14ac:dyDescent="0.25">
      <c r="A175" s="23">
        <v>174</v>
      </c>
      <c r="B175" s="23" t="s">
        <v>215</v>
      </c>
      <c r="C175" s="23" t="s">
        <v>256</v>
      </c>
      <c r="D175" s="170" t="s">
        <v>257</v>
      </c>
      <c r="E175" s="170" t="s">
        <v>258</v>
      </c>
      <c r="F175" s="170" t="s">
        <v>227</v>
      </c>
      <c r="G175" s="170" t="s">
        <v>228</v>
      </c>
      <c r="H175" s="170" t="s">
        <v>229</v>
      </c>
      <c r="I175" s="23">
        <v>70151506</v>
      </c>
      <c r="J175" s="21" t="s">
        <v>262</v>
      </c>
      <c r="K175" s="24">
        <v>42370</v>
      </c>
      <c r="L175" s="23">
        <v>5</v>
      </c>
      <c r="M175" s="23" t="s">
        <v>223</v>
      </c>
      <c r="N175" s="23" t="s">
        <v>224</v>
      </c>
      <c r="O175" s="168">
        <v>17876165</v>
      </c>
      <c r="P175" s="168">
        <v>17876165</v>
      </c>
      <c r="Q175" s="23" t="s">
        <v>27</v>
      </c>
      <c r="R175" s="23" t="s">
        <v>27</v>
      </c>
      <c r="S175" s="23" t="s">
        <v>1693</v>
      </c>
      <c r="T175" s="171">
        <v>3575233</v>
      </c>
      <c r="U175" s="23" t="s">
        <v>1692</v>
      </c>
    </row>
    <row r="176" spans="1:23" s="1" customFormat="1" ht="75" customHeight="1" x14ac:dyDescent="0.25">
      <c r="A176" s="23">
        <v>175</v>
      </c>
      <c r="B176" s="23" t="s">
        <v>215</v>
      </c>
      <c r="C176" s="23" t="s">
        <v>256</v>
      </c>
      <c r="D176" s="170" t="s">
        <v>257</v>
      </c>
      <c r="E176" s="170" t="s">
        <v>258</v>
      </c>
      <c r="F176" s="170" t="s">
        <v>227</v>
      </c>
      <c r="G176" s="170" t="s">
        <v>228</v>
      </c>
      <c r="H176" s="170" t="s">
        <v>229</v>
      </c>
      <c r="I176" s="23">
        <v>70151506</v>
      </c>
      <c r="J176" s="21" t="s">
        <v>262</v>
      </c>
      <c r="K176" s="24">
        <v>42370</v>
      </c>
      <c r="L176" s="23">
        <v>5</v>
      </c>
      <c r="M176" s="23" t="s">
        <v>223</v>
      </c>
      <c r="N176" s="23" t="s">
        <v>224</v>
      </c>
      <c r="O176" s="168">
        <v>17876165</v>
      </c>
      <c r="P176" s="168">
        <v>17876165</v>
      </c>
      <c r="Q176" s="23" t="s">
        <v>27</v>
      </c>
      <c r="R176" s="23" t="s">
        <v>27</v>
      </c>
      <c r="S176" s="23" t="s">
        <v>1693</v>
      </c>
      <c r="T176" s="171">
        <v>3575233</v>
      </c>
      <c r="U176" s="23" t="s">
        <v>1692</v>
      </c>
    </row>
    <row r="177" spans="1:21" s="1" customFormat="1" ht="75" customHeight="1" x14ac:dyDescent="0.25">
      <c r="A177" s="23">
        <v>176</v>
      </c>
      <c r="B177" s="23" t="s">
        <v>215</v>
      </c>
      <c r="C177" s="23" t="s">
        <v>256</v>
      </c>
      <c r="D177" s="170" t="s">
        <v>257</v>
      </c>
      <c r="E177" s="170" t="s">
        <v>258</v>
      </c>
      <c r="F177" s="170" t="s">
        <v>227</v>
      </c>
      <c r="G177" s="170" t="s">
        <v>228</v>
      </c>
      <c r="H177" s="170" t="s">
        <v>229</v>
      </c>
      <c r="I177" s="23">
        <v>70151506</v>
      </c>
      <c r="J177" s="21" t="s">
        <v>262</v>
      </c>
      <c r="K177" s="24">
        <v>42370</v>
      </c>
      <c r="L177" s="23">
        <v>5</v>
      </c>
      <c r="M177" s="23" t="s">
        <v>223</v>
      </c>
      <c r="N177" s="23" t="s">
        <v>224</v>
      </c>
      <c r="O177" s="168">
        <v>17876165</v>
      </c>
      <c r="P177" s="168">
        <v>17876165</v>
      </c>
      <c r="Q177" s="23" t="s">
        <v>27</v>
      </c>
      <c r="R177" s="23" t="s">
        <v>27</v>
      </c>
      <c r="S177" s="23" t="s">
        <v>1693</v>
      </c>
      <c r="T177" s="171">
        <v>3575233</v>
      </c>
      <c r="U177" s="23" t="s">
        <v>1692</v>
      </c>
    </row>
    <row r="178" spans="1:21" s="1" customFormat="1" ht="75" customHeight="1" x14ac:dyDescent="0.25">
      <c r="A178" s="23">
        <v>177</v>
      </c>
      <c r="B178" s="23" t="s">
        <v>215</v>
      </c>
      <c r="C178" s="23" t="s">
        <v>256</v>
      </c>
      <c r="D178" s="170" t="s">
        <v>257</v>
      </c>
      <c r="E178" s="170" t="s">
        <v>258</v>
      </c>
      <c r="F178" s="170" t="s">
        <v>227</v>
      </c>
      <c r="G178" s="170" t="s">
        <v>228</v>
      </c>
      <c r="H178" s="170" t="s">
        <v>229</v>
      </c>
      <c r="I178" s="23">
        <v>70151506</v>
      </c>
      <c r="J178" s="21" t="s">
        <v>262</v>
      </c>
      <c r="K178" s="24">
        <v>42370</v>
      </c>
      <c r="L178" s="23">
        <v>5</v>
      </c>
      <c r="M178" s="23" t="s">
        <v>223</v>
      </c>
      <c r="N178" s="23" t="s">
        <v>224</v>
      </c>
      <c r="O178" s="168">
        <v>17876165</v>
      </c>
      <c r="P178" s="168">
        <v>17876165</v>
      </c>
      <c r="Q178" s="23" t="s">
        <v>27</v>
      </c>
      <c r="R178" s="23" t="s">
        <v>27</v>
      </c>
      <c r="S178" s="23" t="s">
        <v>1693</v>
      </c>
      <c r="T178" s="171">
        <v>3575233</v>
      </c>
      <c r="U178" s="23" t="s">
        <v>1692</v>
      </c>
    </row>
    <row r="179" spans="1:21" s="1" customFormat="1" ht="75" customHeight="1" x14ac:dyDescent="0.25">
      <c r="A179" s="23">
        <v>178</v>
      </c>
      <c r="B179" s="23" t="s">
        <v>215</v>
      </c>
      <c r="C179" s="23" t="s">
        <v>256</v>
      </c>
      <c r="D179" s="170" t="s">
        <v>257</v>
      </c>
      <c r="E179" s="170" t="s">
        <v>258</v>
      </c>
      <c r="F179" s="170" t="s">
        <v>227</v>
      </c>
      <c r="G179" s="170" t="s">
        <v>228</v>
      </c>
      <c r="H179" s="170" t="s">
        <v>229</v>
      </c>
      <c r="I179" s="23">
        <v>70151506</v>
      </c>
      <c r="J179" s="21" t="s">
        <v>262</v>
      </c>
      <c r="K179" s="24">
        <v>42370</v>
      </c>
      <c r="L179" s="23">
        <v>5</v>
      </c>
      <c r="M179" s="23" t="s">
        <v>223</v>
      </c>
      <c r="N179" s="23" t="s">
        <v>224</v>
      </c>
      <c r="O179" s="168">
        <v>17876165</v>
      </c>
      <c r="P179" s="168">
        <v>17876165</v>
      </c>
      <c r="Q179" s="23" t="s">
        <v>27</v>
      </c>
      <c r="R179" s="23" t="s">
        <v>27</v>
      </c>
      <c r="S179" s="23" t="s">
        <v>1693</v>
      </c>
      <c r="T179" s="171">
        <v>3575233</v>
      </c>
      <c r="U179" s="23" t="s">
        <v>1692</v>
      </c>
    </row>
    <row r="180" spans="1:21" s="1" customFormat="1" ht="75" customHeight="1" x14ac:dyDescent="0.25">
      <c r="A180" s="23">
        <v>179</v>
      </c>
      <c r="B180" s="23" t="s">
        <v>215</v>
      </c>
      <c r="C180" s="23" t="s">
        <v>256</v>
      </c>
      <c r="D180" s="170" t="s">
        <v>257</v>
      </c>
      <c r="E180" s="170" t="s">
        <v>264</v>
      </c>
      <c r="F180" s="170" t="s">
        <v>227</v>
      </c>
      <c r="G180" s="170" t="s">
        <v>228</v>
      </c>
      <c r="H180" s="170" t="s">
        <v>229</v>
      </c>
      <c r="I180" s="23">
        <v>70151506</v>
      </c>
      <c r="J180" s="21" t="s">
        <v>1594</v>
      </c>
      <c r="K180" s="24">
        <v>42370</v>
      </c>
      <c r="L180" s="186">
        <v>5.6799551064847096</v>
      </c>
      <c r="M180" s="23" t="s">
        <v>223</v>
      </c>
      <c r="N180" s="23" t="s">
        <v>224</v>
      </c>
      <c r="O180" s="168">
        <v>14883884.999999981</v>
      </c>
      <c r="P180" s="168">
        <v>14883884.999999981</v>
      </c>
      <c r="Q180" s="23" t="s">
        <v>27</v>
      </c>
      <c r="R180" s="23" t="s">
        <v>27</v>
      </c>
      <c r="S180" s="23" t="s">
        <v>1693</v>
      </c>
      <c r="T180" s="171">
        <v>2620423</v>
      </c>
      <c r="U180" s="23" t="s">
        <v>1556</v>
      </c>
    </row>
    <row r="181" spans="1:21" s="1" customFormat="1" ht="75" customHeight="1" x14ac:dyDescent="0.25">
      <c r="A181" s="23">
        <v>180</v>
      </c>
      <c r="B181" s="23" t="s">
        <v>215</v>
      </c>
      <c r="C181" s="23" t="s">
        <v>256</v>
      </c>
      <c r="D181" s="170" t="s">
        <v>257</v>
      </c>
      <c r="E181" s="170" t="s">
        <v>265</v>
      </c>
      <c r="F181" s="170" t="s">
        <v>227</v>
      </c>
      <c r="G181" s="170" t="s">
        <v>228</v>
      </c>
      <c r="H181" s="170" t="s">
        <v>229</v>
      </c>
      <c r="I181" s="23">
        <v>80161504</v>
      </c>
      <c r="J181" s="21" t="s">
        <v>1631</v>
      </c>
      <c r="K181" s="24">
        <v>42370</v>
      </c>
      <c r="L181" s="23">
        <v>5</v>
      </c>
      <c r="M181" s="23" t="s">
        <v>223</v>
      </c>
      <c r="N181" s="23" t="s">
        <v>224</v>
      </c>
      <c r="O181" s="168">
        <v>8168930</v>
      </c>
      <c r="P181" s="168">
        <v>8168930</v>
      </c>
      <c r="Q181" s="23" t="s">
        <v>27</v>
      </c>
      <c r="R181" s="23" t="s">
        <v>27</v>
      </c>
      <c r="S181" s="23" t="s">
        <v>1693</v>
      </c>
      <c r="T181" s="171">
        <v>1633786</v>
      </c>
      <c r="U181" s="23" t="s">
        <v>1541</v>
      </c>
    </row>
    <row r="182" spans="1:21" s="1" customFormat="1" ht="75" customHeight="1" x14ac:dyDescent="0.25">
      <c r="A182" s="23">
        <v>181</v>
      </c>
      <c r="B182" s="23" t="s">
        <v>215</v>
      </c>
      <c r="C182" s="23" t="s">
        <v>256</v>
      </c>
      <c r="D182" s="170" t="s">
        <v>257</v>
      </c>
      <c r="E182" s="170" t="s">
        <v>265</v>
      </c>
      <c r="F182" s="170" t="s">
        <v>227</v>
      </c>
      <c r="G182" s="170" t="s">
        <v>228</v>
      </c>
      <c r="H182" s="170" t="s">
        <v>229</v>
      </c>
      <c r="I182" s="23">
        <v>77101706</v>
      </c>
      <c r="J182" s="21" t="s">
        <v>266</v>
      </c>
      <c r="K182" s="24">
        <v>42370</v>
      </c>
      <c r="L182" s="23">
        <v>5</v>
      </c>
      <c r="M182" s="23" t="s">
        <v>223</v>
      </c>
      <c r="N182" s="23" t="s">
        <v>224</v>
      </c>
      <c r="O182" s="168">
        <v>30766100</v>
      </c>
      <c r="P182" s="168">
        <v>30766100</v>
      </c>
      <c r="Q182" s="23" t="s">
        <v>27</v>
      </c>
      <c r="R182" s="23" t="s">
        <v>27</v>
      </c>
      <c r="S182" s="23" t="s">
        <v>1693</v>
      </c>
      <c r="T182" s="171">
        <v>6153220</v>
      </c>
      <c r="U182" s="23" t="s">
        <v>1692</v>
      </c>
    </row>
    <row r="183" spans="1:21" s="1" customFormat="1" ht="75" customHeight="1" x14ac:dyDescent="0.25">
      <c r="A183" s="23">
        <v>182</v>
      </c>
      <c r="B183" s="23" t="s">
        <v>215</v>
      </c>
      <c r="C183" s="23" t="s">
        <v>256</v>
      </c>
      <c r="D183" s="170" t="s">
        <v>257</v>
      </c>
      <c r="E183" s="170" t="s">
        <v>265</v>
      </c>
      <c r="F183" s="170" t="s">
        <v>227</v>
      </c>
      <c r="G183" s="170" t="s">
        <v>228</v>
      </c>
      <c r="H183" s="170" t="s">
        <v>229</v>
      </c>
      <c r="I183" s="23">
        <v>77101706</v>
      </c>
      <c r="J183" s="21" t="s">
        <v>267</v>
      </c>
      <c r="K183" s="24">
        <v>42370</v>
      </c>
      <c r="L183" s="23">
        <v>5</v>
      </c>
      <c r="M183" s="23" t="s">
        <v>223</v>
      </c>
      <c r="N183" s="23" t="s">
        <v>224</v>
      </c>
      <c r="O183" s="168">
        <v>20581460</v>
      </c>
      <c r="P183" s="168">
        <v>20581460</v>
      </c>
      <c r="Q183" s="23" t="s">
        <v>27</v>
      </c>
      <c r="R183" s="23" t="s">
        <v>27</v>
      </c>
      <c r="S183" s="23" t="s">
        <v>1693</v>
      </c>
      <c r="T183" s="171">
        <v>4116292</v>
      </c>
      <c r="U183" s="23" t="s">
        <v>1692</v>
      </c>
    </row>
    <row r="184" spans="1:21" s="1" customFormat="1" ht="75" customHeight="1" x14ac:dyDescent="0.25">
      <c r="A184" s="23">
        <v>183</v>
      </c>
      <c r="B184" s="23" t="s">
        <v>215</v>
      </c>
      <c r="C184" s="23" t="s">
        <v>256</v>
      </c>
      <c r="D184" s="170" t="s">
        <v>257</v>
      </c>
      <c r="E184" s="170" t="s">
        <v>265</v>
      </c>
      <c r="F184" s="170" t="s">
        <v>227</v>
      </c>
      <c r="G184" s="170" t="s">
        <v>228</v>
      </c>
      <c r="H184" s="170" t="s">
        <v>229</v>
      </c>
      <c r="I184" s="23">
        <v>77101706</v>
      </c>
      <c r="J184" s="21" t="s">
        <v>268</v>
      </c>
      <c r="K184" s="24">
        <v>42370</v>
      </c>
      <c r="L184" s="23">
        <v>5</v>
      </c>
      <c r="M184" s="23" t="s">
        <v>223</v>
      </c>
      <c r="N184" s="23" t="s">
        <v>224</v>
      </c>
      <c r="O184" s="168">
        <v>11192495</v>
      </c>
      <c r="P184" s="168">
        <v>11192495</v>
      </c>
      <c r="Q184" s="23" t="s">
        <v>27</v>
      </c>
      <c r="R184" s="23" t="s">
        <v>27</v>
      </c>
      <c r="S184" s="23" t="s">
        <v>1693</v>
      </c>
      <c r="T184" s="171">
        <v>2238499</v>
      </c>
      <c r="U184" s="23" t="s">
        <v>1692</v>
      </c>
    </row>
    <row r="185" spans="1:21" s="1" customFormat="1" ht="75" customHeight="1" x14ac:dyDescent="0.25">
      <c r="A185" s="23">
        <v>184</v>
      </c>
      <c r="B185" s="23" t="s">
        <v>215</v>
      </c>
      <c r="C185" s="23" t="s">
        <v>256</v>
      </c>
      <c r="D185" s="170" t="s">
        <v>257</v>
      </c>
      <c r="E185" s="170" t="s">
        <v>265</v>
      </c>
      <c r="F185" s="170" t="s">
        <v>227</v>
      </c>
      <c r="G185" s="170" t="s">
        <v>228</v>
      </c>
      <c r="H185" s="170" t="s">
        <v>229</v>
      </c>
      <c r="I185" s="23">
        <v>70151506</v>
      </c>
      <c r="J185" s="21" t="s">
        <v>269</v>
      </c>
      <c r="K185" s="24">
        <v>42370</v>
      </c>
      <c r="L185" s="23">
        <v>5</v>
      </c>
      <c r="M185" s="23" t="s">
        <v>223</v>
      </c>
      <c r="N185" s="23" t="s">
        <v>224</v>
      </c>
      <c r="O185" s="168">
        <v>23286755</v>
      </c>
      <c r="P185" s="168">
        <v>23286755</v>
      </c>
      <c r="Q185" s="23" t="s">
        <v>27</v>
      </c>
      <c r="R185" s="23" t="s">
        <v>27</v>
      </c>
      <c r="S185" s="23" t="s">
        <v>1693</v>
      </c>
      <c r="T185" s="171">
        <v>4657351</v>
      </c>
      <c r="U185" s="23" t="s">
        <v>1692</v>
      </c>
    </row>
    <row r="186" spans="1:21" s="1" customFormat="1" ht="75" customHeight="1" x14ac:dyDescent="0.25">
      <c r="A186" s="23">
        <v>185</v>
      </c>
      <c r="B186" s="23" t="s">
        <v>215</v>
      </c>
      <c r="C186" s="23" t="s">
        <v>256</v>
      </c>
      <c r="D186" s="170" t="s">
        <v>257</v>
      </c>
      <c r="E186" s="170" t="s">
        <v>265</v>
      </c>
      <c r="F186" s="170" t="s">
        <v>227</v>
      </c>
      <c r="G186" s="170" t="s">
        <v>228</v>
      </c>
      <c r="H186" s="170" t="s">
        <v>229</v>
      </c>
      <c r="I186" s="23">
        <v>77101706</v>
      </c>
      <c r="J186" s="21" t="s">
        <v>270</v>
      </c>
      <c r="K186" s="24">
        <v>42370</v>
      </c>
      <c r="L186" s="23">
        <v>5</v>
      </c>
      <c r="M186" s="23" t="s">
        <v>223</v>
      </c>
      <c r="N186" s="23" t="s">
        <v>224</v>
      </c>
      <c r="O186" s="168">
        <v>15860455</v>
      </c>
      <c r="P186" s="168">
        <v>15860455</v>
      </c>
      <c r="Q186" s="23" t="s">
        <v>27</v>
      </c>
      <c r="R186" s="23" t="s">
        <v>27</v>
      </c>
      <c r="S186" s="23" t="s">
        <v>1693</v>
      </c>
      <c r="T186" s="171">
        <v>3172091</v>
      </c>
      <c r="U186" s="23" t="s">
        <v>1692</v>
      </c>
    </row>
    <row r="187" spans="1:21" s="1" customFormat="1" ht="75" customHeight="1" x14ac:dyDescent="0.25">
      <c r="A187" s="23">
        <v>186</v>
      </c>
      <c r="B187" s="23" t="s">
        <v>215</v>
      </c>
      <c r="C187" s="23" t="s">
        <v>256</v>
      </c>
      <c r="D187" s="170" t="s">
        <v>257</v>
      </c>
      <c r="E187" s="170" t="s">
        <v>265</v>
      </c>
      <c r="F187" s="170" t="s">
        <v>227</v>
      </c>
      <c r="G187" s="170" t="s">
        <v>228</v>
      </c>
      <c r="H187" s="170" t="s">
        <v>229</v>
      </c>
      <c r="I187" s="23">
        <v>80161504</v>
      </c>
      <c r="J187" s="21" t="s">
        <v>271</v>
      </c>
      <c r="K187" s="24">
        <v>42370</v>
      </c>
      <c r="L187" s="23">
        <v>5</v>
      </c>
      <c r="M187" s="23" t="s">
        <v>223</v>
      </c>
      <c r="N187" s="23" t="s">
        <v>224</v>
      </c>
      <c r="O187" s="168">
        <v>8168930</v>
      </c>
      <c r="P187" s="168">
        <v>8168930</v>
      </c>
      <c r="Q187" s="23" t="s">
        <v>27</v>
      </c>
      <c r="R187" s="23" t="s">
        <v>27</v>
      </c>
      <c r="S187" s="23" t="s">
        <v>1693</v>
      </c>
      <c r="T187" s="171">
        <v>1633786</v>
      </c>
      <c r="U187" s="23" t="s">
        <v>1692</v>
      </c>
    </row>
    <row r="188" spans="1:21" s="1" customFormat="1" ht="75" customHeight="1" x14ac:dyDescent="0.25">
      <c r="A188" s="23">
        <v>187</v>
      </c>
      <c r="B188" s="23" t="s">
        <v>215</v>
      </c>
      <c r="C188" s="23" t="s">
        <v>256</v>
      </c>
      <c r="D188" s="170" t="s">
        <v>257</v>
      </c>
      <c r="E188" s="170" t="s">
        <v>265</v>
      </c>
      <c r="F188" s="170" t="s">
        <v>227</v>
      </c>
      <c r="G188" s="170" t="s">
        <v>228</v>
      </c>
      <c r="H188" s="170" t="s">
        <v>229</v>
      </c>
      <c r="I188" s="23">
        <v>80161504</v>
      </c>
      <c r="J188" s="21" t="s">
        <v>271</v>
      </c>
      <c r="K188" s="24">
        <v>42370</v>
      </c>
      <c r="L188" s="23">
        <v>5</v>
      </c>
      <c r="M188" s="23" t="s">
        <v>223</v>
      </c>
      <c r="N188" s="23" t="s">
        <v>224</v>
      </c>
      <c r="O188" s="168">
        <v>8168930</v>
      </c>
      <c r="P188" s="168">
        <v>8168930</v>
      </c>
      <c r="Q188" s="23" t="s">
        <v>27</v>
      </c>
      <c r="R188" s="23" t="s">
        <v>27</v>
      </c>
      <c r="S188" s="23" t="s">
        <v>1693</v>
      </c>
      <c r="T188" s="171">
        <v>1633786</v>
      </c>
      <c r="U188" s="23" t="s">
        <v>1692</v>
      </c>
    </row>
    <row r="189" spans="1:21" s="1" customFormat="1" ht="75" customHeight="1" x14ac:dyDescent="0.25">
      <c r="A189" s="23">
        <v>188</v>
      </c>
      <c r="B189" s="23" t="s">
        <v>215</v>
      </c>
      <c r="C189" s="23" t="s">
        <v>256</v>
      </c>
      <c r="D189" s="170" t="s">
        <v>257</v>
      </c>
      <c r="E189" s="170" t="s">
        <v>265</v>
      </c>
      <c r="F189" s="170" t="s">
        <v>227</v>
      </c>
      <c r="G189" s="170" t="s">
        <v>228</v>
      </c>
      <c r="H189" s="170" t="s">
        <v>229</v>
      </c>
      <c r="I189" s="23">
        <v>80161504</v>
      </c>
      <c r="J189" s="21" t="s">
        <v>272</v>
      </c>
      <c r="K189" s="24">
        <v>42370</v>
      </c>
      <c r="L189" s="23">
        <v>5</v>
      </c>
      <c r="M189" s="23" t="s">
        <v>223</v>
      </c>
      <c r="N189" s="23" t="s">
        <v>224</v>
      </c>
      <c r="O189" s="168">
        <v>8168930</v>
      </c>
      <c r="P189" s="168">
        <v>8168930</v>
      </c>
      <c r="Q189" s="23" t="s">
        <v>27</v>
      </c>
      <c r="R189" s="23" t="s">
        <v>27</v>
      </c>
      <c r="S189" s="23" t="s">
        <v>1693</v>
      </c>
      <c r="T189" s="171">
        <v>1633786</v>
      </c>
      <c r="U189" s="23" t="s">
        <v>1692</v>
      </c>
    </row>
    <row r="190" spans="1:21" s="1" customFormat="1" ht="75" customHeight="1" x14ac:dyDescent="0.25">
      <c r="A190" s="23">
        <v>189</v>
      </c>
      <c r="B190" s="23" t="s">
        <v>215</v>
      </c>
      <c r="C190" s="23" t="s">
        <v>256</v>
      </c>
      <c r="D190" s="170" t="s">
        <v>257</v>
      </c>
      <c r="E190" s="170" t="s">
        <v>265</v>
      </c>
      <c r="F190" s="170" t="s">
        <v>227</v>
      </c>
      <c r="G190" s="170" t="s">
        <v>228</v>
      </c>
      <c r="H190" s="170" t="s">
        <v>229</v>
      </c>
      <c r="I190" s="23">
        <v>80161504</v>
      </c>
      <c r="J190" s="21" t="s">
        <v>297</v>
      </c>
      <c r="K190" s="24">
        <v>42370</v>
      </c>
      <c r="L190" s="23">
        <v>5</v>
      </c>
      <c r="M190" s="23" t="s">
        <v>223</v>
      </c>
      <c r="N190" s="23" t="s">
        <v>224</v>
      </c>
      <c r="O190" s="168">
        <v>8168930</v>
      </c>
      <c r="P190" s="168">
        <v>8168930</v>
      </c>
      <c r="Q190" s="23" t="s">
        <v>27</v>
      </c>
      <c r="R190" s="23" t="s">
        <v>27</v>
      </c>
      <c r="S190" s="23" t="s">
        <v>1693</v>
      </c>
      <c r="T190" s="171">
        <v>1633786</v>
      </c>
      <c r="U190" s="23" t="s">
        <v>1692</v>
      </c>
    </row>
    <row r="191" spans="1:21" s="1" customFormat="1" ht="75" customHeight="1" x14ac:dyDescent="0.25">
      <c r="A191" s="23">
        <v>190</v>
      </c>
      <c r="B191" s="23" t="s">
        <v>215</v>
      </c>
      <c r="C191" s="23" t="s">
        <v>256</v>
      </c>
      <c r="D191" s="170" t="s">
        <v>257</v>
      </c>
      <c r="E191" s="170" t="s">
        <v>265</v>
      </c>
      <c r="F191" s="170" t="s">
        <v>227</v>
      </c>
      <c r="G191" s="170" t="s">
        <v>228</v>
      </c>
      <c r="H191" s="170" t="s">
        <v>229</v>
      </c>
      <c r="I191" s="23">
        <v>80161504</v>
      </c>
      <c r="J191" s="21" t="s">
        <v>271</v>
      </c>
      <c r="K191" s="24">
        <v>42370</v>
      </c>
      <c r="L191" s="23">
        <v>5</v>
      </c>
      <c r="M191" s="23" t="s">
        <v>223</v>
      </c>
      <c r="N191" s="23" t="s">
        <v>224</v>
      </c>
      <c r="O191" s="168">
        <v>8168930</v>
      </c>
      <c r="P191" s="168">
        <v>8168930</v>
      </c>
      <c r="Q191" s="23" t="s">
        <v>27</v>
      </c>
      <c r="R191" s="23" t="s">
        <v>27</v>
      </c>
      <c r="S191" s="23" t="s">
        <v>1693</v>
      </c>
      <c r="T191" s="171">
        <v>1633786</v>
      </c>
      <c r="U191" s="23" t="s">
        <v>1692</v>
      </c>
    </row>
    <row r="192" spans="1:21" s="1" customFormat="1" ht="75" customHeight="1" x14ac:dyDescent="0.25">
      <c r="A192" s="23">
        <v>191</v>
      </c>
      <c r="B192" s="23" t="s">
        <v>215</v>
      </c>
      <c r="C192" s="23" t="s">
        <v>256</v>
      </c>
      <c r="D192" s="170" t="s">
        <v>257</v>
      </c>
      <c r="E192" s="170" t="s">
        <v>265</v>
      </c>
      <c r="F192" s="170" t="s">
        <v>227</v>
      </c>
      <c r="G192" s="170" t="s">
        <v>228</v>
      </c>
      <c r="H192" s="170" t="s">
        <v>229</v>
      </c>
      <c r="I192" s="23">
        <v>80161504</v>
      </c>
      <c r="J192" s="21" t="s">
        <v>271</v>
      </c>
      <c r="K192" s="24">
        <v>42370</v>
      </c>
      <c r="L192" s="23">
        <v>5</v>
      </c>
      <c r="M192" s="23" t="s">
        <v>223</v>
      </c>
      <c r="N192" s="23" t="s">
        <v>224</v>
      </c>
      <c r="O192" s="168">
        <v>8168930</v>
      </c>
      <c r="P192" s="168">
        <v>8168930</v>
      </c>
      <c r="Q192" s="23" t="s">
        <v>27</v>
      </c>
      <c r="R192" s="23" t="s">
        <v>27</v>
      </c>
      <c r="S192" s="23" t="s">
        <v>1693</v>
      </c>
      <c r="T192" s="171">
        <v>1633786</v>
      </c>
      <c r="U192" s="23" t="s">
        <v>1692</v>
      </c>
    </row>
    <row r="193" spans="1:21" s="1" customFormat="1" ht="75" customHeight="1" x14ac:dyDescent="0.25">
      <c r="A193" s="23">
        <v>192</v>
      </c>
      <c r="B193" s="23" t="s">
        <v>215</v>
      </c>
      <c r="C193" s="23" t="s">
        <v>256</v>
      </c>
      <c r="D193" s="170" t="s">
        <v>257</v>
      </c>
      <c r="E193" s="170" t="s">
        <v>265</v>
      </c>
      <c r="F193" s="170" t="s">
        <v>227</v>
      </c>
      <c r="G193" s="170" t="s">
        <v>228</v>
      </c>
      <c r="H193" s="170" t="s">
        <v>229</v>
      </c>
      <c r="I193" s="23">
        <v>80161504</v>
      </c>
      <c r="J193" s="21" t="s">
        <v>271</v>
      </c>
      <c r="K193" s="24">
        <v>42370</v>
      </c>
      <c r="L193" s="23">
        <v>5</v>
      </c>
      <c r="M193" s="23" t="s">
        <v>223</v>
      </c>
      <c r="N193" s="23" t="s">
        <v>224</v>
      </c>
      <c r="O193" s="168">
        <v>8168930</v>
      </c>
      <c r="P193" s="168">
        <v>8168930</v>
      </c>
      <c r="Q193" s="23" t="s">
        <v>27</v>
      </c>
      <c r="R193" s="23" t="s">
        <v>27</v>
      </c>
      <c r="S193" s="23" t="s">
        <v>1693</v>
      </c>
      <c r="T193" s="171">
        <v>1633786</v>
      </c>
      <c r="U193" s="23" t="s">
        <v>1692</v>
      </c>
    </row>
    <row r="194" spans="1:21" s="1" customFormat="1" ht="75" customHeight="1" x14ac:dyDescent="0.25">
      <c r="A194" s="23">
        <v>193</v>
      </c>
      <c r="B194" s="23" t="s">
        <v>215</v>
      </c>
      <c r="C194" s="23" t="s">
        <v>256</v>
      </c>
      <c r="D194" s="170" t="s">
        <v>257</v>
      </c>
      <c r="E194" s="170" t="s">
        <v>265</v>
      </c>
      <c r="F194" s="170" t="s">
        <v>227</v>
      </c>
      <c r="G194" s="170" t="s">
        <v>228</v>
      </c>
      <c r="H194" s="170" t="s">
        <v>229</v>
      </c>
      <c r="I194" s="23">
        <v>80161504</v>
      </c>
      <c r="J194" s="21" t="s">
        <v>271</v>
      </c>
      <c r="K194" s="24">
        <v>42370</v>
      </c>
      <c r="L194" s="23">
        <v>5</v>
      </c>
      <c r="M194" s="23" t="s">
        <v>223</v>
      </c>
      <c r="N194" s="23" t="s">
        <v>224</v>
      </c>
      <c r="O194" s="168">
        <v>8168930</v>
      </c>
      <c r="P194" s="168">
        <v>8168930</v>
      </c>
      <c r="Q194" s="23" t="s">
        <v>27</v>
      </c>
      <c r="R194" s="23" t="s">
        <v>27</v>
      </c>
      <c r="S194" s="23" t="s">
        <v>1693</v>
      </c>
      <c r="T194" s="171">
        <v>1633786</v>
      </c>
      <c r="U194" s="23" t="s">
        <v>1692</v>
      </c>
    </row>
    <row r="195" spans="1:21" s="1" customFormat="1" ht="75" customHeight="1" x14ac:dyDescent="0.25">
      <c r="A195" s="23">
        <v>194</v>
      </c>
      <c r="B195" s="23" t="s">
        <v>215</v>
      </c>
      <c r="C195" s="23" t="s">
        <v>256</v>
      </c>
      <c r="D195" s="170" t="s">
        <v>257</v>
      </c>
      <c r="E195" s="170" t="s">
        <v>265</v>
      </c>
      <c r="F195" s="170" t="s">
        <v>227</v>
      </c>
      <c r="G195" s="170" t="s">
        <v>228</v>
      </c>
      <c r="H195" s="170" t="s">
        <v>229</v>
      </c>
      <c r="I195" s="23">
        <v>80161504</v>
      </c>
      <c r="J195" s="21" t="s">
        <v>271</v>
      </c>
      <c r="K195" s="24">
        <v>42370</v>
      </c>
      <c r="L195" s="23">
        <v>5</v>
      </c>
      <c r="M195" s="23" t="s">
        <v>223</v>
      </c>
      <c r="N195" s="23" t="s">
        <v>224</v>
      </c>
      <c r="O195" s="168">
        <v>8168930</v>
      </c>
      <c r="P195" s="168">
        <v>8168930</v>
      </c>
      <c r="Q195" s="23" t="s">
        <v>27</v>
      </c>
      <c r="R195" s="23" t="s">
        <v>27</v>
      </c>
      <c r="S195" s="23" t="s">
        <v>1693</v>
      </c>
      <c r="T195" s="171">
        <v>1633786</v>
      </c>
      <c r="U195" s="23" t="s">
        <v>1692</v>
      </c>
    </row>
    <row r="196" spans="1:21" s="1" customFormat="1" ht="75" customHeight="1" x14ac:dyDescent="0.25">
      <c r="A196" s="23">
        <v>195</v>
      </c>
      <c r="B196" s="23" t="s">
        <v>215</v>
      </c>
      <c r="C196" s="23" t="s">
        <v>256</v>
      </c>
      <c r="D196" s="170" t="s">
        <v>257</v>
      </c>
      <c r="E196" s="170" t="s">
        <v>265</v>
      </c>
      <c r="F196" s="170" t="s">
        <v>227</v>
      </c>
      <c r="G196" s="170" t="s">
        <v>228</v>
      </c>
      <c r="H196" s="170" t="s">
        <v>229</v>
      </c>
      <c r="I196" s="23">
        <v>80161504</v>
      </c>
      <c r="J196" s="21" t="s">
        <v>271</v>
      </c>
      <c r="K196" s="24">
        <v>42370</v>
      </c>
      <c r="L196" s="23">
        <v>5</v>
      </c>
      <c r="M196" s="23" t="s">
        <v>223</v>
      </c>
      <c r="N196" s="23" t="s">
        <v>224</v>
      </c>
      <c r="O196" s="168">
        <v>8168930</v>
      </c>
      <c r="P196" s="168">
        <v>8168930</v>
      </c>
      <c r="Q196" s="23" t="s">
        <v>27</v>
      </c>
      <c r="R196" s="23" t="s">
        <v>27</v>
      </c>
      <c r="S196" s="23" t="s">
        <v>1693</v>
      </c>
      <c r="T196" s="171">
        <v>1633786</v>
      </c>
      <c r="U196" s="23" t="s">
        <v>1692</v>
      </c>
    </row>
    <row r="197" spans="1:21" s="1" customFormat="1" ht="75" customHeight="1" x14ac:dyDescent="0.25">
      <c r="A197" s="23">
        <v>196</v>
      </c>
      <c r="B197" s="23" t="s">
        <v>215</v>
      </c>
      <c r="C197" s="23" t="s">
        <v>256</v>
      </c>
      <c r="D197" s="170" t="s">
        <v>257</v>
      </c>
      <c r="E197" s="170" t="s">
        <v>265</v>
      </c>
      <c r="F197" s="170" t="s">
        <v>227</v>
      </c>
      <c r="G197" s="170" t="s">
        <v>228</v>
      </c>
      <c r="H197" s="170" t="s">
        <v>229</v>
      </c>
      <c r="I197" s="23">
        <v>80161504</v>
      </c>
      <c r="J197" s="21" t="s">
        <v>271</v>
      </c>
      <c r="K197" s="24">
        <v>42370</v>
      </c>
      <c r="L197" s="23">
        <v>5</v>
      </c>
      <c r="M197" s="23" t="s">
        <v>223</v>
      </c>
      <c r="N197" s="23" t="s">
        <v>224</v>
      </c>
      <c r="O197" s="168">
        <v>8168930</v>
      </c>
      <c r="P197" s="168">
        <v>8168930</v>
      </c>
      <c r="Q197" s="23" t="s">
        <v>27</v>
      </c>
      <c r="R197" s="23" t="s">
        <v>27</v>
      </c>
      <c r="S197" s="23" t="s">
        <v>1693</v>
      </c>
      <c r="T197" s="171">
        <v>1633786</v>
      </c>
      <c r="U197" s="23" t="s">
        <v>1692</v>
      </c>
    </row>
    <row r="198" spans="1:21" s="1" customFormat="1" ht="75" customHeight="1" x14ac:dyDescent="0.25">
      <c r="A198" s="23">
        <v>197</v>
      </c>
      <c r="B198" s="23" t="s">
        <v>215</v>
      </c>
      <c r="C198" s="23" t="s">
        <v>256</v>
      </c>
      <c r="D198" s="170" t="s">
        <v>257</v>
      </c>
      <c r="E198" s="170" t="s">
        <v>265</v>
      </c>
      <c r="F198" s="170" t="s">
        <v>227</v>
      </c>
      <c r="G198" s="170" t="s">
        <v>228</v>
      </c>
      <c r="H198" s="170" t="s">
        <v>229</v>
      </c>
      <c r="I198" s="23">
        <v>77101706</v>
      </c>
      <c r="J198" s="21" t="s">
        <v>1760</v>
      </c>
      <c r="K198" s="24">
        <v>42370</v>
      </c>
      <c r="L198" s="23">
        <v>5</v>
      </c>
      <c r="M198" s="23" t="s">
        <v>223</v>
      </c>
      <c r="N198" s="23" t="s">
        <v>224</v>
      </c>
      <c r="O198" s="168">
        <v>15860455</v>
      </c>
      <c r="P198" s="168">
        <v>15860455</v>
      </c>
      <c r="Q198" s="23" t="s">
        <v>27</v>
      </c>
      <c r="R198" s="23" t="s">
        <v>27</v>
      </c>
      <c r="S198" s="23" t="s">
        <v>1693</v>
      </c>
      <c r="T198" s="171">
        <v>3172091</v>
      </c>
      <c r="U198" s="23" t="s">
        <v>1691</v>
      </c>
    </row>
    <row r="199" spans="1:21" s="1" customFormat="1" ht="75" customHeight="1" x14ac:dyDescent="0.25">
      <c r="A199" s="23">
        <v>198</v>
      </c>
      <c r="B199" s="23" t="s">
        <v>215</v>
      </c>
      <c r="C199" s="23" t="s">
        <v>256</v>
      </c>
      <c r="D199" s="170" t="s">
        <v>257</v>
      </c>
      <c r="E199" s="170" t="s">
        <v>265</v>
      </c>
      <c r="F199" s="170" t="s">
        <v>227</v>
      </c>
      <c r="G199" s="170" t="s">
        <v>228</v>
      </c>
      <c r="H199" s="170" t="s">
        <v>229</v>
      </c>
      <c r="I199" s="23">
        <v>77101706</v>
      </c>
      <c r="J199" s="21" t="s">
        <v>273</v>
      </c>
      <c r="K199" s="24">
        <v>42370</v>
      </c>
      <c r="L199" s="23">
        <v>5</v>
      </c>
      <c r="M199" s="23" t="s">
        <v>223</v>
      </c>
      <c r="N199" s="23" t="s">
        <v>224</v>
      </c>
      <c r="O199" s="168">
        <v>15860455</v>
      </c>
      <c r="P199" s="168">
        <v>15860455</v>
      </c>
      <c r="Q199" s="23" t="s">
        <v>27</v>
      </c>
      <c r="R199" s="23" t="s">
        <v>27</v>
      </c>
      <c r="S199" s="23" t="s">
        <v>1693</v>
      </c>
      <c r="T199" s="171">
        <v>3172091</v>
      </c>
      <c r="U199" s="23" t="s">
        <v>1692</v>
      </c>
    </row>
    <row r="200" spans="1:21" s="1" customFormat="1" ht="75" customHeight="1" x14ac:dyDescent="0.25">
      <c r="A200" s="23">
        <v>199</v>
      </c>
      <c r="B200" s="23" t="s">
        <v>215</v>
      </c>
      <c r="C200" s="23" t="s">
        <v>256</v>
      </c>
      <c r="D200" s="170" t="s">
        <v>257</v>
      </c>
      <c r="E200" s="170" t="s">
        <v>265</v>
      </c>
      <c r="F200" s="170" t="s">
        <v>227</v>
      </c>
      <c r="G200" s="170" t="s">
        <v>228</v>
      </c>
      <c r="H200" s="170" t="s">
        <v>229</v>
      </c>
      <c r="I200" s="23">
        <v>77101706</v>
      </c>
      <c r="J200" s="21" t="s">
        <v>273</v>
      </c>
      <c r="K200" s="24">
        <v>42370</v>
      </c>
      <c r="L200" s="23">
        <v>5</v>
      </c>
      <c r="M200" s="23" t="s">
        <v>223</v>
      </c>
      <c r="N200" s="23" t="s">
        <v>224</v>
      </c>
      <c r="O200" s="168">
        <v>15860455</v>
      </c>
      <c r="P200" s="168">
        <v>15860455</v>
      </c>
      <c r="Q200" s="23" t="s">
        <v>27</v>
      </c>
      <c r="R200" s="23" t="s">
        <v>27</v>
      </c>
      <c r="S200" s="23" t="s">
        <v>1693</v>
      </c>
      <c r="T200" s="171">
        <v>3172091</v>
      </c>
      <c r="U200" s="23" t="s">
        <v>1692</v>
      </c>
    </row>
    <row r="201" spans="1:21" s="1" customFormat="1" ht="75" customHeight="1" x14ac:dyDescent="0.25">
      <c r="A201" s="23">
        <v>200</v>
      </c>
      <c r="B201" s="23" t="s">
        <v>215</v>
      </c>
      <c r="C201" s="23" t="s">
        <v>256</v>
      </c>
      <c r="D201" s="170" t="s">
        <v>257</v>
      </c>
      <c r="E201" s="170" t="s">
        <v>265</v>
      </c>
      <c r="F201" s="170" t="s">
        <v>227</v>
      </c>
      <c r="G201" s="170" t="s">
        <v>228</v>
      </c>
      <c r="H201" s="170" t="s">
        <v>229</v>
      </c>
      <c r="I201" s="23">
        <v>77101706</v>
      </c>
      <c r="J201" s="21" t="s">
        <v>273</v>
      </c>
      <c r="K201" s="24">
        <v>42370</v>
      </c>
      <c r="L201" s="23">
        <v>5</v>
      </c>
      <c r="M201" s="23" t="s">
        <v>223</v>
      </c>
      <c r="N201" s="23" t="s">
        <v>224</v>
      </c>
      <c r="O201" s="168">
        <v>15860455</v>
      </c>
      <c r="P201" s="168">
        <v>15860455</v>
      </c>
      <c r="Q201" s="23" t="s">
        <v>27</v>
      </c>
      <c r="R201" s="23" t="s">
        <v>27</v>
      </c>
      <c r="S201" s="23" t="s">
        <v>1693</v>
      </c>
      <c r="T201" s="171">
        <v>3172091</v>
      </c>
      <c r="U201" s="23" t="s">
        <v>1692</v>
      </c>
    </row>
    <row r="202" spans="1:21" s="1" customFormat="1" ht="75" customHeight="1" x14ac:dyDescent="0.25">
      <c r="A202" s="23">
        <v>201</v>
      </c>
      <c r="B202" s="181" t="s">
        <v>215</v>
      </c>
      <c r="C202" s="181" t="s">
        <v>256</v>
      </c>
      <c r="D202" s="182" t="s">
        <v>257</v>
      </c>
      <c r="E202" s="182" t="s">
        <v>265</v>
      </c>
      <c r="F202" s="182" t="s">
        <v>227</v>
      </c>
      <c r="G202" s="182" t="s">
        <v>228</v>
      </c>
      <c r="H202" s="182" t="s">
        <v>229</v>
      </c>
      <c r="I202" s="181">
        <v>77101706</v>
      </c>
      <c r="J202" s="183" t="s">
        <v>273</v>
      </c>
      <c r="K202" s="184">
        <v>42370</v>
      </c>
      <c r="L202" s="181">
        <v>5</v>
      </c>
      <c r="M202" s="181" t="s">
        <v>223</v>
      </c>
      <c r="N202" s="181" t="s">
        <v>224</v>
      </c>
      <c r="O202" s="168">
        <v>15860455</v>
      </c>
      <c r="P202" s="168">
        <v>15860455</v>
      </c>
      <c r="Q202" s="181" t="s">
        <v>27</v>
      </c>
      <c r="R202" s="181" t="s">
        <v>27</v>
      </c>
      <c r="S202" s="23" t="s">
        <v>1693</v>
      </c>
      <c r="T202" s="185">
        <v>3172091</v>
      </c>
      <c r="U202" s="23" t="s">
        <v>1692</v>
      </c>
    </row>
    <row r="203" spans="1:21" s="1" customFormat="1" ht="75" customHeight="1" x14ac:dyDescent="0.25">
      <c r="A203" s="23">
        <v>202</v>
      </c>
      <c r="B203" s="181" t="s">
        <v>215</v>
      </c>
      <c r="C203" s="181" t="s">
        <v>256</v>
      </c>
      <c r="D203" s="182" t="s">
        <v>257</v>
      </c>
      <c r="E203" s="182" t="s">
        <v>265</v>
      </c>
      <c r="F203" s="182" t="s">
        <v>227</v>
      </c>
      <c r="G203" s="182" t="s">
        <v>228</v>
      </c>
      <c r="H203" s="182" t="s">
        <v>229</v>
      </c>
      <c r="I203" s="181">
        <v>77101706</v>
      </c>
      <c r="J203" s="183" t="s">
        <v>273</v>
      </c>
      <c r="K203" s="184">
        <v>42370</v>
      </c>
      <c r="L203" s="181">
        <v>5</v>
      </c>
      <c r="M203" s="181" t="s">
        <v>223</v>
      </c>
      <c r="N203" s="181" t="s">
        <v>224</v>
      </c>
      <c r="O203" s="168">
        <v>15860455</v>
      </c>
      <c r="P203" s="168">
        <v>15860455</v>
      </c>
      <c r="Q203" s="181" t="s">
        <v>27</v>
      </c>
      <c r="R203" s="181" t="s">
        <v>27</v>
      </c>
      <c r="S203" s="23" t="s">
        <v>1693</v>
      </c>
      <c r="T203" s="185">
        <v>3172091</v>
      </c>
      <c r="U203" s="23" t="s">
        <v>1692</v>
      </c>
    </row>
    <row r="204" spans="1:21" s="1" customFormat="1" ht="75" customHeight="1" x14ac:dyDescent="0.25">
      <c r="A204" s="23">
        <v>203</v>
      </c>
      <c r="B204" s="23" t="s">
        <v>215</v>
      </c>
      <c r="C204" s="23" t="s">
        <v>256</v>
      </c>
      <c r="D204" s="170" t="s">
        <v>257</v>
      </c>
      <c r="E204" s="170" t="s">
        <v>265</v>
      </c>
      <c r="F204" s="170" t="s">
        <v>227</v>
      </c>
      <c r="G204" s="170" t="s">
        <v>228</v>
      </c>
      <c r="H204" s="170" t="s">
        <v>229</v>
      </c>
      <c r="I204" s="23">
        <v>70151506</v>
      </c>
      <c r="J204" s="21" t="s">
        <v>274</v>
      </c>
      <c r="K204" s="24">
        <v>42370</v>
      </c>
      <c r="L204" s="23">
        <v>5</v>
      </c>
      <c r="M204" s="23" t="s">
        <v>223</v>
      </c>
      <c r="N204" s="23" t="s">
        <v>224</v>
      </c>
      <c r="O204" s="168">
        <v>13102115</v>
      </c>
      <c r="P204" s="168">
        <v>13102115</v>
      </c>
      <c r="Q204" s="23" t="s">
        <v>27</v>
      </c>
      <c r="R204" s="23" t="s">
        <v>27</v>
      </c>
      <c r="S204" s="23" t="s">
        <v>1693</v>
      </c>
      <c r="T204" s="171">
        <v>2620423</v>
      </c>
      <c r="U204" s="23" t="s">
        <v>1692</v>
      </c>
    </row>
    <row r="205" spans="1:21" s="1" customFormat="1" ht="75" customHeight="1" x14ac:dyDescent="0.25">
      <c r="A205" s="23">
        <v>204</v>
      </c>
      <c r="B205" s="23" t="s">
        <v>215</v>
      </c>
      <c r="C205" s="23" t="s">
        <v>256</v>
      </c>
      <c r="D205" s="170" t="s">
        <v>257</v>
      </c>
      <c r="E205" s="170" t="s">
        <v>265</v>
      </c>
      <c r="F205" s="170" t="s">
        <v>227</v>
      </c>
      <c r="G205" s="170" t="s">
        <v>228</v>
      </c>
      <c r="H205" s="170" t="s">
        <v>229</v>
      </c>
      <c r="I205" s="23">
        <v>70151506</v>
      </c>
      <c r="J205" s="21" t="s">
        <v>274</v>
      </c>
      <c r="K205" s="24">
        <v>42370</v>
      </c>
      <c r="L205" s="23">
        <v>5</v>
      </c>
      <c r="M205" s="23" t="s">
        <v>223</v>
      </c>
      <c r="N205" s="23" t="s">
        <v>224</v>
      </c>
      <c r="O205" s="168">
        <v>19128130</v>
      </c>
      <c r="P205" s="168">
        <v>19128130</v>
      </c>
      <c r="Q205" s="23" t="s">
        <v>27</v>
      </c>
      <c r="R205" s="23" t="s">
        <v>27</v>
      </c>
      <c r="S205" s="23" t="s">
        <v>1693</v>
      </c>
      <c r="T205" s="171">
        <v>2620423</v>
      </c>
      <c r="U205" s="23" t="s">
        <v>1692</v>
      </c>
    </row>
    <row r="206" spans="1:21" s="1" customFormat="1" ht="75" customHeight="1" x14ac:dyDescent="0.25">
      <c r="A206" s="23">
        <v>205</v>
      </c>
      <c r="B206" s="23" t="s">
        <v>215</v>
      </c>
      <c r="C206" s="23" t="s">
        <v>256</v>
      </c>
      <c r="D206" s="170" t="s">
        <v>257</v>
      </c>
      <c r="E206" s="170" t="s">
        <v>265</v>
      </c>
      <c r="F206" s="170" t="s">
        <v>227</v>
      </c>
      <c r="G206" s="170" t="s">
        <v>228</v>
      </c>
      <c r="H206" s="170" t="s">
        <v>229</v>
      </c>
      <c r="I206" s="23">
        <v>77101706</v>
      </c>
      <c r="J206" s="21" t="s">
        <v>275</v>
      </c>
      <c r="K206" s="24">
        <v>42370</v>
      </c>
      <c r="L206" s="23">
        <v>5</v>
      </c>
      <c r="M206" s="23" t="s">
        <v>223</v>
      </c>
      <c r="N206" s="23" t="s">
        <v>224</v>
      </c>
      <c r="O206" s="168">
        <v>30766100</v>
      </c>
      <c r="P206" s="168">
        <v>30766100</v>
      </c>
      <c r="Q206" s="23" t="s">
        <v>27</v>
      </c>
      <c r="R206" s="23" t="s">
        <v>27</v>
      </c>
      <c r="S206" s="23" t="s">
        <v>1693</v>
      </c>
      <c r="T206" s="171">
        <v>6153220</v>
      </c>
      <c r="U206" s="23" t="s">
        <v>1692</v>
      </c>
    </row>
    <row r="207" spans="1:21" s="1" customFormat="1" ht="75" customHeight="1" x14ac:dyDescent="0.25">
      <c r="A207" s="23">
        <v>206</v>
      </c>
      <c r="B207" s="23" t="s">
        <v>215</v>
      </c>
      <c r="C207" s="23" t="s">
        <v>256</v>
      </c>
      <c r="D207" s="170" t="s">
        <v>257</v>
      </c>
      <c r="E207" s="170" t="s">
        <v>265</v>
      </c>
      <c r="F207" s="170" t="s">
        <v>227</v>
      </c>
      <c r="G207" s="170" t="s">
        <v>228</v>
      </c>
      <c r="H207" s="170" t="s">
        <v>229</v>
      </c>
      <c r="I207" s="23">
        <v>77101706</v>
      </c>
      <c r="J207" s="21" t="s">
        <v>276</v>
      </c>
      <c r="K207" s="24">
        <v>42370</v>
      </c>
      <c r="L207" s="23">
        <v>5</v>
      </c>
      <c r="M207" s="23" t="s">
        <v>223</v>
      </c>
      <c r="N207" s="23" t="s">
        <v>224</v>
      </c>
      <c r="O207" s="168">
        <v>33418350</v>
      </c>
      <c r="P207" s="168">
        <v>33418350</v>
      </c>
      <c r="Q207" s="23" t="s">
        <v>27</v>
      </c>
      <c r="R207" s="23" t="s">
        <v>27</v>
      </c>
      <c r="S207" s="23" t="s">
        <v>1693</v>
      </c>
      <c r="T207" s="171">
        <v>6683670</v>
      </c>
      <c r="U207" s="23" t="s">
        <v>1692</v>
      </c>
    </row>
    <row r="208" spans="1:21" s="1" customFormat="1" ht="75" customHeight="1" x14ac:dyDescent="0.25">
      <c r="A208" s="23">
        <v>207</v>
      </c>
      <c r="B208" s="23" t="s">
        <v>215</v>
      </c>
      <c r="C208" s="23" t="s">
        <v>256</v>
      </c>
      <c r="D208" s="170" t="s">
        <v>257</v>
      </c>
      <c r="E208" s="170" t="s">
        <v>265</v>
      </c>
      <c r="F208" s="170" t="s">
        <v>227</v>
      </c>
      <c r="G208" s="170" t="s">
        <v>228</v>
      </c>
      <c r="H208" s="170" t="s">
        <v>229</v>
      </c>
      <c r="I208" s="23">
        <v>80161504</v>
      </c>
      <c r="J208" s="21" t="s">
        <v>277</v>
      </c>
      <c r="K208" s="24">
        <v>42370</v>
      </c>
      <c r="L208" s="23">
        <v>5</v>
      </c>
      <c r="M208" s="23" t="s">
        <v>223</v>
      </c>
      <c r="N208" s="23" t="s">
        <v>224</v>
      </c>
      <c r="O208" s="168">
        <v>20581460</v>
      </c>
      <c r="P208" s="168">
        <v>20581460</v>
      </c>
      <c r="Q208" s="23" t="s">
        <v>27</v>
      </c>
      <c r="R208" s="23" t="s">
        <v>27</v>
      </c>
      <c r="S208" s="23" t="s">
        <v>1693</v>
      </c>
      <c r="T208" s="171">
        <v>4116292</v>
      </c>
      <c r="U208" s="23" t="s">
        <v>1175</v>
      </c>
    </row>
    <row r="209" spans="1:21" s="1" customFormat="1" ht="75" customHeight="1" x14ac:dyDescent="0.25">
      <c r="A209" s="23">
        <v>208</v>
      </c>
      <c r="B209" s="23" t="s">
        <v>215</v>
      </c>
      <c r="C209" s="23" t="s">
        <v>256</v>
      </c>
      <c r="D209" s="170" t="s">
        <v>257</v>
      </c>
      <c r="E209" s="170" t="s">
        <v>265</v>
      </c>
      <c r="F209" s="170" t="s">
        <v>227</v>
      </c>
      <c r="G209" s="170" t="s">
        <v>228</v>
      </c>
      <c r="H209" s="170" t="s">
        <v>229</v>
      </c>
      <c r="I209" s="23">
        <v>80161504</v>
      </c>
      <c r="J209" s="21" t="s">
        <v>278</v>
      </c>
      <c r="K209" s="24">
        <v>42370</v>
      </c>
      <c r="L209" s="179">
        <v>5.0706396064111203</v>
      </c>
      <c r="M209" s="23" t="s">
        <v>223</v>
      </c>
      <c r="N209" s="23" t="s">
        <v>224</v>
      </c>
      <c r="O209" s="168">
        <v>8284339.9999999991</v>
      </c>
      <c r="P209" s="168">
        <v>8284339.9999999991</v>
      </c>
      <c r="Q209" s="23" t="s">
        <v>27</v>
      </c>
      <c r="R209" s="23" t="s">
        <v>27</v>
      </c>
      <c r="S209" s="23" t="s">
        <v>1693</v>
      </c>
      <c r="T209" s="171">
        <v>1633786</v>
      </c>
      <c r="U209" s="23" t="s">
        <v>1692</v>
      </c>
    </row>
    <row r="210" spans="1:21" s="1" customFormat="1" ht="75" customHeight="1" x14ac:dyDescent="0.25">
      <c r="A210" s="23">
        <v>209</v>
      </c>
      <c r="B210" s="23" t="s">
        <v>215</v>
      </c>
      <c r="C210" s="170" t="s">
        <v>216</v>
      </c>
      <c r="D210" s="170" t="s">
        <v>217</v>
      </c>
      <c r="E210" s="170" t="s">
        <v>218</v>
      </c>
      <c r="F210" s="170" t="s">
        <v>219</v>
      </c>
      <c r="G210" s="170" t="s">
        <v>220</v>
      </c>
      <c r="H210" s="170" t="s">
        <v>221</v>
      </c>
      <c r="I210" s="23">
        <v>93151507</v>
      </c>
      <c r="J210" s="21" t="s">
        <v>298</v>
      </c>
      <c r="K210" s="24">
        <v>42370</v>
      </c>
      <c r="L210" s="23">
        <v>5</v>
      </c>
      <c r="M210" s="23" t="s">
        <v>160</v>
      </c>
      <c r="N210" s="23" t="s">
        <v>224</v>
      </c>
      <c r="O210" s="168">
        <v>916521829</v>
      </c>
      <c r="P210" s="168">
        <v>916521829</v>
      </c>
      <c r="Q210" s="23" t="s">
        <v>27</v>
      </c>
      <c r="R210" s="23" t="s">
        <v>27</v>
      </c>
      <c r="S210" s="23" t="s">
        <v>1693</v>
      </c>
      <c r="T210" s="171">
        <v>108000000</v>
      </c>
      <c r="U210" s="23" t="s">
        <v>1569</v>
      </c>
    </row>
    <row r="211" spans="1:21" s="1" customFormat="1" ht="75" customHeight="1" x14ac:dyDescent="0.25">
      <c r="A211" s="23">
        <v>210</v>
      </c>
      <c r="B211" s="165" t="s">
        <v>215</v>
      </c>
      <c r="C211" s="166" t="s">
        <v>256</v>
      </c>
      <c r="D211" s="166" t="s">
        <v>257</v>
      </c>
      <c r="E211" s="166" t="s">
        <v>280</v>
      </c>
      <c r="F211" s="166" t="s">
        <v>227</v>
      </c>
      <c r="G211" s="166" t="s">
        <v>228</v>
      </c>
      <c r="H211" s="166" t="s">
        <v>229</v>
      </c>
      <c r="I211" s="165">
        <v>70151506</v>
      </c>
      <c r="J211" s="155" t="s">
        <v>1562</v>
      </c>
      <c r="K211" s="167">
        <v>42370</v>
      </c>
      <c r="L211" s="187">
        <v>5.6799551064847096</v>
      </c>
      <c r="M211" s="165" t="s">
        <v>223</v>
      </c>
      <c r="N211" s="165" t="s">
        <v>224</v>
      </c>
      <c r="O211" s="168">
        <v>14883884.999999981</v>
      </c>
      <c r="P211" s="168">
        <v>14883884.999999981</v>
      </c>
      <c r="Q211" s="165" t="s">
        <v>27</v>
      </c>
      <c r="R211" s="165" t="s">
        <v>27</v>
      </c>
      <c r="S211" s="23" t="s">
        <v>1693</v>
      </c>
      <c r="T211" s="169">
        <v>2620423</v>
      </c>
      <c r="U211" s="23" t="s">
        <v>1556</v>
      </c>
    </row>
    <row r="212" spans="1:21" s="1" customFormat="1" ht="75" customHeight="1" x14ac:dyDescent="0.25">
      <c r="A212" s="23">
        <v>211</v>
      </c>
      <c r="B212" s="165" t="s">
        <v>215</v>
      </c>
      <c r="C212" s="166" t="s">
        <v>216</v>
      </c>
      <c r="D212" s="166" t="s">
        <v>217</v>
      </c>
      <c r="E212" s="166" t="s">
        <v>226</v>
      </c>
      <c r="F212" s="166" t="s">
        <v>227</v>
      </c>
      <c r="G212" s="166" t="s">
        <v>228</v>
      </c>
      <c r="H212" s="166" t="s">
        <v>229</v>
      </c>
      <c r="I212" s="165">
        <v>80101604</v>
      </c>
      <c r="J212" s="155" t="s">
        <v>281</v>
      </c>
      <c r="K212" s="167">
        <v>42370</v>
      </c>
      <c r="L212" s="188">
        <v>5</v>
      </c>
      <c r="M212" s="165" t="s">
        <v>223</v>
      </c>
      <c r="N212" s="165" t="s">
        <v>224</v>
      </c>
      <c r="O212" s="168">
        <v>12147305</v>
      </c>
      <c r="P212" s="168">
        <v>12147305</v>
      </c>
      <c r="Q212" s="165" t="s">
        <v>27</v>
      </c>
      <c r="R212" s="165" t="s">
        <v>27</v>
      </c>
      <c r="S212" s="23" t="s">
        <v>1693</v>
      </c>
      <c r="T212" s="169">
        <v>2429461</v>
      </c>
      <c r="U212" s="23" t="s">
        <v>1692</v>
      </c>
    </row>
    <row r="213" spans="1:21" s="1" customFormat="1" ht="75" customHeight="1" x14ac:dyDescent="0.25">
      <c r="A213" s="23">
        <v>212</v>
      </c>
      <c r="B213" s="23" t="s">
        <v>215</v>
      </c>
      <c r="C213" s="170" t="s">
        <v>216</v>
      </c>
      <c r="D213" s="170" t="s">
        <v>217</v>
      </c>
      <c r="E213" s="170" t="s">
        <v>218</v>
      </c>
      <c r="F213" s="170" t="s">
        <v>219</v>
      </c>
      <c r="G213" s="170" t="s">
        <v>220</v>
      </c>
      <c r="H213" s="170" t="s">
        <v>221</v>
      </c>
      <c r="I213" s="23">
        <v>93151507</v>
      </c>
      <c r="J213" s="21" t="s">
        <v>1402</v>
      </c>
      <c r="K213" s="24">
        <v>42370</v>
      </c>
      <c r="L213" s="23">
        <v>1</v>
      </c>
      <c r="M213" s="23" t="s">
        <v>160</v>
      </c>
      <c r="N213" s="23" t="s">
        <v>224</v>
      </c>
      <c r="O213" s="168">
        <v>54245658</v>
      </c>
      <c r="P213" s="168">
        <v>54245658</v>
      </c>
      <c r="Q213" s="23" t="s">
        <v>27</v>
      </c>
      <c r="R213" s="23" t="s">
        <v>27</v>
      </c>
      <c r="S213" s="23" t="s">
        <v>1693</v>
      </c>
      <c r="T213" s="171">
        <f>+P213</f>
        <v>54245658</v>
      </c>
      <c r="U213" s="23" t="s">
        <v>308</v>
      </c>
    </row>
    <row r="214" spans="1:21" s="1" customFormat="1" ht="75" customHeight="1" x14ac:dyDescent="0.25">
      <c r="A214" s="23">
        <v>213</v>
      </c>
      <c r="B214" s="23" t="s">
        <v>215</v>
      </c>
      <c r="C214" s="170" t="s">
        <v>216</v>
      </c>
      <c r="D214" s="170" t="s">
        <v>217</v>
      </c>
      <c r="E214" s="170" t="s">
        <v>299</v>
      </c>
      <c r="F214" s="170" t="s">
        <v>219</v>
      </c>
      <c r="G214" s="170" t="s">
        <v>220</v>
      </c>
      <c r="H214" s="170" t="s">
        <v>221</v>
      </c>
      <c r="I214" s="23">
        <v>93151507</v>
      </c>
      <c r="J214" s="21" t="s">
        <v>300</v>
      </c>
      <c r="K214" s="24">
        <v>42370</v>
      </c>
      <c r="L214" s="23">
        <v>1</v>
      </c>
      <c r="M214" s="23" t="s">
        <v>160</v>
      </c>
      <c r="N214" s="23" t="s">
        <v>224</v>
      </c>
      <c r="O214" s="168">
        <v>10000000</v>
      </c>
      <c r="P214" s="168">
        <v>10000000</v>
      </c>
      <c r="Q214" s="23" t="s">
        <v>27</v>
      </c>
      <c r="R214" s="23" t="s">
        <v>27</v>
      </c>
      <c r="S214" s="23" t="s">
        <v>1693</v>
      </c>
      <c r="T214" s="171">
        <v>20000000</v>
      </c>
      <c r="U214" s="23" t="s">
        <v>1692</v>
      </c>
    </row>
    <row r="215" spans="1:21" s="1" customFormat="1" ht="75" customHeight="1" x14ac:dyDescent="0.25">
      <c r="A215" s="23">
        <v>214</v>
      </c>
      <c r="B215" s="23" t="s">
        <v>215</v>
      </c>
      <c r="C215" s="170" t="s">
        <v>216</v>
      </c>
      <c r="D215" s="170" t="s">
        <v>217</v>
      </c>
      <c r="E215" s="170" t="s">
        <v>218</v>
      </c>
      <c r="F215" s="170" t="s">
        <v>219</v>
      </c>
      <c r="G215" s="170" t="s">
        <v>220</v>
      </c>
      <c r="H215" s="170" t="s">
        <v>221</v>
      </c>
      <c r="I215" s="23">
        <v>93151507</v>
      </c>
      <c r="J215" s="21" t="s">
        <v>222</v>
      </c>
      <c r="K215" s="24">
        <v>42370</v>
      </c>
      <c r="L215" s="23">
        <v>12</v>
      </c>
      <c r="M215" s="23" t="s">
        <v>223</v>
      </c>
      <c r="N215" s="23" t="s">
        <v>224</v>
      </c>
      <c r="O215" s="168">
        <v>60991</v>
      </c>
      <c r="P215" s="168">
        <v>60991</v>
      </c>
      <c r="Q215" s="23" t="s">
        <v>27</v>
      </c>
      <c r="R215" s="23" t="s">
        <v>27</v>
      </c>
      <c r="S215" s="23" t="s">
        <v>1693</v>
      </c>
      <c r="T215" s="171">
        <v>800000</v>
      </c>
      <c r="U215" s="23" t="s">
        <v>1692</v>
      </c>
    </row>
  </sheetData>
  <autoFilter ref="A1:W215" xr:uid="{00000000-0009-0000-0000-000009000000}"/>
  <sortState ref="A2:U214">
    <sortCondition ref="A2:A214"/>
  </sortState>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28"/>
  <sheetViews>
    <sheetView zoomScale="50" zoomScaleNormal="50" workbookViewId="0">
      <pane xSplit="3" ySplit="1" topLeftCell="K2" activePane="bottomRight" state="frozen"/>
      <selection pane="topRight" activeCell="D1" sqref="D1"/>
      <selection pane="bottomLeft" activeCell="A2" sqref="A2"/>
      <selection pane="bottomRight" activeCell="T1" sqref="T1:V1048576"/>
    </sheetView>
  </sheetViews>
  <sheetFormatPr baseColWidth="10" defaultColWidth="10.85546875" defaultRowHeight="15" x14ac:dyDescent="0.25"/>
  <cols>
    <col min="1" max="1" width="13.28515625" style="85" customWidth="1"/>
    <col min="2" max="2" width="24.28515625" style="85" customWidth="1"/>
    <col min="3" max="3" width="43.42578125" style="85" customWidth="1"/>
    <col min="4" max="4" width="32.7109375" style="85" customWidth="1"/>
    <col min="5" max="5" width="43.7109375" style="85" customWidth="1"/>
    <col min="6" max="6" width="27" style="85" customWidth="1"/>
    <col min="7" max="7" width="19.85546875" style="85" customWidth="1"/>
    <col min="8" max="8" width="58.28515625" style="85" customWidth="1"/>
    <col min="9" max="9" width="21.140625" style="85" bestFit="1" customWidth="1"/>
    <col min="10" max="10" width="98.42578125" style="85" customWidth="1"/>
    <col min="11" max="11" width="15.28515625" style="85" customWidth="1"/>
    <col min="12" max="12" width="8.7109375" style="85" customWidth="1"/>
    <col min="13" max="13" width="24.140625" style="85" customWidth="1"/>
    <col min="14" max="14" width="20.85546875" style="85" customWidth="1"/>
    <col min="15" max="15" width="22.28515625" style="85" customWidth="1"/>
    <col min="16" max="16" width="22.28515625" style="85" bestFit="1" customWidth="1"/>
    <col min="17" max="17" width="12.140625" style="85" customWidth="1"/>
    <col min="18" max="18" width="11.140625" style="85" customWidth="1"/>
    <col min="19" max="19" width="36.5703125" style="85" customWidth="1"/>
    <col min="20" max="20" width="25.140625" style="85" hidden="1" customWidth="1"/>
    <col min="21" max="21" width="22.7109375" style="85" hidden="1" customWidth="1"/>
    <col min="22" max="22" width="22" style="85" hidden="1" customWidth="1"/>
    <col min="23" max="249" width="10.85546875" style="85"/>
    <col min="250" max="250" width="8.28515625" style="85" customWidth="1"/>
    <col min="251" max="251" width="28.5703125" style="85" customWidth="1"/>
    <col min="252" max="252" width="34.42578125" style="85" customWidth="1"/>
    <col min="253" max="253" width="32.7109375" style="85" customWidth="1"/>
    <col min="254" max="254" width="40.85546875" style="85" customWidth="1"/>
    <col min="255" max="255" width="27.5703125" style="85" customWidth="1"/>
    <col min="256" max="256" width="25.42578125" style="85" customWidth="1"/>
    <col min="257" max="257" width="25.7109375" style="85" customWidth="1"/>
    <col min="258" max="258" width="21.140625" style="85" bestFit="1" customWidth="1"/>
    <col min="259" max="259" width="34" style="85" customWidth="1"/>
    <col min="260" max="260" width="15.28515625" style="85" customWidth="1"/>
    <col min="261" max="261" width="8.7109375" style="85" customWidth="1"/>
    <col min="262" max="262" width="24.140625" style="85" customWidth="1"/>
    <col min="263" max="263" width="20.85546875" style="85" customWidth="1"/>
    <col min="264" max="264" width="19.140625" style="85" customWidth="1"/>
    <col min="265" max="265" width="18.85546875" style="85" customWidth="1"/>
    <col min="266" max="266" width="12.140625" style="85" customWidth="1"/>
    <col min="267" max="267" width="11.140625" style="85" customWidth="1"/>
    <col min="268" max="268" width="29.140625" style="85" customWidth="1"/>
    <col min="269" max="269" width="25.140625" style="85" customWidth="1"/>
    <col min="270" max="270" width="18.5703125" style="85" customWidth="1"/>
    <col min="271" max="271" width="13.42578125" style="85" customWidth="1"/>
    <col min="272" max="272" width="14" style="85" customWidth="1"/>
    <col min="273" max="273" width="22.7109375" style="85" customWidth="1"/>
    <col min="274" max="505" width="10.85546875" style="85"/>
    <col min="506" max="506" width="8.28515625" style="85" customWidth="1"/>
    <col min="507" max="507" width="28.5703125" style="85" customWidth="1"/>
    <col min="508" max="508" width="34.42578125" style="85" customWidth="1"/>
    <col min="509" max="509" width="32.7109375" style="85" customWidth="1"/>
    <col min="510" max="510" width="40.85546875" style="85" customWidth="1"/>
    <col min="511" max="511" width="27.5703125" style="85" customWidth="1"/>
    <col min="512" max="512" width="25.42578125" style="85" customWidth="1"/>
    <col min="513" max="513" width="25.7109375" style="85" customWidth="1"/>
    <col min="514" max="514" width="21.140625" style="85" bestFit="1" customWidth="1"/>
    <col min="515" max="515" width="34" style="85" customWidth="1"/>
    <col min="516" max="516" width="15.28515625" style="85" customWidth="1"/>
    <col min="517" max="517" width="8.7109375" style="85" customWidth="1"/>
    <col min="518" max="518" width="24.140625" style="85" customWidth="1"/>
    <col min="519" max="519" width="20.85546875" style="85" customWidth="1"/>
    <col min="520" max="520" width="19.140625" style="85" customWidth="1"/>
    <col min="521" max="521" width="18.85546875" style="85" customWidth="1"/>
    <col min="522" max="522" width="12.140625" style="85" customWidth="1"/>
    <col min="523" max="523" width="11.140625" style="85" customWidth="1"/>
    <col min="524" max="524" width="29.140625" style="85" customWidth="1"/>
    <col min="525" max="525" width="25.140625" style="85" customWidth="1"/>
    <col min="526" max="526" width="18.5703125" style="85" customWidth="1"/>
    <col min="527" max="527" width="13.42578125" style="85" customWidth="1"/>
    <col min="528" max="528" width="14" style="85" customWidth="1"/>
    <col min="529" max="529" width="22.7109375" style="85" customWidth="1"/>
    <col min="530" max="761" width="10.85546875" style="85"/>
    <col min="762" max="762" width="8.28515625" style="85" customWidth="1"/>
    <col min="763" max="763" width="28.5703125" style="85" customWidth="1"/>
    <col min="764" max="764" width="34.42578125" style="85" customWidth="1"/>
    <col min="765" max="765" width="32.7109375" style="85" customWidth="1"/>
    <col min="766" max="766" width="40.85546875" style="85" customWidth="1"/>
    <col min="767" max="767" width="27.5703125" style="85" customWidth="1"/>
    <col min="768" max="768" width="25.42578125" style="85" customWidth="1"/>
    <col min="769" max="769" width="25.7109375" style="85" customWidth="1"/>
    <col min="770" max="770" width="21.140625" style="85" bestFit="1" customWidth="1"/>
    <col min="771" max="771" width="34" style="85" customWidth="1"/>
    <col min="772" max="772" width="15.28515625" style="85" customWidth="1"/>
    <col min="773" max="773" width="8.7109375" style="85" customWidth="1"/>
    <col min="774" max="774" width="24.140625" style="85" customWidth="1"/>
    <col min="775" max="775" width="20.85546875" style="85" customWidth="1"/>
    <col min="776" max="776" width="19.140625" style="85" customWidth="1"/>
    <col min="777" max="777" width="18.85546875" style="85" customWidth="1"/>
    <col min="778" max="778" width="12.140625" style="85" customWidth="1"/>
    <col min="779" max="779" width="11.140625" style="85" customWidth="1"/>
    <col min="780" max="780" width="29.140625" style="85" customWidth="1"/>
    <col min="781" max="781" width="25.140625" style="85" customWidth="1"/>
    <col min="782" max="782" width="18.5703125" style="85" customWidth="1"/>
    <col min="783" max="783" width="13.42578125" style="85" customWidth="1"/>
    <col min="784" max="784" width="14" style="85" customWidth="1"/>
    <col min="785" max="785" width="22.7109375" style="85" customWidth="1"/>
    <col min="786" max="1017" width="10.85546875" style="85"/>
    <col min="1018" max="1018" width="8.28515625" style="85" customWidth="1"/>
    <col min="1019" max="1019" width="28.5703125" style="85" customWidth="1"/>
    <col min="1020" max="1020" width="34.42578125" style="85" customWidth="1"/>
    <col min="1021" max="1021" width="32.7109375" style="85" customWidth="1"/>
    <col min="1022" max="1022" width="40.85546875" style="85" customWidth="1"/>
    <col min="1023" max="1023" width="27.5703125" style="85" customWidth="1"/>
    <col min="1024" max="1024" width="25.42578125" style="85" customWidth="1"/>
    <col min="1025" max="1025" width="25.7109375" style="85" customWidth="1"/>
    <col min="1026" max="1026" width="21.140625" style="85" bestFit="1" customWidth="1"/>
    <col min="1027" max="1027" width="34" style="85" customWidth="1"/>
    <col min="1028" max="1028" width="15.28515625" style="85" customWidth="1"/>
    <col min="1029" max="1029" width="8.7109375" style="85" customWidth="1"/>
    <col min="1030" max="1030" width="24.140625" style="85" customWidth="1"/>
    <col min="1031" max="1031" width="20.85546875" style="85" customWidth="1"/>
    <col min="1032" max="1032" width="19.140625" style="85" customWidth="1"/>
    <col min="1033" max="1033" width="18.85546875" style="85" customWidth="1"/>
    <col min="1034" max="1034" width="12.140625" style="85" customWidth="1"/>
    <col min="1035" max="1035" width="11.140625" style="85" customWidth="1"/>
    <col min="1036" max="1036" width="29.140625" style="85" customWidth="1"/>
    <col min="1037" max="1037" width="25.140625" style="85" customWidth="1"/>
    <col min="1038" max="1038" width="18.5703125" style="85" customWidth="1"/>
    <col min="1039" max="1039" width="13.42578125" style="85" customWidth="1"/>
    <col min="1040" max="1040" width="14" style="85" customWidth="1"/>
    <col min="1041" max="1041" width="22.7109375" style="85" customWidth="1"/>
    <col min="1042" max="1273" width="10.85546875" style="85"/>
    <col min="1274" max="1274" width="8.28515625" style="85" customWidth="1"/>
    <col min="1275" max="1275" width="28.5703125" style="85" customWidth="1"/>
    <col min="1276" max="1276" width="34.42578125" style="85" customWidth="1"/>
    <col min="1277" max="1277" width="32.7109375" style="85" customWidth="1"/>
    <col min="1278" max="1278" width="40.85546875" style="85" customWidth="1"/>
    <col min="1279" max="1279" width="27.5703125" style="85" customWidth="1"/>
    <col min="1280" max="1280" width="25.42578125" style="85" customWidth="1"/>
    <col min="1281" max="1281" width="25.7109375" style="85" customWidth="1"/>
    <col min="1282" max="1282" width="21.140625" style="85" bestFit="1" customWidth="1"/>
    <col min="1283" max="1283" width="34" style="85" customWidth="1"/>
    <col min="1284" max="1284" width="15.28515625" style="85" customWidth="1"/>
    <col min="1285" max="1285" width="8.7109375" style="85" customWidth="1"/>
    <col min="1286" max="1286" width="24.140625" style="85" customWidth="1"/>
    <col min="1287" max="1287" width="20.85546875" style="85" customWidth="1"/>
    <col min="1288" max="1288" width="19.140625" style="85" customWidth="1"/>
    <col min="1289" max="1289" width="18.85546875" style="85" customWidth="1"/>
    <col min="1290" max="1290" width="12.140625" style="85" customWidth="1"/>
    <col min="1291" max="1291" width="11.140625" style="85" customWidth="1"/>
    <col min="1292" max="1292" width="29.140625" style="85" customWidth="1"/>
    <col min="1293" max="1293" width="25.140625" style="85" customWidth="1"/>
    <col min="1294" max="1294" width="18.5703125" style="85" customWidth="1"/>
    <col min="1295" max="1295" width="13.42578125" style="85" customWidth="1"/>
    <col min="1296" max="1296" width="14" style="85" customWidth="1"/>
    <col min="1297" max="1297" width="22.7109375" style="85" customWidth="1"/>
    <col min="1298" max="1529" width="10.85546875" style="85"/>
    <col min="1530" max="1530" width="8.28515625" style="85" customWidth="1"/>
    <col min="1531" max="1531" width="28.5703125" style="85" customWidth="1"/>
    <col min="1532" max="1532" width="34.42578125" style="85" customWidth="1"/>
    <col min="1533" max="1533" width="32.7109375" style="85" customWidth="1"/>
    <col min="1534" max="1534" width="40.85546875" style="85" customWidth="1"/>
    <col min="1535" max="1535" width="27.5703125" style="85" customWidth="1"/>
    <col min="1536" max="1536" width="25.42578125" style="85" customWidth="1"/>
    <col min="1537" max="1537" width="25.7109375" style="85" customWidth="1"/>
    <col min="1538" max="1538" width="21.140625" style="85" bestFit="1" customWidth="1"/>
    <col min="1539" max="1539" width="34" style="85" customWidth="1"/>
    <col min="1540" max="1540" width="15.28515625" style="85" customWidth="1"/>
    <col min="1541" max="1541" width="8.7109375" style="85" customWidth="1"/>
    <col min="1542" max="1542" width="24.140625" style="85" customWidth="1"/>
    <col min="1543" max="1543" width="20.85546875" style="85" customWidth="1"/>
    <col min="1544" max="1544" width="19.140625" style="85" customWidth="1"/>
    <col min="1545" max="1545" width="18.85546875" style="85" customWidth="1"/>
    <col min="1546" max="1546" width="12.140625" style="85" customWidth="1"/>
    <col min="1547" max="1547" width="11.140625" style="85" customWidth="1"/>
    <col min="1548" max="1548" width="29.140625" style="85" customWidth="1"/>
    <col min="1549" max="1549" width="25.140625" style="85" customWidth="1"/>
    <col min="1550" max="1550" width="18.5703125" style="85" customWidth="1"/>
    <col min="1551" max="1551" width="13.42578125" style="85" customWidth="1"/>
    <col min="1552" max="1552" width="14" style="85" customWidth="1"/>
    <col min="1553" max="1553" width="22.7109375" style="85" customWidth="1"/>
    <col min="1554" max="1785" width="10.85546875" style="85"/>
    <col min="1786" max="1786" width="8.28515625" style="85" customWidth="1"/>
    <col min="1787" max="1787" width="28.5703125" style="85" customWidth="1"/>
    <col min="1788" max="1788" width="34.42578125" style="85" customWidth="1"/>
    <col min="1789" max="1789" width="32.7109375" style="85" customWidth="1"/>
    <col min="1790" max="1790" width="40.85546875" style="85" customWidth="1"/>
    <col min="1791" max="1791" width="27.5703125" style="85" customWidth="1"/>
    <col min="1792" max="1792" width="25.42578125" style="85" customWidth="1"/>
    <col min="1793" max="1793" width="25.7109375" style="85" customWidth="1"/>
    <col min="1794" max="1794" width="21.140625" style="85" bestFit="1" customWidth="1"/>
    <col min="1795" max="1795" width="34" style="85" customWidth="1"/>
    <col min="1796" max="1796" width="15.28515625" style="85" customWidth="1"/>
    <col min="1797" max="1797" width="8.7109375" style="85" customWidth="1"/>
    <col min="1798" max="1798" width="24.140625" style="85" customWidth="1"/>
    <col min="1799" max="1799" width="20.85546875" style="85" customWidth="1"/>
    <col min="1800" max="1800" width="19.140625" style="85" customWidth="1"/>
    <col min="1801" max="1801" width="18.85546875" style="85" customWidth="1"/>
    <col min="1802" max="1802" width="12.140625" style="85" customWidth="1"/>
    <col min="1803" max="1803" width="11.140625" style="85" customWidth="1"/>
    <col min="1804" max="1804" width="29.140625" style="85" customWidth="1"/>
    <col min="1805" max="1805" width="25.140625" style="85" customWidth="1"/>
    <col min="1806" max="1806" width="18.5703125" style="85" customWidth="1"/>
    <col min="1807" max="1807" width="13.42578125" style="85" customWidth="1"/>
    <col min="1808" max="1808" width="14" style="85" customWidth="1"/>
    <col min="1809" max="1809" width="22.7109375" style="85" customWidth="1"/>
    <col min="1810" max="2041" width="10.85546875" style="85"/>
    <col min="2042" max="2042" width="8.28515625" style="85" customWidth="1"/>
    <col min="2043" max="2043" width="28.5703125" style="85" customWidth="1"/>
    <col min="2044" max="2044" width="34.42578125" style="85" customWidth="1"/>
    <col min="2045" max="2045" width="32.7109375" style="85" customWidth="1"/>
    <col min="2046" max="2046" width="40.85546875" style="85" customWidth="1"/>
    <col min="2047" max="2047" width="27.5703125" style="85" customWidth="1"/>
    <col min="2048" max="2048" width="25.42578125" style="85" customWidth="1"/>
    <col min="2049" max="2049" width="25.7109375" style="85" customWidth="1"/>
    <col min="2050" max="2050" width="21.140625" style="85" bestFit="1" customWidth="1"/>
    <col min="2051" max="2051" width="34" style="85" customWidth="1"/>
    <col min="2052" max="2052" width="15.28515625" style="85" customWidth="1"/>
    <col min="2053" max="2053" width="8.7109375" style="85" customWidth="1"/>
    <col min="2054" max="2054" width="24.140625" style="85" customWidth="1"/>
    <col min="2055" max="2055" width="20.85546875" style="85" customWidth="1"/>
    <col min="2056" max="2056" width="19.140625" style="85" customWidth="1"/>
    <col min="2057" max="2057" width="18.85546875" style="85" customWidth="1"/>
    <col min="2058" max="2058" width="12.140625" style="85" customWidth="1"/>
    <col min="2059" max="2059" width="11.140625" style="85" customWidth="1"/>
    <col min="2060" max="2060" width="29.140625" style="85" customWidth="1"/>
    <col min="2061" max="2061" width="25.140625" style="85" customWidth="1"/>
    <col min="2062" max="2062" width="18.5703125" style="85" customWidth="1"/>
    <col min="2063" max="2063" width="13.42578125" style="85" customWidth="1"/>
    <col min="2064" max="2064" width="14" style="85" customWidth="1"/>
    <col min="2065" max="2065" width="22.7109375" style="85" customWidth="1"/>
    <col min="2066" max="2297" width="10.85546875" style="85"/>
    <col min="2298" max="2298" width="8.28515625" style="85" customWidth="1"/>
    <col min="2299" max="2299" width="28.5703125" style="85" customWidth="1"/>
    <col min="2300" max="2300" width="34.42578125" style="85" customWidth="1"/>
    <col min="2301" max="2301" width="32.7109375" style="85" customWidth="1"/>
    <col min="2302" max="2302" width="40.85546875" style="85" customWidth="1"/>
    <col min="2303" max="2303" width="27.5703125" style="85" customWidth="1"/>
    <col min="2304" max="2304" width="25.42578125" style="85" customWidth="1"/>
    <col min="2305" max="2305" width="25.7109375" style="85" customWidth="1"/>
    <col min="2306" max="2306" width="21.140625" style="85" bestFit="1" customWidth="1"/>
    <col min="2307" max="2307" width="34" style="85" customWidth="1"/>
    <col min="2308" max="2308" width="15.28515625" style="85" customWidth="1"/>
    <col min="2309" max="2309" width="8.7109375" style="85" customWidth="1"/>
    <col min="2310" max="2310" width="24.140625" style="85" customWidth="1"/>
    <col min="2311" max="2311" width="20.85546875" style="85" customWidth="1"/>
    <col min="2312" max="2312" width="19.140625" style="85" customWidth="1"/>
    <col min="2313" max="2313" width="18.85546875" style="85" customWidth="1"/>
    <col min="2314" max="2314" width="12.140625" style="85" customWidth="1"/>
    <col min="2315" max="2315" width="11.140625" style="85" customWidth="1"/>
    <col min="2316" max="2316" width="29.140625" style="85" customWidth="1"/>
    <col min="2317" max="2317" width="25.140625" style="85" customWidth="1"/>
    <col min="2318" max="2318" width="18.5703125" style="85" customWidth="1"/>
    <col min="2319" max="2319" width="13.42578125" style="85" customWidth="1"/>
    <col min="2320" max="2320" width="14" style="85" customWidth="1"/>
    <col min="2321" max="2321" width="22.7109375" style="85" customWidth="1"/>
    <col min="2322" max="2553" width="10.85546875" style="85"/>
    <col min="2554" max="2554" width="8.28515625" style="85" customWidth="1"/>
    <col min="2555" max="2555" width="28.5703125" style="85" customWidth="1"/>
    <col min="2556" max="2556" width="34.42578125" style="85" customWidth="1"/>
    <col min="2557" max="2557" width="32.7109375" style="85" customWidth="1"/>
    <col min="2558" max="2558" width="40.85546875" style="85" customWidth="1"/>
    <col min="2559" max="2559" width="27.5703125" style="85" customWidth="1"/>
    <col min="2560" max="2560" width="25.42578125" style="85" customWidth="1"/>
    <col min="2561" max="2561" width="25.7109375" style="85" customWidth="1"/>
    <col min="2562" max="2562" width="21.140625" style="85" bestFit="1" customWidth="1"/>
    <col min="2563" max="2563" width="34" style="85" customWidth="1"/>
    <col min="2564" max="2564" width="15.28515625" style="85" customWidth="1"/>
    <col min="2565" max="2565" width="8.7109375" style="85" customWidth="1"/>
    <col min="2566" max="2566" width="24.140625" style="85" customWidth="1"/>
    <col min="2567" max="2567" width="20.85546875" style="85" customWidth="1"/>
    <col min="2568" max="2568" width="19.140625" style="85" customWidth="1"/>
    <col min="2569" max="2569" width="18.85546875" style="85" customWidth="1"/>
    <col min="2570" max="2570" width="12.140625" style="85" customWidth="1"/>
    <col min="2571" max="2571" width="11.140625" style="85" customWidth="1"/>
    <col min="2572" max="2572" width="29.140625" style="85" customWidth="1"/>
    <col min="2573" max="2573" width="25.140625" style="85" customWidth="1"/>
    <col min="2574" max="2574" width="18.5703125" style="85" customWidth="1"/>
    <col min="2575" max="2575" width="13.42578125" style="85" customWidth="1"/>
    <col min="2576" max="2576" width="14" style="85" customWidth="1"/>
    <col min="2577" max="2577" width="22.7109375" style="85" customWidth="1"/>
    <col min="2578" max="2809" width="10.85546875" style="85"/>
    <col min="2810" max="2810" width="8.28515625" style="85" customWidth="1"/>
    <col min="2811" max="2811" width="28.5703125" style="85" customWidth="1"/>
    <col min="2812" max="2812" width="34.42578125" style="85" customWidth="1"/>
    <col min="2813" max="2813" width="32.7109375" style="85" customWidth="1"/>
    <col min="2814" max="2814" width="40.85546875" style="85" customWidth="1"/>
    <col min="2815" max="2815" width="27.5703125" style="85" customWidth="1"/>
    <col min="2816" max="2816" width="25.42578125" style="85" customWidth="1"/>
    <col min="2817" max="2817" width="25.7109375" style="85" customWidth="1"/>
    <col min="2818" max="2818" width="21.140625" style="85" bestFit="1" customWidth="1"/>
    <col min="2819" max="2819" width="34" style="85" customWidth="1"/>
    <col min="2820" max="2820" width="15.28515625" style="85" customWidth="1"/>
    <col min="2821" max="2821" width="8.7109375" style="85" customWidth="1"/>
    <col min="2822" max="2822" width="24.140625" style="85" customWidth="1"/>
    <col min="2823" max="2823" width="20.85546875" style="85" customWidth="1"/>
    <col min="2824" max="2824" width="19.140625" style="85" customWidth="1"/>
    <col min="2825" max="2825" width="18.85546875" style="85" customWidth="1"/>
    <col min="2826" max="2826" width="12.140625" style="85" customWidth="1"/>
    <col min="2827" max="2827" width="11.140625" style="85" customWidth="1"/>
    <col min="2828" max="2828" width="29.140625" style="85" customWidth="1"/>
    <col min="2829" max="2829" width="25.140625" style="85" customWidth="1"/>
    <col min="2830" max="2830" width="18.5703125" style="85" customWidth="1"/>
    <col min="2831" max="2831" width="13.42578125" style="85" customWidth="1"/>
    <col min="2832" max="2832" width="14" style="85" customWidth="1"/>
    <col min="2833" max="2833" width="22.7109375" style="85" customWidth="1"/>
    <col min="2834" max="3065" width="10.85546875" style="85"/>
    <col min="3066" max="3066" width="8.28515625" style="85" customWidth="1"/>
    <col min="3067" max="3067" width="28.5703125" style="85" customWidth="1"/>
    <col min="3068" max="3068" width="34.42578125" style="85" customWidth="1"/>
    <col min="3069" max="3069" width="32.7109375" style="85" customWidth="1"/>
    <col min="3070" max="3070" width="40.85546875" style="85" customWidth="1"/>
    <col min="3071" max="3071" width="27.5703125" style="85" customWidth="1"/>
    <col min="3072" max="3072" width="25.42578125" style="85" customWidth="1"/>
    <col min="3073" max="3073" width="25.7109375" style="85" customWidth="1"/>
    <col min="3074" max="3074" width="21.140625" style="85" bestFit="1" customWidth="1"/>
    <col min="3075" max="3075" width="34" style="85" customWidth="1"/>
    <col min="3076" max="3076" width="15.28515625" style="85" customWidth="1"/>
    <col min="3077" max="3077" width="8.7109375" style="85" customWidth="1"/>
    <col min="3078" max="3078" width="24.140625" style="85" customWidth="1"/>
    <col min="3079" max="3079" width="20.85546875" style="85" customWidth="1"/>
    <col min="3080" max="3080" width="19.140625" style="85" customWidth="1"/>
    <col min="3081" max="3081" width="18.85546875" style="85" customWidth="1"/>
    <col min="3082" max="3082" width="12.140625" style="85" customWidth="1"/>
    <col min="3083" max="3083" width="11.140625" style="85" customWidth="1"/>
    <col min="3084" max="3084" width="29.140625" style="85" customWidth="1"/>
    <col min="3085" max="3085" width="25.140625" style="85" customWidth="1"/>
    <col min="3086" max="3086" width="18.5703125" style="85" customWidth="1"/>
    <col min="3087" max="3087" width="13.42578125" style="85" customWidth="1"/>
    <col min="3088" max="3088" width="14" style="85" customWidth="1"/>
    <col min="3089" max="3089" width="22.7109375" style="85" customWidth="1"/>
    <col min="3090" max="3321" width="10.85546875" style="85"/>
    <col min="3322" max="3322" width="8.28515625" style="85" customWidth="1"/>
    <col min="3323" max="3323" width="28.5703125" style="85" customWidth="1"/>
    <col min="3324" max="3324" width="34.42578125" style="85" customWidth="1"/>
    <col min="3325" max="3325" width="32.7109375" style="85" customWidth="1"/>
    <col min="3326" max="3326" width="40.85546875" style="85" customWidth="1"/>
    <col min="3327" max="3327" width="27.5703125" style="85" customWidth="1"/>
    <col min="3328" max="3328" width="25.42578125" style="85" customWidth="1"/>
    <col min="3329" max="3329" width="25.7109375" style="85" customWidth="1"/>
    <col min="3330" max="3330" width="21.140625" style="85" bestFit="1" customWidth="1"/>
    <col min="3331" max="3331" width="34" style="85" customWidth="1"/>
    <col min="3332" max="3332" width="15.28515625" style="85" customWidth="1"/>
    <col min="3333" max="3333" width="8.7109375" style="85" customWidth="1"/>
    <col min="3334" max="3334" width="24.140625" style="85" customWidth="1"/>
    <col min="3335" max="3335" width="20.85546875" style="85" customWidth="1"/>
    <col min="3336" max="3336" width="19.140625" style="85" customWidth="1"/>
    <col min="3337" max="3337" width="18.85546875" style="85" customWidth="1"/>
    <col min="3338" max="3338" width="12.140625" style="85" customWidth="1"/>
    <col min="3339" max="3339" width="11.140625" style="85" customWidth="1"/>
    <col min="3340" max="3340" width="29.140625" style="85" customWidth="1"/>
    <col min="3341" max="3341" width="25.140625" style="85" customWidth="1"/>
    <col min="3342" max="3342" width="18.5703125" style="85" customWidth="1"/>
    <col min="3343" max="3343" width="13.42578125" style="85" customWidth="1"/>
    <col min="3344" max="3344" width="14" style="85" customWidth="1"/>
    <col min="3345" max="3345" width="22.7109375" style="85" customWidth="1"/>
    <col min="3346" max="3577" width="10.85546875" style="85"/>
    <col min="3578" max="3578" width="8.28515625" style="85" customWidth="1"/>
    <col min="3579" max="3579" width="28.5703125" style="85" customWidth="1"/>
    <col min="3580" max="3580" width="34.42578125" style="85" customWidth="1"/>
    <col min="3581" max="3581" width="32.7109375" style="85" customWidth="1"/>
    <col min="3582" max="3582" width="40.85546875" style="85" customWidth="1"/>
    <col min="3583" max="3583" width="27.5703125" style="85" customWidth="1"/>
    <col min="3584" max="3584" width="25.42578125" style="85" customWidth="1"/>
    <col min="3585" max="3585" width="25.7109375" style="85" customWidth="1"/>
    <col min="3586" max="3586" width="21.140625" style="85" bestFit="1" customWidth="1"/>
    <col min="3587" max="3587" width="34" style="85" customWidth="1"/>
    <col min="3588" max="3588" width="15.28515625" style="85" customWidth="1"/>
    <col min="3589" max="3589" width="8.7109375" style="85" customWidth="1"/>
    <col min="3590" max="3590" width="24.140625" style="85" customWidth="1"/>
    <col min="3591" max="3591" width="20.85546875" style="85" customWidth="1"/>
    <col min="3592" max="3592" width="19.140625" style="85" customWidth="1"/>
    <col min="3593" max="3593" width="18.85546875" style="85" customWidth="1"/>
    <col min="3594" max="3594" width="12.140625" style="85" customWidth="1"/>
    <col min="3595" max="3595" width="11.140625" style="85" customWidth="1"/>
    <col min="3596" max="3596" width="29.140625" style="85" customWidth="1"/>
    <col min="3597" max="3597" width="25.140625" style="85" customWidth="1"/>
    <col min="3598" max="3598" width="18.5703125" style="85" customWidth="1"/>
    <col min="3599" max="3599" width="13.42578125" style="85" customWidth="1"/>
    <col min="3600" max="3600" width="14" style="85" customWidth="1"/>
    <col min="3601" max="3601" width="22.7109375" style="85" customWidth="1"/>
    <col min="3602" max="3833" width="10.85546875" style="85"/>
    <col min="3834" max="3834" width="8.28515625" style="85" customWidth="1"/>
    <col min="3835" max="3835" width="28.5703125" style="85" customWidth="1"/>
    <col min="3836" max="3836" width="34.42578125" style="85" customWidth="1"/>
    <col min="3837" max="3837" width="32.7109375" style="85" customWidth="1"/>
    <col min="3838" max="3838" width="40.85546875" style="85" customWidth="1"/>
    <col min="3839" max="3839" width="27.5703125" style="85" customWidth="1"/>
    <col min="3840" max="3840" width="25.42578125" style="85" customWidth="1"/>
    <col min="3841" max="3841" width="25.7109375" style="85" customWidth="1"/>
    <col min="3842" max="3842" width="21.140625" style="85" bestFit="1" customWidth="1"/>
    <col min="3843" max="3843" width="34" style="85" customWidth="1"/>
    <col min="3844" max="3844" width="15.28515625" style="85" customWidth="1"/>
    <col min="3845" max="3845" width="8.7109375" style="85" customWidth="1"/>
    <col min="3846" max="3846" width="24.140625" style="85" customWidth="1"/>
    <col min="3847" max="3847" width="20.85546875" style="85" customWidth="1"/>
    <col min="3848" max="3848" width="19.140625" style="85" customWidth="1"/>
    <col min="3849" max="3849" width="18.85546875" style="85" customWidth="1"/>
    <col min="3850" max="3850" width="12.140625" style="85" customWidth="1"/>
    <col min="3851" max="3851" width="11.140625" style="85" customWidth="1"/>
    <col min="3852" max="3852" width="29.140625" style="85" customWidth="1"/>
    <col min="3853" max="3853" width="25.140625" style="85" customWidth="1"/>
    <col min="3854" max="3854" width="18.5703125" style="85" customWidth="1"/>
    <col min="3855" max="3855" width="13.42578125" style="85" customWidth="1"/>
    <col min="3856" max="3856" width="14" style="85" customWidth="1"/>
    <col min="3857" max="3857" width="22.7109375" style="85" customWidth="1"/>
    <col min="3858" max="4089" width="10.85546875" style="85"/>
    <col min="4090" max="4090" width="8.28515625" style="85" customWidth="1"/>
    <col min="4091" max="4091" width="28.5703125" style="85" customWidth="1"/>
    <col min="4092" max="4092" width="34.42578125" style="85" customWidth="1"/>
    <col min="4093" max="4093" width="32.7109375" style="85" customWidth="1"/>
    <col min="4094" max="4094" width="40.85546875" style="85" customWidth="1"/>
    <col min="4095" max="4095" width="27.5703125" style="85" customWidth="1"/>
    <col min="4096" max="4096" width="25.42578125" style="85" customWidth="1"/>
    <col min="4097" max="4097" width="25.7109375" style="85" customWidth="1"/>
    <col min="4098" max="4098" width="21.140625" style="85" bestFit="1" customWidth="1"/>
    <col min="4099" max="4099" width="34" style="85" customWidth="1"/>
    <col min="4100" max="4100" width="15.28515625" style="85" customWidth="1"/>
    <col min="4101" max="4101" width="8.7109375" style="85" customWidth="1"/>
    <col min="4102" max="4102" width="24.140625" style="85" customWidth="1"/>
    <col min="4103" max="4103" width="20.85546875" style="85" customWidth="1"/>
    <col min="4104" max="4104" width="19.140625" style="85" customWidth="1"/>
    <col min="4105" max="4105" width="18.85546875" style="85" customWidth="1"/>
    <col min="4106" max="4106" width="12.140625" style="85" customWidth="1"/>
    <col min="4107" max="4107" width="11.140625" style="85" customWidth="1"/>
    <col min="4108" max="4108" width="29.140625" style="85" customWidth="1"/>
    <col min="4109" max="4109" width="25.140625" style="85" customWidth="1"/>
    <col min="4110" max="4110" width="18.5703125" style="85" customWidth="1"/>
    <col min="4111" max="4111" width="13.42578125" style="85" customWidth="1"/>
    <col min="4112" max="4112" width="14" style="85" customWidth="1"/>
    <col min="4113" max="4113" width="22.7109375" style="85" customWidth="1"/>
    <col min="4114" max="4345" width="10.85546875" style="85"/>
    <col min="4346" max="4346" width="8.28515625" style="85" customWidth="1"/>
    <col min="4347" max="4347" width="28.5703125" style="85" customWidth="1"/>
    <col min="4348" max="4348" width="34.42578125" style="85" customWidth="1"/>
    <col min="4349" max="4349" width="32.7109375" style="85" customWidth="1"/>
    <col min="4350" max="4350" width="40.85546875" style="85" customWidth="1"/>
    <col min="4351" max="4351" width="27.5703125" style="85" customWidth="1"/>
    <col min="4352" max="4352" width="25.42578125" style="85" customWidth="1"/>
    <col min="4353" max="4353" width="25.7109375" style="85" customWidth="1"/>
    <col min="4354" max="4354" width="21.140625" style="85" bestFit="1" customWidth="1"/>
    <col min="4355" max="4355" width="34" style="85" customWidth="1"/>
    <col min="4356" max="4356" width="15.28515625" style="85" customWidth="1"/>
    <col min="4357" max="4357" width="8.7109375" style="85" customWidth="1"/>
    <col min="4358" max="4358" width="24.140625" style="85" customWidth="1"/>
    <col min="4359" max="4359" width="20.85546875" style="85" customWidth="1"/>
    <col min="4360" max="4360" width="19.140625" style="85" customWidth="1"/>
    <col min="4361" max="4361" width="18.85546875" style="85" customWidth="1"/>
    <col min="4362" max="4362" width="12.140625" style="85" customWidth="1"/>
    <col min="4363" max="4363" width="11.140625" style="85" customWidth="1"/>
    <col min="4364" max="4364" width="29.140625" style="85" customWidth="1"/>
    <col min="4365" max="4365" width="25.140625" style="85" customWidth="1"/>
    <col min="4366" max="4366" width="18.5703125" style="85" customWidth="1"/>
    <col min="4367" max="4367" width="13.42578125" style="85" customWidth="1"/>
    <col min="4368" max="4368" width="14" style="85" customWidth="1"/>
    <col min="4369" max="4369" width="22.7109375" style="85" customWidth="1"/>
    <col min="4370" max="4601" width="10.85546875" style="85"/>
    <col min="4602" max="4602" width="8.28515625" style="85" customWidth="1"/>
    <col min="4603" max="4603" width="28.5703125" style="85" customWidth="1"/>
    <col min="4604" max="4604" width="34.42578125" style="85" customWidth="1"/>
    <col min="4605" max="4605" width="32.7109375" style="85" customWidth="1"/>
    <col min="4606" max="4606" width="40.85546875" style="85" customWidth="1"/>
    <col min="4607" max="4607" width="27.5703125" style="85" customWidth="1"/>
    <col min="4608" max="4608" width="25.42578125" style="85" customWidth="1"/>
    <col min="4609" max="4609" width="25.7109375" style="85" customWidth="1"/>
    <col min="4610" max="4610" width="21.140625" style="85" bestFit="1" customWidth="1"/>
    <col min="4611" max="4611" width="34" style="85" customWidth="1"/>
    <col min="4612" max="4612" width="15.28515625" style="85" customWidth="1"/>
    <col min="4613" max="4613" width="8.7109375" style="85" customWidth="1"/>
    <col min="4614" max="4614" width="24.140625" style="85" customWidth="1"/>
    <col min="4615" max="4615" width="20.85546875" style="85" customWidth="1"/>
    <col min="4616" max="4616" width="19.140625" style="85" customWidth="1"/>
    <col min="4617" max="4617" width="18.85546875" style="85" customWidth="1"/>
    <col min="4618" max="4618" width="12.140625" style="85" customWidth="1"/>
    <col min="4619" max="4619" width="11.140625" style="85" customWidth="1"/>
    <col min="4620" max="4620" width="29.140625" style="85" customWidth="1"/>
    <col min="4621" max="4621" width="25.140625" style="85" customWidth="1"/>
    <col min="4622" max="4622" width="18.5703125" style="85" customWidth="1"/>
    <col min="4623" max="4623" width="13.42578125" style="85" customWidth="1"/>
    <col min="4624" max="4624" width="14" style="85" customWidth="1"/>
    <col min="4625" max="4625" width="22.7109375" style="85" customWidth="1"/>
    <col min="4626" max="4857" width="10.85546875" style="85"/>
    <col min="4858" max="4858" width="8.28515625" style="85" customWidth="1"/>
    <col min="4859" max="4859" width="28.5703125" style="85" customWidth="1"/>
    <col min="4860" max="4860" width="34.42578125" style="85" customWidth="1"/>
    <col min="4861" max="4861" width="32.7109375" style="85" customWidth="1"/>
    <col min="4862" max="4862" width="40.85546875" style="85" customWidth="1"/>
    <col min="4863" max="4863" width="27.5703125" style="85" customWidth="1"/>
    <col min="4864" max="4864" width="25.42578125" style="85" customWidth="1"/>
    <col min="4865" max="4865" width="25.7109375" style="85" customWidth="1"/>
    <col min="4866" max="4866" width="21.140625" style="85" bestFit="1" customWidth="1"/>
    <col min="4867" max="4867" width="34" style="85" customWidth="1"/>
    <col min="4868" max="4868" width="15.28515625" style="85" customWidth="1"/>
    <col min="4869" max="4869" width="8.7109375" style="85" customWidth="1"/>
    <col min="4870" max="4870" width="24.140625" style="85" customWidth="1"/>
    <col min="4871" max="4871" width="20.85546875" style="85" customWidth="1"/>
    <col min="4872" max="4872" width="19.140625" style="85" customWidth="1"/>
    <col min="4873" max="4873" width="18.85546875" style="85" customWidth="1"/>
    <col min="4874" max="4874" width="12.140625" style="85" customWidth="1"/>
    <col min="4875" max="4875" width="11.140625" style="85" customWidth="1"/>
    <col min="4876" max="4876" width="29.140625" style="85" customWidth="1"/>
    <col min="4877" max="4877" width="25.140625" style="85" customWidth="1"/>
    <col min="4878" max="4878" width="18.5703125" style="85" customWidth="1"/>
    <col min="4879" max="4879" width="13.42578125" style="85" customWidth="1"/>
    <col min="4880" max="4880" width="14" style="85" customWidth="1"/>
    <col min="4881" max="4881" width="22.7109375" style="85" customWidth="1"/>
    <col min="4882" max="5113" width="10.85546875" style="85"/>
    <col min="5114" max="5114" width="8.28515625" style="85" customWidth="1"/>
    <col min="5115" max="5115" width="28.5703125" style="85" customWidth="1"/>
    <col min="5116" max="5116" width="34.42578125" style="85" customWidth="1"/>
    <col min="5117" max="5117" width="32.7109375" style="85" customWidth="1"/>
    <col min="5118" max="5118" width="40.85546875" style="85" customWidth="1"/>
    <col min="5119" max="5119" width="27.5703125" style="85" customWidth="1"/>
    <col min="5120" max="5120" width="25.42578125" style="85" customWidth="1"/>
    <col min="5121" max="5121" width="25.7109375" style="85" customWidth="1"/>
    <col min="5122" max="5122" width="21.140625" style="85" bestFit="1" customWidth="1"/>
    <col min="5123" max="5123" width="34" style="85" customWidth="1"/>
    <col min="5124" max="5124" width="15.28515625" style="85" customWidth="1"/>
    <col min="5125" max="5125" width="8.7109375" style="85" customWidth="1"/>
    <col min="5126" max="5126" width="24.140625" style="85" customWidth="1"/>
    <col min="5127" max="5127" width="20.85546875" style="85" customWidth="1"/>
    <col min="5128" max="5128" width="19.140625" style="85" customWidth="1"/>
    <col min="5129" max="5129" width="18.85546875" style="85" customWidth="1"/>
    <col min="5130" max="5130" width="12.140625" style="85" customWidth="1"/>
    <col min="5131" max="5131" width="11.140625" style="85" customWidth="1"/>
    <col min="5132" max="5132" width="29.140625" style="85" customWidth="1"/>
    <col min="5133" max="5133" width="25.140625" style="85" customWidth="1"/>
    <col min="5134" max="5134" width="18.5703125" style="85" customWidth="1"/>
    <col min="5135" max="5135" width="13.42578125" style="85" customWidth="1"/>
    <col min="5136" max="5136" width="14" style="85" customWidth="1"/>
    <col min="5137" max="5137" width="22.7109375" style="85" customWidth="1"/>
    <col min="5138" max="5369" width="10.85546875" style="85"/>
    <col min="5370" max="5370" width="8.28515625" style="85" customWidth="1"/>
    <col min="5371" max="5371" width="28.5703125" style="85" customWidth="1"/>
    <col min="5372" max="5372" width="34.42578125" style="85" customWidth="1"/>
    <col min="5373" max="5373" width="32.7109375" style="85" customWidth="1"/>
    <col min="5374" max="5374" width="40.85546875" style="85" customWidth="1"/>
    <col min="5375" max="5375" width="27.5703125" style="85" customWidth="1"/>
    <col min="5376" max="5376" width="25.42578125" style="85" customWidth="1"/>
    <col min="5377" max="5377" width="25.7109375" style="85" customWidth="1"/>
    <col min="5378" max="5378" width="21.140625" style="85" bestFit="1" customWidth="1"/>
    <col min="5379" max="5379" width="34" style="85" customWidth="1"/>
    <col min="5380" max="5380" width="15.28515625" style="85" customWidth="1"/>
    <col min="5381" max="5381" width="8.7109375" style="85" customWidth="1"/>
    <col min="5382" max="5382" width="24.140625" style="85" customWidth="1"/>
    <col min="5383" max="5383" width="20.85546875" style="85" customWidth="1"/>
    <col min="5384" max="5384" width="19.140625" style="85" customWidth="1"/>
    <col min="5385" max="5385" width="18.85546875" style="85" customWidth="1"/>
    <col min="5386" max="5386" width="12.140625" style="85" customWidth="1"/>
    <col min="5387" max="5387" width="11.140625" style="85" customWidth="1"/>
    <col min="5388" max="5388" width="29.140625" style="85" customWidth="1"/>
    <col min="5389" max="5389" width="25.140625" style="85" customWidth="1"/>
    <col min="5390" max="5390" width="18.5703125" style="85" customWidth="1"/>
    <col min="5391" max="5391" width="13.42578125" style="85" customWidth="1"/>
    <col min="5392" max="5392" width="14" style="85" customWidth="1"/>
    <col min="5393" max="5393" width="22.7109375" style="85" customWidth="1"/>
    <col min="5394" max="5625" width="10.85546875" style="85"/>
    <col min="5626" max="5626" width="8.28515625" style="85" customWidth="1"/>
    <col min="5627" max="5627" width="28.5703125" style="85" customWidth="1"/>
    <col min="5628" max="5628" width="34.42578125" style="85" customWidth="1"/>
    <col min="5629" max="5629" width="32.7109375" style="85" customWidth="1"/>
    <col min="5630" max="5630" width="40.85546875" style="85" customWidth="1"/>
    <col min="5631" max="5631" width="27.5703125" style="85" customWidth="1"/>
    <col min="5632" max="5632" width="25.42578125" style="85" customWidth="1"/>
    <col min="5633" max="5633" width="25.7109375" style="85" customWidth="1"/>
    <col min="5634" max="5634" width="21.140625" style="85" bestFit="1" customWidth="1"/>
    <col min="5635" max="5635" width="34" style="85" customWidth="1"/>
    <col min="5636" max="5636" width="15.28515625" style="85" customWidth="1"/>
    <col min="5637" max="5637" width="8.7109375" style="85" customWidth="1"/>
    <col min="5638" max="5638" width="24.140625" style="85" customWidth="1"/>
    <col min="5639" max="5639" width="20.85546875" style="85" customWidth="1"/>
    <col min="5640" max="5640" width="19.140625" style="85" customWidth="1"/>
    <col min="5641" max="5641" width="18.85546875" style="85" customWidth="1"/>
    <col min="5642" max="5642" width="12.140625" style="85" customWidth="1"/>
    <col min="5643" max="5643" width="11.140625" style="85" customWidth="1"/>
    <col min="5644" max="5644" width="29.140625" style="85" customWidth="1"/>
    <col min="5645" max="5645" width="25.140625" style="85" customWidth="1"/>
    <col min="5646" max="5646" width="18.5703125" style="85" customWidth="1"/>
    <col min="5647" max="5647" width="13.42578125" style="85" customWidth="1"/>
    <col min="5648" max="5648" width="14" style="85" customWidth="1"/>
    <col min="5649" max="5649" width="22.7109375" style="85" customWidth="1"/>
    <col min="5650" max="5881" width="10.85546875" style="85"/>
    <col min="5882" max="5882" width="8.28515625" style="85" customWidth="1"/>
    <col min="5883" max="5883" width="28.5703125" style="85" customWidth="1"/>
    <col min="5884" max="5884" width="34.42578125" style="85" customWidth="1"/>
    <col min="5885" max="5885" width="32.7109375" style="85" customWidth="1"/>
    <col min="5886" max="5886" width="40.85546875" style="85" customWidth="1"/>
    <col min="5887" max="5887" width="27.5703125" style="85" customWidth="1"/>
    <col min="5888" max="5888" width="25.42578125" style="85" customWidth="1"/>
    <col min="5889" max="5889" width="25.7109375" style="85" customWidth="1"/>
    <col min="5890" max="5890" width="21.140625" style="85" bestFit="1" customWidth="1"/>
    <col min="5891" max="5891" width="34" style="85" customWidth="1"/>
    <col min="5892" max="5892" width="15.28515625" style="85" customWidth="1"/>
    <col min="5893" max="5893" width="8.7109375" style="85" customWidth="1"/>
    <col min="5894" max="5894" width="24.140625" style="85" customWidth="1"/>
    <col min="5895" max="5895" width="20.85546875" style="85" customWidth="1"/>
    <col min="5896" max="5896" width="19.140625" style="85" customWidth="1"/>
    <col min="5897" max="5897" width="18.85546875" style="85" customWidth="1"/>
    <col min="5898" max="5898" width="12.140625" style="85" customWidth="1"/>
    <col min="5899" max="5899" width="11.140625" style="85" customWidth="1"/>
    <col min="5900" max="5900" width="29.140625" style="85" customWidth="1"/>
    <col min="5901" max="5901" width="25.140625" style="85" customWidth="1"/>
    <col min="5902" max="5902" width="18.5703125" style="85" customWidth="1"/>
    <col min="5903" max="5903" width="13.42578125" style="85" customWidth="1"/>
    <col min="5904" max="5904" width="14" style="85" customWidth="1"/>
    <col min="5905" max="5905" width="22.7109375" style="85" customWidth="1"/>
    <col min="5906" max="6137" width="10.85546875" style="85"/>
    <col min="6138" max="6138" width="8.28515625" style="85" customWidth="1"/>
    <col min="6139" max="6139" width="28.5703125" style="85" customWidth="1"/>
    <col min="6140" max="6140" width="34.42578125" style="85" customWidth="1"/>
    <col min="6141" max="6141" width="32.7109375" style="85" customWidth="1"/>
    <col min="6142" max="6142" width="40.85546875" style="85" customWidth="1"/>
    <col min="6143" max="6143" width="27.5703125" style="85" customWidth="1"/>
    <col min="6144" max="6144" width="25.42578125" style="85" customWidth="1"/>
    <col min="6145" max="6145" width="25.7109375" style="85" customWidth="1"/>
    <col min="6146" max="6146" width="21.140625" style="85" bestFit="1" customWidth="1"/>
    <col min="6147" max="6147" width="34" style="85" customWidth="1"/>
    <col min="6148" max="6148" width="15.28515625" style="85" customWidth="1"/>
    <col min="6149" max="6149" width="8.7109375" style="85" customWidth="1"/>
    <col min="6150" max="6150" width="24.140625" style="85" customWidth="1"/>
    <col min="6151" max="6151" width="20.85546875" style="85" customWidth="1"/>
    <col min="6152" max="6152" width="19.140625" style="85" customWidth="1"/>
    <col min="6153" max="6153" width="18.85546875" style="85" customWidth="1"/>
    <col min="6154" max="6154" width="12.140625" style="85" customWidth="1"/>
    <col min="6155" max="6155" width="11.140625" style="85" customWidth="1"/>
    <col min="6156" max="6156" width="29.140625" style="85" customWidth="1"/>
    <col min="6157" max="6157" width="25.140625" style="85" customWidth="1"/>
    <col min="6158" max="6158" width="18.5703125" style="85" customWidth="1"/>
    <col min="6159" max="6159" width="13.42578125" style="85" customWidth="1"/>
    <col min="6160" max="6160" width="14" style="85" customWidth="1"/>
    <col min="6161" max="6161" width="22.7109375" style="85" customWidth="1"/>
    <col min="6162" max="6393" width="10.85546875" style="85"/>
    <col min="6394" max="6394" width="8.28515625" style="85" customWidth="1"/>
    <col min="6395" max="6395" width="28.5703125" style="85" customWidth="1"/>
    <col min="6396" max="6396" width="34.42578125" style="85" customWidth="1"/>
    <col min="6397" max="6397" width="32.7109375" style="85" customWidth="1"/>
    <col min="6398" max="6398" width="40.85546875" style="85" customWidth="1"/>
    <col min="6399" max="6399" width="27.5703125" style="85" customWidth="1"/>
    <col min="6400" max="6400" width="25.42578125" style="85" customWidth="1"/>
    <col min="6401" max="6401" width="25.7109375" style="85" customWidth="1"/>
    <col min="6402" max="6402" width="21.140625" style="85" bestFit="1" customWidth="1"/>
    <col min="6403" max="6403" width="34" style="85" customWidth="1"/>
    <col min="6404" max="6404" width="15.28515625" style="85" customWidth="1"/>
    <col min="6405" max="6405" width="8.7109375" style="85" customWidth="1"/>
    <col min="6406" max="6406" width="24.140625" style="85" customWidth="1"/>
    <col min="6407" max="6407" width="20.85546875" style="85" customWidth="1"/>
    <col min="6408" max="6408" width="19.140625" style="85" customWidth="1"/>
    <col min="6409" max="6409" width="18.85546875" style="85" customWidth="1"/>
    <col min="6410" max="6410" width="12.140625" style="85" customWidth="1"/>
    <col min="6411" max="6411" width="11.140625" style="85" customWidth="1"/>
    <col min="6412" max="6412" width="29.140625" style="85" customWidth="1"/>
    <col min="6413" max="6413" width="25.140625" style="85" customWidth="1"/>
    <col min="6414" max="6414" width="18.5703125" style="85" customWidth="1"/>
    <col min="6415" max="6415" width="13.42578125" style="85" customWidth="1"/>
    <col min="6416" max="6416" width="14" style="85" customWidth="1"/>
    <col min="6417" max="6417" width="22.7109375" style="85" customWidth="1"/>
    <col min="6418" max="6649" width="10.85546875" style="85"/>
    <col min="6650" max="6650" width="8.28515625" style="85" customWidth="1"/>
    <col min="6651" max="6651" width="28.5703125" style="85" customWidth="1"/>
    <col min="6652" max="6652" width="34.42578125" style="85" customWidth="1"/>
    <col min="6653" max="6653" width="32.7109375" style="85" customWidth="1"/>
    <col min="6654" max="6654" width="40.85546875" style="85" customWidth="1"/>
    <col min="6655" max="6655" width="27.5703125" style="85" customWidth="1"/>
    <col min="6656" max="6656" width="25.42578125" style="85" customWidth="1"/>
    <col min="6657" max="6657" width="25.7109375" style="85" customWidth="1"/>
    <col min="6658" max="6658" width="21.140625" style="85" bestFit="1" customWidth="1"/>
    <col min="6659" max="6659" width="34" style="85" customWidth="1"/>
    <col min="6660" max="6660" width="15.28515625" style="85" customWidth="1"/>
    <col min="6661" max="6661" width="8.7109375" style="85" customWidth="1"/>
    <col min="6662" max="6662" width="24.140625" style="85" customWidth="1"/>
    <col min="6663" max="6663" width="20.85546875" style="85" customWidth="1"/>
    <col min="6664" max="6664" width="19.140625" style="85" customWidth="1"/>
    <col min="6665" max="6665" width="18.85546875" style="85" customWidth="1"/>
    <col min="6666" max="6666" width="12.140625" style="85" customWidth="1"/>
    <col min="6667" max="6667" width="11.140625" style="85" customWidth="1"/>
    <col min="6668" max="6668" width="29.140625" style="85" customWidth="1"/>
    <col min="6669" max="6669" width="25.140625" style="85" customWidth="1"/>
    <col min="6670" max="6670" width="18.5703125" style="85" customWidth="1"/>
    <col min="6671" max="6671" width="13.42578125" style="85" customWidth="1"/>
    <col min="6672" max="6672" width="14" style="85" customWidth="1"/>
    <col min="6673" max="6673" width="22.7109375" style="85" customWidth="1"/>
    <col min="6674" max="6905" width="10.85546875" style="85"/>
    <col min="6906" max="6906" width="8.28515625" style="85" customWidth="1"/>
    <col min="6907" max="6907" width="28.5703125" style="85" customWidth="1"/>
    <col min="6908" max="6908" width="34.42578125" style="85" customWidth="1"/>
    <col min="6909" max="6909" width="32.7109375" style="85" customWidth="1"/>
    <col min="6910" max="6910" width="40.85546875" style="85" customWidth="1"/>
    <col min="6911" max="6911" width="27.5703125" style="85" customWidth="1"/>
    <col min="6912" max="6912" width="25.42578125" style="85" customWidth="1"/>
    <col min="6913" max="6913" width="25.7109375" style="85" customWidth="1"/>
    <col min="6914" max="6914" width="21.140625" style="85" bestFit="1" customWidth="1"/>
    <col min="6915" max="6915" width="34" style="85" customWidth="1"/>
    <col min="6916" max="6916" width="15.28515625" style="85" customWidth="1"/>
    <col min="6917" max="6917" width="8.7109375" style="85" customWidth="1"/>
    <col min="6918" max="6918" width="24.140625" style="85" customWidth="1"/>
    <col min="6919" max="6919" width="20.85546875" style="85" customWidth="1"/>
    <col min="6920" max="6920" width="19.140625" style="85" customWidth="1"/>
    <col min="6921" max="6921" width="18.85546875" style="85" customWidth="1"/>
    <col min="6922" max="6922" width="12.140625" style="85" customWidth="1"/>
    <col min="6923" max="6923" width="11.140625" style="85" customWidth="1"/>
    <col min="6924" max="6924" width="29.140625" style="85" customWidth="1"/>
    <col min="6925" max="6925" width="25.140625" style="85" customWidth="1"/>
    <col min="6926" max="6926" width="18.5703125" style="85" customWidth="1"/>
    <col min="6927" max="6927" width="13.42578125" style="85" customWidth="1"/>
    <col min="6928" max="6928" width="14" style="85" customWidth="1"/>
    <col min="6929" max="6929" width="22.7109375" style="85" customWidth="1"/>
    <col min="6930" max="7161" width="10.85546875" style="85"/>
    <col min="7162" max="7162" width="8.28515625" style="85" customWidth="1"/>
    <col min="7163" max="7163" width="28.5703125" style="85" customWidth="1"/>
    <col min="7164" max="7164" width="34.42578125" style="85" customWidth="1"/>
    <col min="7165" max="7165" width="32.7109375" style="85" customWidth="1"/>
    <col min="7166" max="7166" width="40.85546875" style="85" customWidth="1"/>
    <col min="7167" max="7167" width="27.5703125" style="85" customWidth="1"/>
    <col min="7168" max="7168" width="25.42578125" style="85" customWidth="1"/>
    <col min="7169" max="7169" width="25.7109375" style="85" customWidth="1"/>
    <col min="7170" max="7170" width="21.140625" style="85" bestFit="1" customWidth="1"/>
    <col min="7171" max="7171" width="34" style="85" customWidth="1"/>
    <col min="7172" max="7172" width="15.28515625" style="85" customWidth="1"/>
    <col min="7173" max="7173" width="8.7109375" style="85" customWidth="1"/>
    <col min="7174" max="7174" width="24.140625" style="85" customWidth="1"/>
    <col min="7175" max="7175" width="20.85546875" style="85" customWidth="1"/>
    <col min="7176" max="7176" width="19.140625" style="85" customWidth="1"/>
    <col min="7177" max="7177" width="18.85546875" style="85" customWidth="1"/>
    <col min="7178" max="7178" width="12.140625" style="85" customWidth="1"/>
    <col min="7179" max="7179" width="11.140625" style="85" customWidth="1"/>
    <col min="7180" max="7180" width="29.140625" style="85" customWidth="1"/>
    <col min="7181" max="7181" width="25.140625" style="85" customWidth="1"/>
    <col min="7182" max="7182" width="18.5703125" style="85" customWidth="1"/>
    <col min="7183" max="7183" width="13.42578125" style="85" customWidth="1"/>
    <col min="7184" max="7184" width="14" style="85" customWidth="1"/>
    <col min="7185" max="7185" width="22.7109375" style="85" customWidth="1"/>
    <col min="7186" max="7417" width="10.85546875" style="85"/>
    <col min="7418" max="7418" width="8.28515625" style="85" customWidth="1"/>
    <col min="7419" max="7419" width="28.5703125" style="85" customWidth="1"/>
    <col min="7420" max="7420" width="34.42578125" style="85" customWidth="1"/>
    <col min="7421" max="7421" width="32.7109375" style="85" customWidth="1"/>
    <col min="7422" max="7422" width="40.85546875" style="85" customWidth="1"/>
    <col min="7423" max="7423" width="27.5703125" style="85" customWidth="1"/>
    <col min="7424" max="7424" width="25.42578125" style="85" customWidth="1"/>
    <col min="7425" max="7425" width="25.7109375" style="85" customWidth="1"/>
    <col min="7426" max="7426" width="21.140625" style="85" bestFit="1" customWidth="1"/>
    <col min="7427" max="7427" width="34" style="85" customWidth="1"/>
    <col min="7428" max="7428" width="15.28515625" style="85" customWidth="1"/>
    <col min="7429" max="7429" width="8.7109375" style="85" customWidth="1"/>
    <col min="7430" max="7430" width="24.140625" style="85" customWidth="1"/>
    <col min="7431" max="7431" width="20.85546875" style="85" customWidth="1"/>
    <col min="7432" max="7432" width="19.140625" style="85" customWidth="1"/>
    <col min="7433" max="7433" width="18.85546875" style="85" customWidth="1"/>
    <col min="7434" max="7434" width="12.140625" style="85" customWidth="1"/>
    <col min="7435" max="7435" width="11.140625" style="85" customWidth="1"/>
    <col min="7436" max="7436" width="29.140625" style="85" customWidth="1"/>
    <col min="7437" max="7437" width="25.140625" style="85" customWidth="1"/>
    <col min="7438" max="7438" width="18.5703125" style="85" customWidth="1"/>
    <col min="7439" max="7439" width="13.42578125" style="85" customWidth="1"/>
    <col min="7440" max="7440" width="14" style="85" customWidth="1"/>
    <col min="7441" max="7441" width="22.7109375" style="85" customWidth="1"/>
    <col min="7442" max="7673" width="10.85546875" style="85"/>
    <col min="7674" max="7674" width="8.28515625" style="85" customWidth="1"/>
    <col min="7675" max="7675" width="28.5703125" style="85" customWidth="1"/>
    <col min="7676" max="7676" width="34.42578125" style="85" customWidth="1"/>
    <col min="7677" max="7677" width="32.7109375" style="85" customWidth="1"/>
    <col min="7678" max="7678" width="40.85546875" style="85" customWidth="1"/>
    <col min="7679" max="7679" width="27.5703125" style="85" customWidth="1"/>
    <col min="7680" max="7680" width="25.42578125" style="85" customWidth="1"/>
    <col min="7681" max="7681" width="25.7109375" style="85" customWidth="1"/>
    <col min="7682" max="7682" width="21.140625" style="85" bestFit="1" customWidth="1"/>
    <col min="7683" max="7683" width="34" style="85" customWidth="1"/>
    <col min="7684" max="7684" width="15.28515625" style="85" customWidth="1"/>
    <col min="7685" max="7685" width="8.7109375" style="85" customWidth="1"/>
    <col min="7686" max="7686" width="24.140625" style="85" customWidth="1"/>
    <col min="7687" max="7687" width="20.85546875" style="85" customWidth="1"/>
    <col min="7688" max="7688" width="19.140625" style="85" customWidth="1"/>
    <col min="7689" max="7689" width="18.85546875" style="85" customWidth="1"/>
    <col min="7690" max="7690" width="12.140625" style="85" customWidth="1"/>
    <col min="7691" max="7691" width="11.140625" style="85" customWidth="1"/>
    <col min="7692" max="7692" width="29.140625" style="85" customWidth="1"/>
    <col min="7693" max="7693" width="25.140625" style="85" customWidth="1"/>
    <col min="7694" max="7694" width="18.5703125" style="85" customWidth="1"/>
    <col min="7695" max="7695" width="13.42578125" style="85" customWidth="1"/>
    <col min="7696" max="7696" width="14" style="85" customWidth="1"/>
    <col min="7697" max="7697" width="22.7109375" style="85" customWidth="1"/>
    <col min="7698" max="7929" width="10.85546875" style="85"/>
    <col min="7930" max="7930" width="8.28515625" style="85" customWidth="1"/>
    <col min="7931" max="7931" width="28.5703125" style="85" customWidth="1"/>
    <col min="7932" max="7932" width="34.42578125" style="85" customWidth="1"/>
    <col min="7933" max="7933" width="32.7109375" style="85" customWidth="1"/>
    <col min="7934" max="7934" width="40.85546875" style="85" customWidth="1"/>
    <col min="7935" max="7935" width="27.5703125" style="85" customWidth="1"/>
    <col min="7936" max="7936" width="25.42578125" style="85" customWidth="1"/>
    <col min="7937" max="7937" width="25.7109375" style="85" customWidth="1"/>
    <col min="7938" max="7938" width="21.140625" style="85" bestFit="1" customWidth="1"/>
    <col min="7939" max="7939" width="34" style="85" customWidth="1"/>
    <col min="7940" max="7940" width="15.28515625" style="85" customWidth="1"/>
    <col min="7941" max="7941" width="8.7109375" style="85" customWidth="1"/>
    <col min="7942" max="7942" width="24.140625" style="85" customWidth="1"/>
    <col min="7943" max="7943" width="20.85546875" style="85" customWidth="1"/>
    <col min="7944" max="7944" width="19.140625" style="85" customWidth="1"/>
    <col min="7945" max="7945" width="18.85546875" style="85" customWidth="1"/>
    <col min="7946" max="7946" width="12.140625" style="85" customWidth="1"/>
    <col min="7947" max="7947" width="11.140625" style="85" customWidth="1"/>
    <col min="7948" max="7948" width="29.140625" style="85" customWidth="1"/>
    <col min="7949" max="7949" width="25.140625" style="85" customWidth="1"/>
    <col min="7950" max="7950" width="18.5703125" style="85" customWidth="1"/>
    <col min="7951" max="7951" width="13.42578125" style="85" customWidth="1"/>
    <col min="7952" max="7952" width="14" style="85" customWidth="1"/>
    <col min="7953" max="7953" width="22.7109375" style="85" customWidth="1"/>
    <col min="7954" max="8185" width="10.85546875" style="85"/>
    <col min="8186" max="8186" width="8.28515625" style="85" customWidth="1"/>
    <col min="8187" max="8187" width="28.5703125" style="85" customWidth="1"/>
    <col min="8188" max="8188" width="34.42578125" style="85" customWidth="1"/>
    <col min="8189" max="8189" width="32.7109375" style="85" customWidth="1"/>
    <col min="8190" max="8190" width="40.85546875" style="85" customWidth="1"/>
    <col min="8191" max="8191" width="27.5703125" style="85" customWidth="1"/>
    <col min="8192" max="8192" width="25.42578125" style="85" customWidth="1"/>
    <col min="8193" max="8193" width="25.7109375" style="85" customWidth="1"/>
    <col min="8194" max="8194" width="21.140625" style="85" bestFit="1" customWidth="1"/>
    <col min="8195" max="8195" width="34" style="85" customWidth="1"/>
    <col min="8196" max="8196" width="15.28515625" style="85" customWidth="1"/>
    <col min="8197" max="8197" width="8.7109375" style="85" customWidth="1"/>
    <col min="8198" max="8198" width="24.140625" style="85" customWidth="1"/>
    <col min="8199" max="8199" width="20.85546875" style="85" customWidth="1"/>
    <col min="8200" max="8200" width="19.140625" style="85" customWidth="1"/>
    <col min="8201" max="8201" width="18.85546875" style="85" customWidth="1"/>
    <col min="8202" max="8202" width="12.140625" style="85" customWidth="1"/>
    <col min="8203" max="8203" width="11.140625" style="85" customWidth="1"/>
    <col min="8204" max="8204" width="29.140625" style="85" customWidth="1"/>
    <col min="8205" max="8205" width="25.140625" style="85" customWidth="1"/>
    <col min="8206" max="8206" width="18.5703125" style="85" customWidth="1"/>
    <col min="8207" max="8207" width="13.42578125" style="85" customWidth="1"/>
    <col min="8208" max="8208" width="14" style="85" customWidth="1"/>
    <col min="8209" max="8209" width="22.7109375" style="85" customWidth="1"/>
    <col min="8210" max="8441" width="10.85546875" style="85"/>
    <col min="8442" max="8442" width="8.28515625" style="85" customWidth="1"/>
    <col min="8443" max="8443" width="28.5703125" style="85" customWidth="1"/>
    <col min="8444" max="8444" width="34.42578125" style="85" customWidth="1"/>
    <col min="8445" max="8445" width="32.7109375" style="85" customWidth="1"/>
    <col min="8446" max="8446" width="40.85546875" style="85" customWidth="1"/>
    <col min="8447" max="8447" width="27.5703125" style="85" customWidth="1"/>
    <col min="8448" max="8448" width="25.42578125" style="85" customWidth="1"/>
    <col min="8449" max="8449" width="25.7109375" style="85" customWidth="1"/>
    <col min="8450" max="8450" width="21.140625" style="85" bestFit="1" customWidth="1"/>
    <col min="8451" max="8451" width="34" style="85" customWidth="1"/>
    <col min="8452" max="8452" width="15.28515625" style="85" customWidth="1"/>
    <col min="8453" max="8453" width="8.7109375" style="85" customWidth="1"/>
    <col min="8454" max="8454" width="24.140625" style="85" customWidth="1"/>
    <col min="8455" max="8455" width="20.85546875" style="85" customWidth="1"/>
    <col min="8456" max="8456" width="19.140625" style="85" customWidth="1"/>
    <col min="8457" max="8457" width="18.85546875" style="85" customWidth="1"/>
    <col min="8458" max="8458" width="12.140625" style="85" customWidth="1"/>
    <col min="8459" max="8459" width="11.140625" style="85" customWidth="1"/>
    <col min="8460" max="8460" width="29.140625" style="85" customWidth="1"/>
    <col min="8461" max="8461" width="25.140625" style="85" customWidth="1"/>
    <col min="8462" max="8462" width="18.5703125" style="85" customWidth="1"/>
    <col min="8463" max="8463" width="13.42578125" style="85" customWidth="1"/>
    <col min="8464" max="8464" width="14" style="85" customWidth="1"/>
    <col min="8465" max="8465" width="22.7109375" style="85" customWidth="1"/>
    <col min="8466" max="8697" width="10.85546875" style="85"/>
    <col min="8698" max="8698" width="8.28515625" style="85" customWidth="1"/>
    <col min="8699" max="8699" width="28.5703125" style="85" customWidth="1"/>
    <col min="8700" max="8700" width="34.42578125" style="85" customWidth="1"/>
    <col min="8701" max="8701" width="32.7109375" style="85" customWidth="1"/>
    <col min="8702" max="8702" width="40.85546875" style="85" customWidth="1"/>
    <col min="8703" max="8703" width="27.5703125" style="85" customWidth="1"/>
    <col min="8704" max="8704" width="25.42578125" style="85" customWidth="1"/>
    <col min="8705" max="8705" width="25.7109375" style="85" customWidth="1"/>
    <col min="8706" max="8706" width="21.140625" style="85" bestFit="1" customWidth="1"/>
    <col min="8707" max="8707" width="34" style="85" customWidth="1"/>
    <col min="8708" max="8708" width="15.28515625" style="85" customWidth="1"/>
    <col min="8709" max="8709" width="8.7109375" style="85" customWidth="1"/>
    <col min="8710" max="8710" width="24.140625" style="85" customWidth="1"/>
    <col min="8711" max="8711" width="20.85546875" style="85" customWidth="1"/>
    <col min="8712" max="8712" width="19.140625" style="85" customWidth="1"/>
    <col min="8713" max="8713" width="18.85546875" style="85" customWidth="1"/>
    <col min="8714" max="8714" width="12.140625" style="85" customWidth="1"/>
    <col min="8715" max="8715" width="11.140625" style="85" customWidth="1"/>
    <col min="8716" max="8716" width="29.140625" style="85" customWidth="1"/>
    <col min="8717" max="8717" width="25.140625" style="85" customWidth="1"/>
    <col min="8718" max="8718" width="18.5703125" style="85" customWidth="1"/>
    <col min="8719" max="8719" width="13.42578125" style="85" customWidth="1"/>
    <col min="8720" max="8720" width="14" style="85" customWidth="1"/>
    <col min="8721" max="8721" width="22.7109375" style="85" customWidth="1"/>
    <col min="8722" max="8953" width="10.85546875" style="85"/>
    <col min="8954" max="8954" width="8.28515625" style="85" customWidth="1"/>
    <col min="8955" max="8955" width="28.5703125" style="85" customWidth="1"/>
    <col min="8956" max="8956" width="34.42578125" style="85" customWidth="1"/>
    <col min="8957" max="8957" width="32.7109375" style="85" customWidth="1"/>
    <col min="8958" max="8958" width="40.85546875" style="85" customWidth="1"/>
    <col min="8959" max="8959" width="27.5703125" style="85" customWidth="1"/>
    <col min="8960" max="8960" width="25.42578125" style="85" customWidth="1"/>
    <col min="8961" max="8961" width="25.7109375" style="85" customWidth="1"/>
    <col min="8962" max="8962" width="21.140625" style="85" bestFit="1" customWidth="1"/>
    <col min="8963" max="8963" width="34" style="85" customWidth="1"/>
    <col min="8964" max="8964" width="15.28515625" style="85" customWidth="1"/>
    <col min="8965" max="8965" width="8.7109375" style="85" customWidth="1"/>
    <col min="8966" max="8966" width="24.140625" style="85" customWidth="1"/>
    <col min="8967" max="8967" width="20.85546875" style="85" customWidth="1"/>
    <col min="8968" max="8968" width="19.140625" style="85" customWidth="1"/>
    <col min="8969" max="8969" width="18.85546875" style="85" customWidth="1"/>
    <col min="8970" max="8970" width="12.140625" style="85" customWidth="1"/>
    <col min="8971" max="8971" width="11.140625" style="85" customWidth="1"/>
    <col min="8972" max="8972" width="29.140625" style="85" customWidth="1"/>
    <col min="8973" max="8973" width="25.140625" style="85" customWidth="1"/>
    <col min="8974" max="8974" width="18.5703125" style="85" customWidth="1"/>
    <col min="8975" max="8975" width="13.42578125" style="85" customWidth="1"/>
    <col min="8976" max="8976" width="14" style="85" customWidth="1"/>
    <col min="8977" max="8977" width="22.7109375" style="85" customWidth="1"/>
    <col min="8978" max="9209" width="10.85546875" style="85"/>
    <col min="9210" max="9210" width="8.28515625" style="85" customWidth="1"/>
    <col min="9211" max="9211" width="28.5703125" style="85" customWidth="1"/>
    <col min="9212" max="9212" width="34.42578125" style="85" customWidth="1"/>
    <col min="9213" max="9213" width="32.7109375" style="85" customWidth="1"/>
    <col min="9214" max="9214" width="40.85546875" style="85" customWidth="1"/>
    <col min="9215" max="9215" width="27.5703125" style="85" customWidth="1"/>
    <col min="9216" max="9216" width="25.42578125" style="85" customWidth="1"/>
    <col min="9217" max="9217" width="25.7109375" style="85" customWidth="1"/>
    <col min="9218" max="9218" width="21.140625" style="85" bestFit="1" customWidth="1"/>
    <col min="9219" max="9219" width="34" style="85" customWidth="1"/>
    <col min="9220" max="9220" width="15.28515625" style="85" customWidth="1"/>
    <col min="9221" max="9221" width="8.7109375" style="85" customWidth="1"/>
    <col min="9222" max="9222" width="24.140625" style="85" customWidth="1"/>
    <col min="9223" max="9223" width="20.85546875" style="85" customWidth="1"/>
    <col min="9224" max="9224" width="19.140625" style="85" customWidth="1"/>
    <col min="9225" max="9225" width="18.85546875" style="85" customWidth="1"/>
    <col min="9226" max="9226" width="12.140625" style="85" customWidth="1"/>
    <col min="9227" max="9227" width="11.140625" style="85" customWidth="1"/>
    <col min="9228" max="9228" width="29.140625" style="85" customWidth="1"/>
    <col min="9229" max="9229" width="25.140625" style="85" customWidth="1"/>
    <col min="9230" max="9230" width="18.5703125" style="85" customWidth="1"/>
    <col min="9231" max="9231" width="13.42578125" style="85" customWidth="1"/>
    <col min="9232" max="9232" width="14" style="85" customWidth="1"/>
    <col min="9233" max="9233" width="22.7109375" style="85" customWidth="1"/>
    <col min="9234" max="9465" width="10.85546875" style="85"/>
    <col min="9466" max="9466" width="8.28515625" style="85" customWidth="1"/>
    <col min="9467" max="9467" width="28.5703125" style="85" customWidth="1"/>
    <col min="9468" max="9468" width="34.42578125" style="85" customWidth="1"/>
    <col min="9469" max="9469" width="32.7109375" style="85" customWidth="1"/>
    <col min="9470" max="9470" width="40.85546875" style="85" customWidth="1"/>
    <col min="9471" max="9471" width="27.5703125" style="85" customWidth="1"/>
    <col min="9472" max="9472" width="25.42578125" style="85" customWidth="1"/>
    <col min="9473" max="9473" width="25.7109375" style="85" customWidth="1"/>
    <col min="9474" max="9474" width="21.140625" style="85" bestFit="1" customWidth="1"/>
    <col min="9475" max="9475" width="34" style="85" customWidth="1"/>
    <col min="9476" max="9476" width="15.28515625" style="85" customWidth="1"/>
    <col min="9477" max="9477" width="8.7109375" style="85" customWidth="1"/>
    <col min="9478" max="9478" width="24.140625" style="85" customWidth="1"/>
    <col min="9479" max="9479" width="20.85546875" style="85" customWidth="1"/>
    <col min="9480" max="9480" width="19.140625" style="85" customWidth="1"/>
    <col min="9481" max="9481" width="18.85546875" style="85" customWidth="1"/>
    <col min="9482" max="9482" width="12.140625" style="85" customWidth="1"/>
    <col min="9483" max="9483" width="11.140625" style="85" customWidth="1"/>
    <col min="9484" max="9484" width="29.140625" style="85" customWidth="1"/>
    <col min="9485" max="9485" width="25.140625" style="85" customWidth="1"/>
    <col min="9486" max="9486" width="18.5703125" style="85" customWidth="1"/>
    <col min="9487" max="9487" width="13.42578125" style="85" customWidth="1"/>
    <col min="9488" max="9488" width="14" style="85" customWidth="1"/>
    <col min="9489" max="9489" width="22.7109375" style="85" customWidth="1"/>
    <col min="9490" max="9721" width="10.85546875" style="85"/>
    <col min="9722" max="9722" width="8.28515625" style="85" customWidth="1"/>
    <col min="9723" max="9723" width="28.5703125" style="85" customWidth="1"/>
    <col min="9724" max="9724" width="34.42578125" style="85" customWidth="1"/>
    <col min="9725" max="9725" width="32.7109375" style="85" customWidth="1"/>
    <col min="9726" max="9726" width="40.85546875" style="85" customWidth="1"/>
    <col min="9727" max="9727" width="27.5703125" style="85" customWidth="1"/>
    <col min="9728" max="9728" width="25.42578125" style="85" customWidth="1"/>
    <col min="9729" max="9729" width="25.7109375" style="85" customWidth="1"/>
    <col min="9730" max="9730" width="21.140625" style="85" bestFit="1" customWidth="1"/>
    <col min="9731" max="9731" width="34" style="85" customWidth="1"/>
    <col min="9732" max="9732" width="15.28515625" style="85" customWidth="1"/>
    <col min="9733" max="9733" width="8.7109375" style="85" customWidth="1"/>
    <col min="9734" max="9734" width="24.140625" style="85" customWidth="1"/>
    <col min="9735" max="9735" width="20.85546875" style="85" customWidth="1"/>
    <col min="9736" max="9736" width="19.140625" style="85" customWidth="1"/>
    <col min="9737" max="9737" width="18.85546875" style="85" customWidth="1"/>
    <col min="9738" max="9738" width="12.140625" style="85" customWidth="1"/>
    <col min="9739" max="9739" width="11.140625" style="85" customWidth="1"/>
    <col min="9740" max="9740" width="29.140625" style="85" customWidth="1"/>
    <col min="9741" max="9741" width="25.140625" style="85" customWidth="1"/>
    <col min="9742" max="9742" width="18.5703125" style="85" customWidth="1"/>
    <col min="9743" max="9743" width="13.42578125" style="85" customWidth="1"/>
    <col min="9744" max="9744" width="14" style="85" customWidth="1"/>
    <col min="9745" max="9745" width="22.7109375" style="85" customWidth="1"/>
    <col min="9746" max="9977" width="10.85546875" style="85"/>
    <col min="9978" max="9978" width="8.28515625" style="85" customWidth="1"/>
    <col min="9979" max="9979" width="28.5703125" style="85" customWidth="1"/>
    <col min="9980" max="9980" width="34.42578125" style="85" customWidth="1"/>
    <col min="9981" max="9981" width="32.7109375" style="85" customWidth="1"/>
    <col min="9982" max="9982" width="40.85546875" style="85" customWidth="1"/>
    <col min="9983" max="9983" width="27.5703125" style="85" customWidth="1"/>
    <col min="9984" max="9984" width="25.42578125" style="85" customWidth="1"/>
    <col min="9985" max="9985" width="25.7109375" style="85" customWidth="1"/>
    <col min="9986" max="9986" width="21.140625" style="85" bestFit="1" customWidth="1"/>
    <col min="9987" max="9987" width="34" style="85" customWidth="1"/>
    <col min="9988" max="9988" width="15.28515625" style="85" customWidth="1"/>
    <col min="9989" max="9989" width="8.7109375" style="85" customWidth="1"/>
    <col min="9990" max="9990" width="24.140625" style="85" customWidth="1"/>
    <col min="9991" max="9991" width="20.85546875" style="85" customWidth="1"/>
    <col min="9992" max="9992" width="19.140625" style="85" customWidth="1"/>
    <col min="9993" max="9993" width="18.85546875" style="85" customWidth="1"/>
    <col min="9994" max="9994" width="12.140625" style="85" customWidth="1"/>
    <col min="9995" max="9995" width="11.140625" style="85" customWidth="1"/>
    <col min="9996" max="9996" width="29.140625" style="85" customWidth="1"/>
    <col min="9997" max="9997" width="25.140625" style="85" customWidth="1"/>
    <col min="9998" max="9998" width="18.5703125" style="85" customWidth="1"/>
    <col min="9999" max="9999" width="13.42578125" style="85" customWidth="1"/>
    <col min="10000" max="10000" width="14" style="85" customWidth="1"/>
    <col min="10001" max="10001" width="22.7109375" style="85" customWidth="1"/>
    <col min="10002" max="10233" width="10.85546875" style="85"/>
    <col min="10234" max="10234" width="8.28515625" style="85" customWidth="1"/>
    <col min="10235" max="10235" width="28.5703125" style="85" customWidth="1"/>
    <col min="10236" max="10236" width="34.42578125" style="85" customWidth="1"/>
    <col min="10237" max="10237" width="32.7109375" style="85" customWidth="1"/>
    <col min="10238" max="10238" width="40.85546875" style="85" customWidth="1"/>
    <col min="10239" max="10239" width="27.5703125" style="85" customWidth="1"/>
    <col min="10240" max="10240" width="25.42578125" style="85" customWidth="1"/>
    <col min="10241" max="10241" width="25.7109375" style="85" customWidth="1"/>
    <col min="10242" max="10242" width="21.140625" style="85" bestFit="1" customWidth="1"/>
    <col min="10243" max="10243" width="34" style="85" customWidth="1"/>
    <col min="10244" max="10244" width="15.28515625" style="85" customWidth="1"/>
    <col min="10245" max="10245" width="8.7109375" style="85" customWidth="1"/>
    <col min="10246" max="10246" width="24.140625" style="85" customWidth="1"/>
    <col min="10247" max="10247" width="20.85546875" style="85" customWidth="1"/>
    <col min="10248" max="10248" width="19.140625" style="85" customWidth="1"/>
    <col min="10249" max="10249" width="18.85546875" style="85" customWidth="1"/>
    <col min="10250" max="10250" width="12.140625" style="85" customWidth="1"/>
    <col min="10251" max="10251" width="11.140625" style="85" customWidth="1"/>
    <col min="10252" max="10252" width="29.140625" style="85" customWidth="1"/>
    <col min="10253" max="10253" width="25.140625" style="85" customWidth="1"/>
    <col min="10254" max="10254" width="18.5703125" style="85" customWidth="1"/>
    <col min="10255" max="10255" width="13.42578125" style="85" customWidth="1"/>
    <col min="10256" max="10256" width="14" style="85" customWidth="1"/>
    <col min="10257" max="10257" width="22.7109375" style="85" customWidth="1"/>
    <col min="10258" max="10489" width="10.85546875" style="85"/>
    <col min="10490" max="10490" width="8.28515625" style="85" customWidth="1"/>
    <col min="10491" max="10491" width="28.5703125" style="85" customWidth="1"/>
    <col min="10492" max="10492" width="34.42578125" style="85" customWidth="1"/>
    <col min="10493" max="10493" width="32.7109375" style="85" customWidth="1"/>
    <col min="10494" max="10494" width="40.85546875" style="85" customWidth="1"/>
    <col min="10495" max="10495" width="27.5703125" style="85" customWidth="1"/>
    <col min="10496" max="10496" width="25.42578125" style="85" customWidth="1"/>
    <col min="10497" max="10497" width="25.7109375" style="85" customWidth="1"/>
    <col min="10498" max="10498" width="21.140625" style="85" bestFit="1" customWidth="1"/>
    <col min="10499" max="10499" width="34" style="85" customWidth="1"/>
    <col min="10500" max="10500" width="15.28515625" style="85" customWidth="1"/>
    <col min="10501" max="10501" width="8.7109375" style="85" customWidth="1"/>
    <col min="10502" max="10502" width="24.140625" style="85" customWidth="1"/>
    <col min="10503" max="10503" width="20.85546875" style="85" customWidth="1"/>
    <col min="10504" max="10504" width="19.140625" style="85" customWidth="1"/>
    <col min="10505" max="10505" width="18.85546875" style="85" customWidth="1"/>
    <col min="10506" max="10506" width="12.140625" style="85" customWidth="1"/>
    <col min="10507" max="10507" width="11.140625" style="85" customWidth="1"/>
    <col min="10508" max="10508" width="29.140625" style="85" customWidth="1"/>
    <col min="10509" max="10509" width="25.140625" style="85" customWidth="1"/>
    <col min="10510" max="10510" width="18.5703125" style="85" customWidth="1"/>
    <col min="10511" max="10511" width="13.42578125" style="85" customWidth="1"/>
    <col min="10512" max="10512" width="14" style="85" customWidth="1"/>
    <col min="10513" max="10513" width="22.7109375" style="85" customWidth="1"/>
    <col min="10514" max="10745" width="10.85546875" style="85"/>
    <col min="10746" max="10746" width="8.28515625" style="85" customWidth="1"/>
    <col min="10747" max="10747" width="28.5703125" style="85" customWidth="1"/>
    <col min="10748" max="10748" width="34.42578125" style="85" customWidth="1"/>
    <col min="10749" max="10749" width="32.7109375" style="85" customWidth="1"/>
    <col min="10750" max="10750" width="40.85546875" style="85" customWidth="1"/>
    <col min="10751" max="10751" width="27.5703125" style="85" customWidth="1"/>
    <col min="10752" max="10752" width="25.42578125" style="85" customWidth="1"/>
    <col min="10753" max="10753" width="25.7109375" style="85" customWidth="1"/>
    <col min="10754" max="10754" width="21.140625" style="85" bestFit="1" customWidth="1"/>
    <col min="10755" max="10755" width="34" style="85" customWidth="1"/>
    <col min="10756" max="10756" width="15.28515625" style="85" customWidth="1"/>
    <col min="10757" max="10757" width="8.7109375" style="85" customWidth="1"/>
    <col min="10758" max="10758" width="24.140625" style="85" customWidth="1"/>
    <col min="10759" max="10759" width="20.85546875" style="85" customWidth="1"/>
    <col min="10760" max="10760" width="19.140625" style="85" customWidth="1"/>
    <col min="10761" max="10761" width="18.85546875" style="85" customWidth="1"/>
    <col min="10762" max="10762" width="12.140625" style="85" customWidth="1"/>
    <col min="10763" max="10763" width="11.140625" style="85" customWidth="1"/>
    <col min="10764" max="10764" width="29.140625" style="85" customWidth="1"/>
    <col min="10765" max="10765" width="25.140625" style="85" customWidth="1"/>
    <col min="10766" max="10766" width="18.5703125" style="85" customWidth="1"/>
    <col min="10767" max="10767" width="13.42578125" style="85" customWidth="1"/>
    <col min="10768" max="10768" width="14" style="85" customWidth="1"/>
    <col min="10769" max="10769" width="22.7109375" style="85" customWidth="1"/>
    <col min="10770" max="11001" width="10.85546875" style="85"/>
    <col min="11002" max="11002" width="8.28515625" style="85" customWidth="1"/>
    <col min="11003" max="11003" width="28.5703125" style="85" customWidth="1"/>
    <col min="11004" max="11004" width="34.42578125" style="85" customWidth="1"/>
    <col min="11005" max="11005" width="32.7109375" style="85" customWidth="1"/>
    <col min="11006" max="11006" width="40.85546875" style="85" customWidth="1"/>
    <col min="11007" max="11007" width="27.5703125" style="85" customWidth="1"/>
    <col min="11008" max="11008" width="25.42578125" style="85" customWidth="1"/>
    <col min="11009" max="11009" width="25.7109375" style="85" customWidth="1"/>
    <col min="11010" max="11010" width="21.140625" style="85" bestFit="1" customWidth="1"/>
    <col min="11011" max="11011" width="34" style="85" customWidth="1"/>
    <col min="11012" max="11012" width="15.28515625" style="85" customWidth="1"/>
    <col min="11013" max="11013" width="8.7109375" style="85" customWidth="1"/>
    <col min="11014" max="11014" width="24.140625" style="85" customWidth="1"/>
    <col min="11015" max="11015" width="20.85546875" style="85" customWidth="1"/>
    <col min="11016" max="11016" width="19.140625" style="85" customWidth="1"/>
    <col min="11017" max="11017" width="18.85546875" style="85" customWidth="1"/>
    <col min="11018" max="11018" width="12.140625" style="85" customWidth="1"/>
    <col min="11019" max="11019" width="11.140625" style="85" customWidth="1"/>
    <col min="11020" max="11020" width="29.140625" style="85" customWidth="1"/>
    <col min="11021" max="11021" width="25.140625" style="85" customWidth="1"/>
    <col min="11022" max="11022" width="18.5703125" style="85" customWidth="1"/>
    <col min="11023" max="11023" width="13.42578125" style="85" customWidth="1"/>
    <col min="11024" max="11024" width="14" style="85" customWidth="1"/>
    <col min="11025" max="11025" width="22.7109375" style="85" customWidth="1"/>
    <col min="11026" max="11257" width="10.85546875" style="85"/>
    <col min="11258" max="11258" width="8.28515625" style="85" customWidth="1"/>
    <col min="11259" max="11259" width="28.5703125" style="85" customWidth="1"/>
    <col min="11260" max="11260" width="34.42578125" style="85" customWidth="1"/>
    <col min="11261" max="11261" width="32.7109375" style="85" customWidth="1"/>
    <col min="11262" max="11262" width="40.85546875" style="85" customWidth="1"/>
    <col min="11263" max="11263" width="27.5703125" style="85" customWidth="1"/>
    <col min="11264" max="11264" width="25.42578125" style="85" customWidth="1"/>
    <col min="11265" max="11265" width="25.7109375" style="85" customWidth="1"/>
    <col min="11266" max="11266" width="21.140625" style="85" bestFit="1" customWidth="1"/>
    <col min="11267" max="11267" width="34" style="85" customWidth="1"/>
    <col min="11268" max="11268" width="15.28515625" style="85" customWidth="1"/>
    <col min="11269" max="11269" width="8.7109375" style="85" customWidth="1"/>
    <col min="11270" max="11270" width="24.140625" style="85" customWidth="1"/>
    <col min="11271" max="11271" width="20.85546875" style="85" customWidth="1"/>
    <col min="11272" max="11272" width="19.140625" style="85" customWidth="1"/>
    <col min="11273" max="11273" width="18.85546875" style="85" customWidth="1"/>
    <col min="11274" max="11274" width="12.140625" style="85" customWidth="1"/>
    <col min="11275" max="11275" width="11.140625" style="85" customWidth="1"/>
    <col min="11276" max="11276" width="29.140625" style="85" customWidth="1"/>
    <col min="11277" max="11277" width="25.140625" style="85" customWidth="1"/>
    <col min="11278" max="11278" width="18.5703125" style="85" customWidth="1"/>
    <col min="11279" max="11279" width="13.42578125" style="85" customWidth="1"/>
    <col min="11280" max="11280" width="14" style="85" customWidth="1"/>
    <col min="11281" max="11281" width="22.7109375" style="85" customWidth="1"/>
    <col min="11282" max="11513" width="10.85546875" style="85"/>
    <col min="11514" max="11514" width="8.28515625" style="85" customWidth="1"/>
    <col min="11515" max="11515" width="28.5703125" style="85" customWidth="1"/>
    <col min="11516" max="11516" width="34.42578125" style="85" customWidth="1"/>
    <col min="11517" max="11517" width="32.7109375" style="85" customWidth="1"/>
    <col min="11518" max="11518" width="40.85546875" style="85" customWidth="1"/>
    <col min="11519" max="11519" width="27.5703125" style="85" customWidth="1"/>
    <col min="11520" max="11520" width="25.42578125" style="85" customWidth="1"/>
    <col min="11521" max="11521" width="25.7109375" style="85" customWidth="1"/>
    <col min="11522" max="11522" width="21.140625" style="85" bestFit="1" customWidth="1"/>
    <col min="11523" max="11523" width="34" style="85" customWidth="1"/>
    <col min="11524" max="11524" width="15.28515625" style="85" customWidth="1"/>
    <col min="11525" max="11525" width="8.7109375" style="85" customWidth="1"/>
    <col min="11526" max="11526" width="24.140625" style="85" customWidth="1"/>
    <col min="11527" max="11527" width="20.85546875" style="85" customWidth="1"/>
    <col min="11528" max="11528" width="19.140625" style="85" customWidth="1"/>
    <col min="11529" max="11529" width="18.85546875" style="85" customWidth="1"/>
    <col min="11530" max="11530" width="12.140625" style="85" customWidth="1"/>
    <col min="11531" max="11531" width="11.140625" style="85" customWidth="1"/>
    <col min="11532" max="11532" width="29.140625" style="85" customWidth="1"/>
    <col min="11533" max="11533" width="25.140625" style="85" customWidth="1"/>
    <col min="11534" max="11534" width="18.5703125" style="85" customWidth="1"/>
    <col min="11535" max="11535" width="13.42578125" style="85" customWidth="1"/>
    <col min="11536" max="11536" width="14" style="85" customWidth="1"/>
    <col min="11537" max="11537" width="22.7109375" style="85" customWidth="1"/>
    <col min="11538" max="11769" width="10.85546875" style="85"/>
    <col min="11770" max="11770" width="8.28515625" style="85" customWidth="1"/>
    <col min="11771" max="11771" width="28.5703125" style="85" customWidth="1"/>
    <col min="11772" max="11772" width="34.42578125" style="85" customWidth="1"/>
    <col min="11773" max="11773" width="32.7109375" style="85" customWidth="1"/>
    <col min="11774" max="11774" width="40.85546875" style="85" customWidth="1"/>
    <col min="11775" max="11775" width="27.5703125" style="85" customWidth="1"/>
    <col min="11776" max="11776" width="25.42578125" style="85" customWidth="1"/>
    <col min="11777" max="11777" width="25.7109375" style="85" customWidth="1"/>
    <col min="11778" max="11778" width="21.140625" style="85" bestFit="1" customWidth="1"/>
    <col min="11779" max="11779" width="34" style="85" customWidth="1"/>
    <col min="11780" max="11780" width="15.28515625" style="85" customWidth="1"/>
    <col min="11781" max="11781" width="8.7109375" style="85" customWidth="1"/>
    <col min="11782" max="11782" width="24.140625" style="85" customWidth="1"/>
    <col min="11783" max="11783" width="20.85546875" style="85" customWidth="1"/>
    <col min="11784" max="11784" width="19.140625" style="85" customWidth="1"/>
    <col min="11785" max="11785" width="18.85546875" style="85" customWidth="1"/>
    <col min="11786" max="11786" width="12.140625" style="85" customWidth="1"/>
    <col min="11787" max="11787" width="11.140625" style="85" customWidth="1"/>
    <col min="11788" max="11788" width="29.140625" style="85" customWidth="1"/>
    <col min="11789" max="11789" width="25.140625" style="85" customWidth="1"/>
    <col min="11790" max="11790" width="18.5703125" style="85" customWidth="1"/>
    <col min="11791" max="11791" width="13.42578125" style="85" customWidth="1"/>
    <col min="11792" max="11792" width="14" style="85" customWidth="1"/>
    <col min="11793" max="11793" width="22.7109375" style="85" customWidth="1"/>
    <col min="11794" max="12025" width="10.85546875" style="85"/>
    <col min="12026" max="12026" width="8.28515625" style="85" customWidth="1"/>
    <col min="12027" max="12027" width="28.5703125" style="85" customWidth="1"/>
    <col min="12028" max="12028" width="34.42578125" style="85" customWidth="1"/>
    <col min="12029" max="12029" width="32.7109375" style="85" customWidth="1"/>
    <col min="12030" max="12030" width="40.85546875" style="85" customWidth="1"/>
    <col min="12031" max="12031" width="27.5703125" style="85" customWidth="1"/>
    <col min="12032" max="12032" width="25.42578125" style="85" customWidth="1"/>
    <col min="12033" max="12033" width="25.7109375" style="85" customWidth="1"/>
    <col min="12034" max="12034" width="21.140625" style="85" bestFit="1" customWidth="1"/>
    <col min="12035" max="12035" width="34" style="85" customWidth="1"/>
    <col min="12036" max="12036" width="15.28515625" style="85" customWidth="1"/>
    <col min="12037" max="12037" width="8.7109375" style="85" customWidth="1"/>
    <col min="12038" max="12038" width="24.140625" style="85" customWidth="1"/>
    <col min="12039" max="12039" width="20.85546875" style="85" customWidth="1"/>
    <col min="12040" max="12040" width="19.140625" style="85" customWidth="1"/>
    <col min="12041" max="12041" width="18.85546875" style="85" customWidth="1"/>
    <col min="12042" max="12042" width="12.140625" style="85" customWidth="1"/>
    <col min="12043" max="12043" width="11.140625" style="85" customWidth="1"/>
    <col min="12044" max="12044" width="29.140625" style="85" customWidth="1"/>
    <col min="12045" max="12045" width="25.140625" style="85" customWidth="1"/>
    <col min="12046" max="12046" width="18.5703125" style="85" customWidth="1"/>
    <col min="12047" max="12047" width="13.42578125" style="85" customWidth="1"/>
    <col min="12048" max="12048" width="14" style="85" customWidth="1"/>
    <col min="12049" max="12049" width="22.7109375" style="85" customWidth="1"/>
    <col min="12050" max="12281" width="10.85546875" style="85"/>
    <col min="12282" max="12282" width="8.28515625" style="85" customWidth="1"/>
    <col min="12283" max="12283" width="28.5703125" style="85" customWidth="1"/>
    <col min="12284" max="12284" width="34.42578125" style="85" customWidth="1"/>
    <col min="12285" max="12285" width="32.7109375" style="85" customWidth="1"/>
    <col min="12286" max="12286" width="40.85546875" style="85" customWidth="1"/>
    <col min="12287" max="12287" width="27.5703125" style="85" customWidth="1"/>
    <col min="12288" max="12288" width="25.42578125" style="85" customWidth="1"/>
    <col min="12289" max="12289" width="25.7109375" style="85" customWidth="1"/>
    <col min="12290" max="12290" width="21.140625" style="85" bestFit="1" customWidth="1"/>
    <col min="12291" max="12291" width="34" style="85" customWidth="1"/>
    <col min="12292" max="12292" width="15.28515625" style="85" customWidth="1"/>
    <col min="12293" max="12293" width="8.7109375" style="85" customWidth="1"/>
    <col min="12294" max="12294" width="24.140625" style="85" customWidth="1"/>
    <col min="12295" max="12295" width="20.85546875" style="85" customWidth="1"/>
    <col min="12296" max="12296" width="19.140625" style="85" customWidth="1"/>
    <col min="12297" max="12297" width="18.85546875" style="85" customWidth="1"/>
    <col min="12298" max="12298" width="12.140625" style="85" customWidth="1"/>
    <col min="12299" max="12299" width="11.140625" style="85" customWidth="1"/>
    <col min="12300" max="12300" width="29.140625" style="85" customWidth="1"/>
    <col min="12301" max="12301" width="25.140625" style="85" customWidth="1"/>
    <col min="12302" max="12302" width="18.5703125" style="85" customWidth="1"/>
    <col min="12303" max="12303" width="13.42578125" style="85" customWidth="1"/>
    <col min="12304" max="12304" width="14" style="85" customWidth="1"/>
    <col min="12305" max="12305" width="22.7109375" style="85" customWidth="1"/>
    <col min="12306" max="12537" width="10.85546875" style="85"/>
    <col min="12538" max="12538" width="8.28515625" style="85" customWidth="1"/>
    <col min="12539" max="12539" width="28.5703125" style="85" customWidth="1"/>
    <col min="12540" max="12540" width="34.42578125" style="85" customWidth="1"/>
    <col min="12541" max="12541" width="32.7109375" style="85" customWidth="1"/>
    <col min="12542" max="12542" width="40.85546875" style="85" customWidth="1"/>
    <col min="12543" max="12543" width="27.5703125" style="85" customWidth="1"/>
    <col min="12544" max="12544" width="25.42578125" style="85" customWidth="1"/>
    <col min="12545" max="12545" width="25.7109375" style="85" customWidth="1"/>
    <col min="12546" max="12546" width="21.140625" style="85" bestFit="1" customWidth="1"/>
    <col min="12547" max="12547" width="34" style="85" customWidth="1"/>
    <col min="12548" max="12548" width="15.28515625" style="85" customWidth="1"/>
    <col min="12549" max="12549" width="8.7109375" style="85" customWidth="1"/>
    <col min="12550" max="12550" width="24.140625" style="85" customWidth="1"/>
    <col min="12551" max="12551" width="20.85546875" style="85" customWidth="1"/>
    <col min="12552" max="12552" width="19.140625" style="85" customWidth="1"/>
    <col min="12553" max="12553" width="18.85546875" style="85" customWidth="1"/>
    <col min="12554" max="12554" width="12.140625" style="85" customWidth="1"/>
    <col min="12555" max="12555" width="11.140625" style="85" customWidth="1"/>
    <col min="12556" max="12556" width="29.140625" style="85" customWidth="1"/>
    <col min="12557" max="12557" width="25.140625" style="85" customWidth="1"/>
    <col min="12558" max="12558" width="18.5703125" style="85" customWidth="1"/>
    <col min="12559" max="12559" width="13.42578125" style="85" customWidth="1"/>
    <col min="12560" max="12560" width="14" style="85" customWidth="1"/>
    <col min="12561" max="12561" width="22.7109375" style="85" customWidth="1"/>
    <col min="12562" max="12793" width="10.85546875" style="85"/>
    <col min="12794" max="12794" width="8.28515625" style="85" customWidth="1"/>
    <col min="12795" max="12795" width="28.5703125" style="85" customWidth="1"/>
    <col min="12796" max="12796" width="34.42578125" style="85" customWidth="1"/>
    <col min="12797" max="12797" width="32.7109375" style="85" customWidth="1"/>
    <col min="12798" max="12798" width="40.85546875" style="85" customWidth="1"/>
    <col min="12799" max="12799" width="27.5703125" style="85" customWidth="1"/>
    <col min="12800" max="12800" width="25.42578125" style="85" customWidth="1"/>
    <col min="12801" max="12801" width="25.7109375" style="85" customWidth="1"/>
    <col min="12802" max="12802" width="21.140625" style="85" bestFit="1" customWidth="1"/>
    <col min="12803" max="12803" width="34" style="85" customWidth="1"/>
    <col min="12804" max="12804" width="15.28515625" style="85" customWidth="1"/>
    <col min="12805" max="12805" width="8.7109375" style="85" customWidth="1"/>
    <col min="12806" max="12806" width="24.140625" style="85" customWidth="1"/>
    <col min="12807" max="12807" width="20.85546875" style="85" customWidth="1"/>
    <col min="12808" max="12808" width="19.140625" style="85" customWidth="1"/>
    <col min="12809" max="12809" width="18.85546875" style="85" customWidth="1"/>
    <col min="12810" max="12810" width="12.140625" style="85" customWidth="1"/>
    <col min="12811" max="12811" width="11.140625" style="85" customWidth="1"/>
    <col min="12812" max="12812" width="29.140625" style="85" customWidth="1"/>
    <col min="12813" max="12813" width="25.140625" style="85" customWidth="1"/>
    <col min="12814" max="12814" width="18.5703125" style="85" customWidth="1"/>
    <col min="12815" max="12815" width="13.42578125" style="85" customWidth="1"/>
    <col min="12816" max="12816" width="14" style="85" customWidth="1"/>
    <col min="12817" max="12817" width="22.7109375" style="85" customWidth="1"/>
    <col min="12818" max="13049" width="10.85546875" style="85"/>
    <col min="13050" max="13050" width="8.28515625" style="85" customWidth="1"/>
    <col min="13051" max="13051" width="28.5703125" style="85" customWidth="1"/>
    <col min="13052" max="13052" width="34.42578125" style="85" customWidth="1"/>
    <col min="13053" max="13053" width="32.7109375" style="85" customWidth="1"/>
    <col min="13054" max="13054" width="40.85546875" style="85" customWidth="1"/>
    <col min="13055" max="13055" width="27.5703125" style="85" customWidth="1"/>
    <col min="13056" max="13056" width="25.42578125" style="85" customWidth="1"/>
    <col min="13057" max="13057" width="25.7109375" style="85" customWidth="1"/>
    <col min="13058" max="13058" width="21.140625" style="85" bestFit="1" customWidth="1"/>
    <col min="13059" max="13059" width="34" style="85" customWidth="1"/>
    <col min="13060" max="13060" width="15.28515625" style="85" customWidth="1"/>
    <col min="13061" max="13061" width="8.7109375" style="85" customWidth="1"/>
    <col min="13062" max="13062" width="24.140625" style="85" customWidth="1"/>
    <col min="13063" max="13063" width="20.85546875" style="85" customWidth="1"/>
    <col min="13064" max="13064" width="19.140625" style="85" customWidth="1"/>
    <col min="13065" max="13065" width="18.85546875" style="85" customWidth="1"/>
    <col min="13066" max="13066" width="12.140625" style="85" customWidth="1"/>
    <col min="13067" max="13067" width="11.140625" style="85" customWidth="1"/>
    <col min="13068" max="13068" width="29.140625" style="85" customWidth="1"/>
    <col min="13069" max="13069" width="25.140625" style="85" customWidth="1"/>
    <col min="13070" max="13070" width="18.5703125" style="85" customWidth="1"/>
    <col min="13071" max="13071" width="13.42578125" style="85" customWidth="1"/>
    <col min="13072" max="13072" width="14" style="85" customWidth="1"/>
    <col min="13073" max="13073" width="22.7109375" style="85" customWidth="1"/>
    <col min="13074" max="13305" width="10.85546875" style="85"/>
    <col min="13306" max="13306" width="8.28515625" style="85" customWidth="1"/>
    <col min="13307" max="13307" width="28.5703125" style="85" customWidth="1"/>
    <col min="13308" max="13308" width="34.42578125" style="85" customWidth="1"/>
    <col min="13309" max="13309" width="32.7109375" style="85" customWidth="1"/>
    <col min="13310" max="13310" width="40.85546875" style="85" customWidth="1"/>
    <col min="13311" max="13311" width="27.5703125" style="85" customWidth="1"/>
    <col min="13312" max="13312" width="25.42578125" style="85" customWidth="1"/>
    <col min="13313" max="13313" width="25.7109375" style="85" customWidth="1"/>
    <col min="13314" max="13314" width="21.140625" style="85" bestFit="1" customWidth="1"/>
    <col min="13315" max="13315" width="34" style="85" customWidth="1"/>
    <col min="13316" max="13316" width="15.28515625" style="85" customWidth="1"/>
    <col min="13317" max="13317" width="8.7109375" style="85" customWidth="1"/>
    <col min="13318" max="13318" width="24.140625" style="85" customWidth="1"/>
    <col min="13319" max="13319" width="20.85546875" style="85" customWidth="1"/>
    <col min="13320" max="13320" width="19.140625" style="85" customWidth="1"/>
    <col min="13321" max="13321" width="18.85546875" style="85" customWidth="1"/>
    <col min="13322" max="13322" width="12.140625" style="85" customWidth="1"/>
    <col min="13323" max="13323" width="11.140625" style="85" customWidth="1"/>
    <col min="13324" max="13324" width="29.140625" style="85" customWidth="1"/>
    <col min="13325" max="13325" width="25.140625" style="85" customWidth="1"/>
    <col min="13326" max="13326" width="18.5703125" style="85" customWidth="1"/>
    <col min="13327" max="13327" width="13.42578125" style="85" customWidth="1"/>
    <col min="13328" max="13328" width="14" style="85" customWidth="1"/>
    <col min="13329" max="13329" width="22.7109375" style="85" customWidth="1"/>
    <col min="13330" max="13561" width="10.85546875" style="85"/>
    <col min="13562" max="13562" width="8.28515625" style="85" customWidth="1"/>
    <col min="13563" max="13563" width="28.5703125" style="85" customWidth="1"/>
    <col min="13564" max="13564" width="34.42578125" style="85" customWidth="1"/>
    <col min="13565" max="13565" width="32.7109375" style="85" customWidth="1"/>
    <col min="13566" max="13566" width="40.85546875" style="85" customWidth="1"/>
    <col min="13567" max="13567" width="27.5703125" style="85" customWidth="1"/>
    <col min="13568" max="13568" width="25.42578125" style="85" customWidth="1"/>
    <col min="13569" max="13569" width="25.7109375" style="85" customWidth="1"/>
    <col min="13570" max="13570" width="21.140625" style="85" bestFit="1" customWidth="1"/>
    <col min="13571" max="13571" width="34" style="85" customWidth="1"/>
    <col min="13572" max="13572" width="15.28515625" style="85" customWidth="1"/>
    <col min="13573" max="13573" width="8.7109375" style="85" customWidth="1"/>
    <col min="13574" max="13574" width="24.140625" style="85" customWidth="1"/>
    <col min="13575" max="13575" width="20.85546875" style="85" customWidth="1"/>
    <col min="13576" max="13576" width="19.140625" style="85" customWidth="1"/>
    <col min="13577" max="13577" width="18.85546875" style="85" customWidth="1"/>
    <col min="13578" max="13578" width="12.140625" style="85" customWidth="1"/>
    <col min="13579" max="13579" width="11.140625" style="85" customWidth="1"/>
    <col min="13580" max="13580" width="29.140625" style="85" customWidth="1"/>
    <col min="13581" max="13581" width="25.140625" style="85" customWidth="1"/>
    <col min="13582" max="13582" width="18.5703125" style="85" customWidth="1"/>
    <col min="13583" max="13583" width="13.42578125" style="85" customWidth="1"/>
    <col min="13584" max="13584" width="14" style="85" customWidth="1"/>
    <col min="13585" max="13585" width="22.7109375" style="85" customWidth="1"/>
    <col min="13586" max="13817" width="10.85546875" style="85"/>
    <col min="13818" max="13818" width="8.28515625" style="85" customWidth="1"/>
    <col min="13819" max="13819" width="28.5703125" style="85" customWidth="1"/>
    <col min="13820" max="13820" width="34.42578125" style="85" customWidth="1"/>
    <col min="13821" max="13821" width="32.7109375" style="85" customWidth="1"/>
    <col min="13822" max="13822" width="40.85546875" style="85" customWidth="1"/>
    <col min="13823" max="13823" width="27.5703125" style="85" customWidth="1"/>
    <col min="13824" max="13824" width="25.42578125" style="85" customWidth="1"/>
    <col min="13825" max="13825" width="25.7109375" style="85" customWidth="1"/>
    <col min="13826" max="13826" width="21.140625" style="85" bestFit="1" customWidth="1"/>
    <col min="13827" max="13827" width="34" style="85" customWidth="1"/>
    <col min="13828" max="13828" width="15.28515625" style="85" customWidth="1"/>
    <col min="13829" max="13829" width="8.7109375" style="85" customWidth="1"/>
    <col min="13830" max="13830" width="24.140625" style="85" customWidth="1"/>
    <col min="13831" max="13831" width="20.85546875" style="85" customWidth="1"/>
    <col min="13832" max="13832" width="19.140625" style="85" customWidth="1"/>
    <col min="13833" max="13833" width="18.85546875" style="85" customWidth="1"/>
    <col min="13834" max="13834" width="12.140625" style="85" customWidth="1"/>
    <col min="13835" max="13835" width="11.140625" style="85" customWidth="1"/>
    <col min="13836" max="13836" width="29.140625" style="85" customWidth="1"/>
    <col min="13837" max="13837" width="25.140625" style="85" customWidth="1"/>
    <col min="13838" max="13838" width="18.5703125" style="85" customWidth="1"/>
    <col min="13839" max="13839" width="13.42578125" style="85" customWidth="1"/>
    <col min="13840" max="13840" width="14" style="85" customWidth="1"/>
    <col min="13841" max="13841" width="22.7109375" style="85" customWidth="1"/>
    <col min="13842" max="14073" width="10.85546875" style="85"/>
    <col min="14074" max="14074" width="8.28515625" style="85" customWidth="1"/>
    <col min="14075" max="14075" width="28.5703125" style="85" customWidth="1"/>
    <col min="14076" max="14076" width="34.42578125" style="85" customWidth="1"/>
    <col min="14077" max="14077" width="32.7109375" style="85" customWidth="1"/>
    <col min="14078" max="14078" width="40.85546875" style="85" customWidth="1"/>
    <col min="14079" max="14079" width="27.5703125" style="85" customWidth="1"/>
    <col min="14080" max="14080" width="25.42578125" style="85" customWidth="1"/>
    <col min="14081" max="14081" width="25.7109375" style="85" customWidth="1"/>
    <col min="14082" max="14082" width="21.140625" style="85" bestFit="1" customWidth="1"/>
    <col min="14083" max="14083" width="34" style="85" customWidth="1"/>
    <col min="14084" max="14084" width="15.28515625" style="85" customWidth="1"/>
    <col min="14085" max="14085" width="8.7109375" style="85" customWidth="1"/>
    <col min="14086" max="14086" width="24.140625" style="85" customWidth="1"/>
    <col min="14087" max="14087" width="20.85546875" style="85" customWidth="1"/>
    <col min="14088" max="14088" width="19.140625" style="85" customWidth="1"/>
    <col min="14089" max="14089" width="18.85546875" style="85" customWidth="1"/>
    <col min="14090" max="14090" width="12.140625" style="85" customWidth="1"/>
    <col min="14091" max="14091" width="11.140625" style="85" customWidth="1"/>
    <col min="14092" max="14092" width="29.140625" style="85" customWidth="1"/>
    <col min="14093" max="14093" width="25.140625" style="85" customWidth="1"/>
    <col min="14094" max="14094" width="18.5703125" style="85" customWidth="1"/>
    <col min="14095" max="14095" width="13.42578125" style="85" customWidth="1"/>
    <col min="14096" max="14096" width="14" style="85" customWidth="1"/>
    <col min="14097" max="14097" width="22.7109375" style="85" customWidth="1"/>
    <col min="14098" max="14329" width="10.85546875" style="85"/>
    <col min="14330" max="14330" width="8.28515625" style="85" customWidth="1"/>
    <col min="14331" max="14331" width="28.5703125" style="85" customWidth="1"/>
    <col min="14332" max="14332" width="34.42578125" style="85" customWidth="1"/>
    <col min="14333" max="14333" width="32.7109375" style="85" customWidth="1"/>
    <col min="14334" max="14334" width="40.85546875" style="85" customWidth="1"/>
    <col min="14335" max="14335" width="27.5703125" style="85" customWidth="1"/>
    <col min="14336" max="14336" width="25.42578125" style="85" customWidth="1"/>
    <col min="14337" max="14337" width="25.7109375" style="85" customWidth="1"/>
    <col min="14338" max="14338" width="21.140625" style="85" bestFit="1" customWidth="1"/>
    <col min="14339" max="14339" width="34" style="85" customWidth="1"/>
    <col min="14340" max="14340" width="15.28515625" style="85" customWidth="1"/>
    <col min="14341" max="14341" width="8.7109375" style="85" customWidth="1"/>
    <col min="14342" max="14342" width="24.140625" style="85" customWidth="1"/>
    <col min="14343" max="14343" width="20.85546875" style="85" customWidth="1"/>
    <col min="14344" max="14344" width="19.140625" style="85" customWidth="1"/>
    <col min="14345" max="14345" width="18.85546875" style="85" customWidth="1"/>
    <col min="14346" max="14346" width="12.140625" style="85" customWidth="1"/>
    <col min="14347" max="14347" width="11.140625" style="85" customWidth="1"/>
    <col min="14348" max="14348" width="29.140625" style="85" customWidth="1"/>
    <col min="14349" max="14349" width="25.140625" style="85" customWidth="1"/>
    <col min="14350" max="14350" width="18.5703125" style="85" customWidth="1"/>
    <col min="14351" max="14351" width="13.42578125" style="85" customWidth="1"/>
    <col min="14352" max="14352" width="14" style="85" customWidth="1"/>
    <col min="14353" max="14353" width="22.7109375" style="85" customWidth="1"/>
    <col min="14354" max="14585" width="10.85546875" style="85"/>
    <col min="14586" max="14586" width="8.28515625" style="85" customWidth="1"/>
    <col min="14587" max="14587" width="28.5703125" style="85" customWidth="1"/>
    <col min="14588" max="14588" width="34.42578125" style="85" customWidth="1"/>
    <col min="14589" max="14589" width="32.7109375" style="85" customWidth="1"/>
    <col min="14590" max="14590" width="40.85546875" style="85" customWidth="1"/>
    <col min="14591" max="14591" width="27.5703125" style="85" customWidth="1"/>
    <col min="14592" max="14592" width="25.42578125" style="85" customWidth="1"/>
    <col min="14593" max="14593" width="25.7109375" style="85" customWidth="1"/>
    <col min="14594" max="14594" width="21.140625" style="85" bestFit="1" customWidth="1"/>
    <col min="14595" max="14595" width="34" style="85" customWidth="1"/>
    <col min="14596" max="14596" width="15.28515625" style="85" customWidth="1"/>
    <col min="14597" max="14597" width="8.7109375" style="85" customWidth="1"/>
    <col min="14598" max="14598" width="24.140625" style="85" customWidth="1"/>
    <col min="14599" max="14599" width="20.85546875" style="85" customWidth="1"/>
    <col min="14600" max="14600" width="19.140625" style="85" customWidth="1"/>
    <col min="14601" max="14601" width="18.85546875" style="85" customWidth="1"/>
    <col min="14602" max="14602" width="12.140625" style="85" customWidth="1"/>
    <col min="14603" max="14603" width="11.140625" style="85" customWidth="1"/>
    <col min="14604" max="14604" width="29.140625" style="85" customWidth="1"/>
    <col min="14605" max="14605" width="25.140625" style="85" customWidth="1"/>
    <col min="14606" max="14606" width="18.5703125" style="85" customWidth="1"/>
    <col min="14607" max="14607" width="13.42578125" style="85" customWidth="1"/>
    <col min="14608" max="14608" width="14" style="85" customWidth="1"/>
    <col min="14609" max="14609" width="22.7109375" style="85" customWidth="1"/>
    <col min="14610" max="14841" width="10.85546875" style="85"/>
    <col min="14842" max="14842" width="8.28515625" style="85" customWidth="1"/>
    <col min="14843" max="14843" width="28.5703125" style="85" customWidth="1"/>
    <col min="14844" max="14844" width="34.42578125" style="85" customWidth="1"/>
    <col min="14845" max="14845" width="32.7109375" style="85" customWidth="1"/>
    <col min="14846" max="14846" width="40.85546875" style="85" customWidth="1"/>
    <col min="14847" max="14847" width="27.5703125" style="85" customWidth="1"/>
    <col min="14848" max="14848" width="25.42578125" style="85" customWidth="1"/>
    <col min="14849" max="14849" width="25.7109375" style="85" customWidth="1"/>
    <col min="14850" max="14850" width="21.140625" style="85" bestFit="1" customWidth="1"/>
    <col min="14851" max="14851" width="34" style="85" customWidth="1"/>
    <col min="14852" max="14852" width="15.28515625" style="85" customWidth="1"/>
    <col min="14853" max="14853" width="8.7109375" style="85" customWidth="1"/>
    <col min="14854" max="14854" width="24.140625" style="85" customWidth="1"/>
    <col min="14855" max="14855" width="20.85546875" style="85" customWidth="1"/>
    <col min="14856" max="14856" width="19.140625" style="85" customWidth="1"/>
    <col min="14857" max="14857" width="18.85546875" style="85" customWidth="1"/>
    <col min="14858" max="14858" width="12.140625" style="85" customWidth="1"/>
    <col min="14859" max="14859" width="11.140625" style="85" customWidth="1"/>
    <col min="14860" max="14860" width="29.140625" style="85" customWidth="1"/>
    <col min="14861" max="14861" width="25.140625" style="85" customWidth="1"/>
    <col min="14862" max="14862" width="18.5703125" style="85" customWidth="1"/>
    <col min="14863" max="14863" width="13.42578125" style="85" customWidth="1"/>
    <col min="14864" max="14864" width="14" style="85" customWidth="1"/>
    <col min="14865" max="14865" width="22.7109375" style="85" customWidth="1"/>
    <col min="14866" max="15097" width="10.85546875" style="85"/>
    <col min="15098" max="15098" width="8.28515625" style="85" customWidth="1"/>
    <col min="15099" max="15099" width="28.5703125" style="85" customWidth="1"/>
    <col min="15100" max="15100" width="34.42578125" style="85" customWidth="1"/>
    <col min="15101" max="15101" width="32.7109375" style="85" customWidth="1"/>
    <col min="15102" max="15102" width="40.85546875" style="85" customWidth="1"/>
    <col min="15103" max="15103" width="27.5703125" style="85" customWidth="1"/>
    <col min="15104" max="15104" width="25.42578125" style="85" customWidth="1"/>
    <col min="15105" max="15105" width="25.7109375" style="85" customWidth="1"/>
    <col min="15106" max="15106" width="21.140625" style="85" bestFit="1" customWidth="1"/>
    <col min="15107" max="15107" width="34" style="85" customWidth="1"/>
    <col min="15108" max="15108" width="15.28515625" style="85" customWidth="1"/>
    <col min="15109" max="15109" width="8.7109375" style="85" customWidth="1"/>
    <col min="15110" max="15110" width="24.140625" style="85" customWidth="1"/>
    <col min="15111" max="15111" width="20.85546875" style="85" customWidth="1"/>
    <col min="15112" max="15112" width="19.140625" style="85" customWidth="1"/>
    <col min="15113" max="15113" width="18.85546875" style="85" customWidth="1"/>
    <col min="15114" max="15114" width="12.140625" style="85" customWidth="1"/>
    <col min="15115" max="15115" width="11.140625" style="85" customWidth="1"/>
    <col min="15116" max="15116" width="29.140625" style="85" customWidth="1"/>
    <col min="15117" max="15117" width="25.140625" style="85" customWidth="1"/>
    <col min="15118" max="15118" width="18.5703125" style="85" customWidth="1"/>
    <col min="15119" max="15119" width="13.42578125" style="85" customWidth="1"/>
    <col min="15120" max="15120" width="14" style="85" customWidth="1"/>
    <col min="15121" max="15121" width="22.7109375" style="85" customWidth="1"/>
    <col min="15122" max="15353" width="10.85546875" style="85"/>
    <col min="15354" max="15354" width="8.28515625" style="85" customWidth="1"/>
    <col min="15355" max="15355" width="28.5703125" style="85" customWidth="1"/>
    <col min="15356" max="15356" width="34.42578125" style="85" customWidth="1"/>
    <col min="15357" max="15357" width="32.7109375" style="85" customWidth="1"/>
    <col min="15358" max="15358" width="40.85546875" style="85" customWidth="1"/>
    <col min="15359" max="15359" width="27.5703125" style="85" customWidth="1"/>
    <col min="15360" max="15360" width="25.42578125" style="85" customWidth="1"/>
    <col min="15361" max="15361" width="25.7109375" style="85" customWidth="1"/>
    <col min="15362" max="15362" width="21.140625" style="85" bestFit="1" customWidth="1"/>
    <col min="15363" max="15363" width="34" style="85" customWidth="1"/>
    <col min="15364" max="15364" width="15.28515625" style="85" customWidth="1"/>
    <col min="15365" max="15365" width="8.7109375" style="85" customWidth="1"/>
    <col min="15366" max="15366" width="24.140625" style="85" customWidth="1"/>
    <col min="15367" max="15367" width="20.85546875" style="85" customWidth="1"/>
    <col min="15368" max="15368" width="19.140625" style="85" customWidth="1"/>
    <col min="15369" max="15369" width="18.85546875" style="85" customWidth="1"/>
    <col min="15370" max="15370" width="12.140625" style="85" customWidth="1"/>
    <col min="15371" max="15371" width="11.140625" style="85" customWidth="1"/>
    <col min="15372" max="15372" width="29.140625" style="85" customWidth="1"/>
    <col min="15373" max="15373" width="25.140625" style="85" customWidth="1"/>
    <col min="15374" max="15374" width="18.5703125" style="85" customWidth="1"/>
    <col min="15375" max="15375" width="13.42578125" style="85" customWidth="1"/>
    <col min="15376" max="15376" width="14" style="85" customWidth="1"/>
    <col min="15377" max="15377" width="22.7109375" style="85" customWidth="1"/>
    <col min="15378" max="15609" width="10.85546875" style="85"/>
    <col min="15610" max="15610" width="8.28515625" style="85" customWidth="1"/>
    <col min="15611" max="15611" width="28.5703125" style="85" customWidth="1"/>
    <col min="15612" max="15612" width="34.42578125" style="85" customWidth="1"/>
    <col min="15613" max="15613" width="32.7109375" style="85" customWidth="1"/>
    <col min="15614" max="15614" width="40.85546875" style="85" customWidth="1"/>
    <col min="15615" max="15615" width="27.5703125" style="85" customWidth="1"/>
    <col min="15616" max="15616" width="25.42578125" style="85" customWidth="1"/>
    <col min="15617" max="15617" width="25.7109375" style="85" customWidth="1"/>
    <col min="15618" max="15618" width="21.140625" style="85" bestFit="1" customWidth="1"/>
    <col min="15619" max="15619" width="34" style="85" customWidth="1"/>
    <col min="15620" max="15620" width="15.28515625" style="85" customWidth="1"/>
    <col min="15621" max="15621" width="8.7109375" style="85" customWidth="1"/>
    <col min="15622" max="15622" width="24.140625" style="85" customWidth="1"/>
    <col min="15623" max="15623" width="20.85546875" style="85" customWidth="1"/>
    <col min="15624" max="15624" width="19.140625" style="85" customWidth="1"/>
    <col min="15625" max="15625" width="18.85546875" style="85" customWidth="1"/>
    <col min="15626" max="15626" width="12.140625" style="85" customWidth="1"/>
    <col min="15627" max="15627" width="11.140625" style="85" customWidth="1"/>
    <col min="15628" max="15628" width="29.140625" style="85" customWidth="1"/>
    <col min="15629" max="15629" width="25.140625" style="85" customWidth="1"/>
    <col min="15630" max="15630" width="18.5703125" style="85" customWidth="1"/>
    <col min="15631" max="15631" width="13.42578125" style="85" customWidth="1"/>
    <col min="15632" max="15632" width="14" style="85" customWidth="1"/>
    <col min="15633" max="15633" width="22.7109375" style="85" customWidth="1"/>
    <col min="15634" max="15865" width="10.85546875" style="85"/>
    <col min="15866" max="15866" width="8.28515625" style="85" customWidth="1"/>
    <col min="15867" max="15867" width="28.5703125" style="85" customWidth="1"/>
    <col min="15868" max="15868" width="34.42578125" style="85" customWidth="1"/>
    <col min="15869" max="15869" width="32.7109375" style="85" customWidth="1"/>
    <col min="15870" max="15870" width="40.85546875" style="85" customWidth="1"/>
    <col min="15871" max="15871" width="27.5703125" style="85" customWidth="1"/>
    <col min="15872" max="15872" width="25.42578125" style="85" customWidth="1"/>
    <col min="15873" max="15873" width="25.7109375" style="85" customWidth="1"/>
    <col min="15874" max="15874" width="21.140625" style="85" bestFit="1" customWidth="1"/>
    <col min="15875" max="15875" width="34" style="85" customWidth="1"/>
    <col min="15876" max="15876" width="15.28515625" style="85" customWidth="1"/>
    <col min="15877" max="15877" width="8.7109375" style="85" customWidth="1"/>
    <col min="15878" max="15878" width="24.140625" style="85" customWidth="1"/>
    <col min="15879" max="15879" width="20.85546875" style="85" customWidth="1"/>
    <col min="15880" max="15880" width="19.140625" style="85" customWidth="1"/>
    <col min="15881" max="15881" width="18.85546875" style="85" customWidth="1"/>
    <col min="15882" max="15882" width="12.140625" style="85" customWidth="1"/>
    <col min="15883" max="15883" width="11.140625" style="85" customWidth="1"/>
    <col min="15884" max="15884" width="29.140625" style="85" customWidth="1"/>
    <col min="15885" max="15885" width="25.140625" style="85" customWidth="1"/>
    <col min="15886" max="15886" width="18.5703125" style="85" customWidth="1"/>
    <col min="15887" max="15887" width="13.42578125" style="85" customWidth="1"/>
    <col min="15888" max="15888" width="14" style="85" customWidth="1"/>
    <col min="15889" max="15889" width="22.7109375" style="85" customWidth="1"/>
    <col min="15890" max="16121" width="10.85546875" style="85"/>
    <col min="16122" max="16122" width="8.28515625" style="85" customWidth="1"/>
    <col min="16123" max="16123" width="28.5703125" style="85" customWidth="1"/>
    <col min="16124" max="16124" width="34.42578125" style="85" customWidth="1"/>
    <col min="16125" max="16125" width="32.7109375" style="85" customWidth="1"/>
    <col min="16126" max="16126" width="40.85546875" style="85" customWidth="1"/>
    <col min="16127" max="16127" width="27.5703125" style="85" customWidth="1"/>
    <col min="16128" max="16128" width="25.42578125" style="85" customWidth="1"/>
    <col min="16129" max="16129" width="25.7109375" style="85" customWidth="1"/>
    <col min="16130" max="16130" width="21.140625" style="85" bestFit="1" customWidth="1"/>
    <col min="16131" max="16131" width="34" style="85" customWidth="1"/>
    <col min="16132" max="16132" width="15.28515625" style="85" customWidth="1"/>
    <col min="16133" max="16133" width="8.7109375" style="85" customWidth="1"/>
    <col min="16134" max="16134" width="24.140625" style="85" customWidth="1"/>
    <col min="16135" max="16135" width="20.85546875" style="85" customWidth="1"/>
    <col min="16136" max="16136" width="19.140625" style="85" customWidth="1"/>
    <col min="16137" max="16137" width="18.85546875" style="85" customWidth="1"/>
    <col min="16138" max="16138" width="12.140625" style="85" customWidth="1"/>
    <col min="16139" max="16139" width="11.140625" style="85" customWidth="1"/>
    <col min="16140" max="16140" width="29.140625" style="85" customWidth="1"/>
    <col min="16141" max="16141" width="25.140625" style="85" customWidth="1"/>
    <col min="16142" max="16142" width="18.5703125" style="85" customWidth="1"/>
    <col min="16143" max="16143" width="13.42578125" style="85" customWidth="1"/>
    <col min="16144" max="16144" width="14" style="85" customWidth="1"/>
    <col min="16145" max="16145" width="22.7109375" style="85" customWidth="1"/>
    <col min="16146" max="16384" width="10.85546875" style="85"/>
  </cols>
  <sheetData>
    <row r="1" spans="1:22" s="192" customFormat="1" ht="75" customHeight="1" x14ac:dyDescent="0.25">
      <c r="A1" s="190" t="s">
        <v>0</v>
      </c>
      <c r="B1" s="190" t="s">
        <v>1</v>
      </c>
      <c r="C1" s="190" t="s">
        <v>2</v>
      </c>
      <c r="D1" s="190" t="s">
        <v>3</v>
      </c>
      <c r="E1" s="190" t="s">
        <v>4</v>
      </c>
      <c r="F1" s="190" t="s">
        <v>5</v>
      </c>
      <c r="G1" s="190" t="s">
        <v>6</v>
      </c>
      <c r="H1" s="190" t="s">
        <v>7</v>
      </c>
      <c r="I1" s="191" t="s">
        <v>8</v>
      </c>
      <c r="J1" s="191" t="s">
        <v>9</v>
      </c>
      <c r="K1" s="191" t="s">
        <v>1803</v>
      </c>
      <c r="L1" s="191" t="s">
        <v>1804</v>
      </c>
      <c r="M1" s="191" t="s">
        <v>10</v>
      </c>
      <c r="N1" s="191" t="s">
        <v>11</v>
      </c>
      <c r="O1" s="191" t="s">
        <v>13</v>
      </c>
      <c r="P1" s="191" t="s">
        <v>14</v>
      </c>
      <c r="Q1" s="191" t="s">
        <v>15</v>
      </c>
      <c r="R1" s="191" t="s">
        <v>16</v>
      </c>
      <c r="S1" s="191" t="s">
        <v>1805</v>
      </c>
      <c r="T1" s="190" t="s">
        <v>12</v>
      </c>
      <c r="U1" s="190" t="s">
        <v>71</v>
      </c>
      <c r="V1" s="190" t="s">
        <v>1218</v>
      </c>
    </row>
    <row r="2" spans="1:22" s="53" customFormat="1" ht="75" customHeight="1" x14ac:dyDescent="0.25">
      <c r="A2" s="23">
        <v>1</v>
      </c>
      <c r="B2" s="23" t="s">
        <v>301</v>
      </c>
      <c r="C2" s="23" t="s">
        <v>302</v>
      </c>
      <c r="D2" s="23" t="s">
        <v>303</v>
      </c>
      <c r="E2" s="21" t="s">
        <v>304</v>
      </c>
      <c r="F2" s="23" t="s">
        <v>227</v>
      </c>
      <c r="G2" s="23" t="s">
        <v>228</v>
      </c>
      <c r="H2" s="23" t="s">
        <v>305</v>
      </c>
      <c r="I2" s="23">
        <v>80101504</v>
      </c>
      <c r="J2" s="23" t="s">
        <v>306</v>
      </c>
      <c r="K2" s="24">
        <v>42370</v>
      </c>
      <c r="L2" s="179">
        <v>10.679863382330606</v>
      </c>
      <c r="M2" s="23" t="s">
        <v>223</v>
      </c>
      <c r="N2" s="23" t="s">
        <v>307</v>
      </c>
      <c r="O2" s="189">
        <v>38183000</v>
      </c>
      <c r="P2" s="189">
        <v>38183000</v>
      </c>
      <c r="Q2" s="23" t="s">
        <v>27</v>
      </c>
      <c r="R2" s="23" t="s">
        <v>27</v>
      </c>
      <c r="S2" s="23" t="s">
        <v>1693</v>
      </c>
      <c r="T2" s="171">
        <v>3575233</v>
      </c>
      <c r="U2" s="193" t="s">
        <v>308</v>
      </c>
      <c r="V2" s="23" t="s">
        <v>1692</v>
      </c>
    </row>
    <row r="3" spans="1:22" s="53" customFormat="1" ht="75" customHeight="1" x14ac:dyDescent="0.25">
      <c r="A3" s="23">
        <v>2</v>
      </c>
      <c r="B3" s="23" t="s">
        <v>301</v>
      </c>
      <c r="C3" s="23" t="s">
        <v>302</v>
      </c>
      <c r="D3" s="23" t="s">
        <v>303</v>
      </c>
      <c r="E3" s="21" t="s">
        <v>304</v>
      </c>
      <c r="F3" s="23" t="s">
        <v>227</v>
      </c>
      <c r="G3" s="23" t="s">
        <v>228</v>
      </c>
      <c r="H3" s="23" t="s">
        <v>305</v>
      </c>
      <c r="I3" s="23">
        <v>80101504</v>
      </c>
      <c r="J3" s="23" t="s">
        <v>1593</v>
      </c>
      <c r="K3" s="24">
        <v>42370</v>
      </c>
      <c r="L3" s="179">
        <v>10.679863382330606</v>
      </c>
      <c r="M3" s="23" t="s">
        <v>223</v>
      </c>
      <c r="N3" s="23" t="s">
        <v>307</v>
      </c>
      <c r="O3" s="189">
        <v>38183000</v>
      </c>
      <c r="P3" s="189">
        <v>38183000</v>
      </c>
      <c r="Q3" s="23" t="s">
        <v>27</v>
      </c>
      <c r="R3" s="23" t="s">
        <v>27</v>
      </c>
      <c r="S3" s="23" t="s">
        <v>1693</v>
      </c>
      <c r="T3" s="171">
        <v>3575233</v>
      </c>
      <c r="U3" s="193" t="s">
        <v>308</v>
      </c>
      <c r="V3" s="23" t="s">
        <v>1484</v>
      </c>
    </row>
    <row r="4" spans="1:22" s="53" customFormat="1" ht="75" customHeight="1" x14ac:dyDescent="0.25">
      <c r="A4" s="23">
        <v>3</v>
      </c>
      <c r="B4" s="23" t="s">
        <v>301</v>
      </c>
      <c r="C4" s="23" t="s">
        <v>302</v>
      </c>
      <c r="D4" s="23" t="s">
        <v>303</v>
      </c>
      <c r="E4" s="21" t="s">
        <v>304</v>
      </c>
      <c r="F4" s="23" t="s">
        <v>219</v>
      </c>
      <c r="G4" s="23" t="s">
        <v>252</v>
      </c>
      <c r="H4" s="23" t="s">
        <v>253</v>
      </c>
      <c r="I4" s="23">
        <v>78111808</v>
      </c>
      <c r="J4" s="23" t="s">
        <v>254</v>
      </c>
      <c r="K4" s="24">
        <v>42370</v>
      </c>
      <c r="L4" s="179">
        <v>11.650485436893204</v>
      </c>
      <c r="M4" s="23" t="s">
        <v>309</v>
      </c>
      <c r="N4" s="23" t="s">
        <v>307</v>
      </c>
      <c r="O4" s="189">
        <v>72480000</v>
      </c>
      <c r="P4" s="189">
        <v>72480000</v>
      </c>
      <c r="Q4" s="23" t="s">
        <v>27</v>
      </c>
      <c r="R4" s="23" t="s">
        <v>27</v>
      </c>
      <c r="S4" s="23" t="s">
        <v>1693</v>
      </c>
      <c r="T4" s="171">
        <v>6221200</v>
      </c>
      <c r="U4" s="193" t="s">
        <v>308</v>
      </c>
      <c r="V4" s="23" t="s">
        <v>1692</v>
      </c>
    </row>
    <row r="5" spans="1:22" s="53" customFormat="1" ht="75" customHeight="1" x14ac:dyDescent="0.25">
      <c r="A5" s="23">
        <v>4</v>
      </c>
      <c r="B5" s="23" t="s">
        <v>301</v>
      </c>
      <c r="C5" s="23" t="s">
        <v>302</v>
      </c>
      <c r="D5" s="23" t="s">
        <v>303</v>
      </c>
      <c r="E5" s="21" t="s">
        <v>304</v>
      </c>
      <c r="F5" s="23" t="s">
        <v>227</v>
      </c>
      <c r="G5" s="23" t="s">
        <v>228</v>
      </c>
      <c r="H5" s="23" t="s">
        <v>305</v>
      </c>
      <c r="I5" s="23">
        <v>80101504</v>
      </c>
      <c r="J5" s="23" t="s">
        <v>310</v>
      </c>
      <c r="K5" s="24">
        <v>42370</v>
      </c>
      <c r="L5" s="179">
        <v>5.3399453895572826</v>
      </c>
      <c r="M5" s="23" t="s">
        <v>223</v>
      </c>
      <c r="N5" s="23" t="s">
        <v>307</v>
      </c>
      <c r="O5" s="189">
        <v>24870000</v>
      </c>
      <c r="P5" s="189">
        <v>24870000</v>
      </c>
      <c r="Q5" s="23" t="s">
        <v>27</v>
      </c>
      <c r="R5" s="23" t="s">
        <v>27</v>
      </c>
      <c r="S5" s="23" t="s">
        <v>1693</v>
      </c>
      <c r="T5" s="171">
        <v>4657351</v>
      </c>
      <c r="U5" s="193" t="s">
        <v>308</v>
      </c>
      <c r="V5" s="23" t="s">
        <v>1692</v>
      </c>
    </row>
    <row r="6" spans="1:22" s="53" customFormat="1" ht="75" customHeight="1" x14ac:dyDescent="0.25">
      <c r="A6" s="23">
        <v>5</v>
      </c>
      <c r="B6" s="23" t="s">
        <v>301</v>
      </c>
      <c r="C6" s="23" t="s">
        <v>311</v>
      </c>
      <c r="D6" s="23" t="s">
        <v>312</v>
      </c>
      <c r="E6" s="21" t="s">
        <v>313</v>
      </c>
      <c r="F6" s="23" t="s">
        <v>219</v>
      </c>
      <c r="G6" s="170" t="s">
        <v>220</v>
      </c>
      <c r="H6" s="170" t="s">
        <v>221</v>
      </c>
      <c r="I6" s="23">
        <v>80101505</v>
      </c>
      <c r="J6" s="23" t="s">
        <v>314</v>
      </c>
      <c r="K6" s="24">
        <v>42370</v>
      </c>
      <c r="L6" s="179">
        <v>1</v>
      </c>
      <c r="M6" s="23" t="s">
        <v>223</v>
      </c>
      <c r="N6" s="23" t="s">
        <v>307</v>
      </c>
      <c r="O6" s="189">
        <v>35000000</v>
      </c>
      <c r="P6" s="189">
        <v>35000000</v>
      </c>
      <c r="Q6" s="23" t="s">
        <v>27</v>
      </c>
      <c r="R6" s="23" t="s">
        <v>27</v>
      </c>
      <c r="S6" s="23" t="s">
        <v>1693</v>
      </c>
      <c r="T6" s="171">
        <v>35000000</v>
      </c>
      <c r="U6" s="193" t="s">
        <v>308</v>
      </c>
      <c r="V6" s="23" t="s">
        <v>1692</v>
      </c>
    </row>
    <row r="7" spans="1:22" s="53" customFormat="1" ht="75" customHeight="1" x14ac:dyDescent="0.25">
      <c r="A7" s="23">
        <v>6</v>
      </c>
      <c r="B7" s="23" t="s">
        <v>301</v>
      </c>
      <c r="C7" s="23" t="s">
        <v>311</v>
      </c>
      <c r="D7" s="23" t="s">
        <v>312</v>
      </c>
      <c r="E7" s="21" t="s">
        <v>313</v>
      </c>
      <c r="F7" s="23" t="s">
        <v>219</v>
      </c>
      <c r="G7" s="170" t="s">
        <v>220</v>
      </c>
      <c r="H7" s="170" t="s">
        <v>221</v>
      </c>
      <c r="I7" s="23">
        <v>80101505</v>
      </c>
      <c r="J7" s="23" t="s">
        <v>315</v>
      </c>
      <c r="K7" s="24">
        <v>42370</v>
      </c>
      <c r="L7" s="179">
        <v>1</v>
      </c>
      <c r="M7" s="23" t="s">
        <v>223</v>
      </c>
      <c r="N7" s="23" t="s">
        <v>307</v>
      </c>
      <c r="O7" s="189">
        <v>35000000</v>
      </c>
      <c r="P7" s="189">
        <v>35000000</v>
      </c>
      <c r="Q7" s="23" t="s">
        <v>27</v>
      </c>
      <c r="R7" s="23" t="s">
        <v>27</v>
      </c>
      <c r="S7" s="23" t="s">
        <v>1693</v>
      </c>
      <c r="T7" s="171">
        <v>35000000</v>
      </c>
      <c r="U7" s="193" t="s">
        <v>308</v>
      </c>
      <c r="V7" s="23" t="s">
        <v>1692</v>
      </c>
    </row>
    <row r="8" spans="1:22" s="53" customFormat="1" ht="75" customHeight="1" x14ac:dyDescent="0.25">
      <c r="A8" s="23">
        <v>7</v>
      </c>
      <c r="B8" s="23" t="s">
        <v>301</v>
      </c>
      <c r="C8" s="23" t="s">
        <v>311</v>
      </c>
      <c r="D8" s="23" t="s">
        <v>312</v>
      </c>
      <c r="E8" s="21" t="s">
        <v>313</v>
      </c>
      <c r="F8" s="23" t="s">
        <v>227</v>
      </c>
      <c r="G8" s="23" t="s">
        <v>228</v>
      </c>
      <c r="H8" s="23" t="s">
        <v>305</v>
      </c>
      <c r="I8" s="23">
        <v>80101505</v>
      </c>
      <c r="J8" s="23" t="s">
        <v>1783</v>
      </c>
      <c r="K8" s="24">
        <v>42370</v>
      </c>
      <c r="L8" s="179">
        <v>5.3399453895572826</v>
      </c>
      <c r="M8" s="23" t="s">
        <v>223</v>
      </c>
      <c r="N8" s="23" t="s">
        <v>307</v>
      </c>
      <c r="O8" s="189">
        <v>8529636</v>
      </c>
      <c r="P8" s="189">
        <v>8529636</v>
      </c>
      <c r="Q8" s="23" t="s">
        <v>27</v>
      </c>
      <c r="R8" s="23" t="s">
        <v>27</v>
      </c>
      <c r="S8" s="23" t="s">
        <v>1693</v>
      </c>
      <c r="T8" s="171">
        <v>4657351</v>
      </c>
      <c r="U8" s="193" t="s">
        <v>308</v>
      </c>
      <c r="V8" s="23" t="s">
        <v>1692</v>
      </c>
    </row>
    <row r="9" spans="1:22" s="53" customFormat="1" ht="75" customHeight="1" x14ac:dyDescent="0.25">
      <c r="A9" s="23">
        <v>8</v>
      </c>
      <c r="B9" s="23" t="s">
        <v>301</v>
      </c>
      <c r="C9" s="23" t="s">
        <v>302</v>
      </c>
      <c r="D9" s="23" t="s">
        <v>303</v>
      </c>
      <c r="E9" s="21" t="s">
        <v>304</v>
      </c>
      <c r="F9" s="23" t="s">
        <v>227</v>
      </c>
      <c r="G9" s="23" t="s">
        <v>228</v>
      </c>
      <c r="H9" s="23" t="s">
        <v>305</v>
      </c>
      <c r="I9" s="23">
        <v>80101504</v>
      </c>
      <c r="J9" s="23" t="s">
        <v>1592</v>
      </c>
      <c r="K9" s="24">
        <v>42370</v>
      </c>
      <c r="L9" s="179">
        <v>4</v>
      </c>
      <c r="M9" s="23" t="s">
        <v>223</v>
      </c>
      <c r="N9" s="23" t="s">
        <v>307</v>
      </c>
      <c r="O9" s="189">
        <v>25946000</v>
      </c>
      <c r="P9" s="189">
        <v>25946000</v>
      </c>
      <c r="Q9" s="23" t="s">
        <v>27</v>
      </c>
      <c r="R9" s="23" t="s">
        <v>27</v>
      </c>
      <c r="S9" s="23" t="s">
        <v>1693</v>
      </c>
      <c r="T9" s="171">
        <v>2429461</v>
      </c>
      <c r="U9" s="193" t="s">
        <v>308</v>
      </c>
      <c r="V9" s="23" t="s">
        <v>1556</v>
      </c>
    </row>
    <row r="10" spans="1:22" s="53" customFormat="1" ht="75" customHeight="1" x14ac:dyDescent="0.25">
      <c r="A10" s="23">
        <v>9</v>
      </c>
      <c r="B10" s="23" t="s">
        <v>301</v>
      </c>
      <c r="C10" s="23" t="s">
        <v>302</v>
      </c>
      <c r="D10" s="23" t="s">
        <v>316</v>
      </c>
      <c r="E10" s="21" t="s">
        <v>317</v>
      </c>
      <c r="F10" s="23" t="s">
        <v>227</v>
      </c>
      <c r="G10" s="23" t="s">
        <v>228</v>
      </c>
      <c r="H10" s="23" t="s">
        <v>305</v>
      </c>
      <c r="I10" s="23">
        <v>80101505</v>
      </c>
      <c r="J10" s="23" t="s">
        <v>283</v>
      </c>
      <c r="K10" s="24">
        <v>42370</v>
      </c>
      <c r="L10" s="179">
        <v>5.8255720095938974</v>
      </c>
      <c r="M10" s="23" t="s">
        <v>223</v>
      </c>
      <c r="N10" s="23" t="s">
        <v>307</v>
      </c>
      <c r="O10" s="189">
        <v>14153000</v>
      </c>
      <c r="P10" s="189">
        <v>14153000</v>
      </c>
      <c r="Q10" s="23" t="s">
        <v>27</v>
      </c>
      <c r="R10" s="23" t="s">
        <v>27</v>
      </c>
      <c r="S10" s="23" t="s">
        <v>1693</v>
      </c>
      <c r="T10" s="171">
        <v>2429461</v>
      </c>
      <c r="U10" s="193" t="s">
        <v>308</v>
      </c>
      <c r="V10" s="23" t="s">
        <v>1692</v>
      </c>
    </row>
    <row r="11" spans="1:22" s="53" customFormat="1" ht="75" customHeight="1" x14ac:dyDescent="0.25">
      <c r="A11" s="23">
        <v>10</v>
      </c>
      <c r="B11" s="23" t="s">
        <v>301</v>
      </c>
      <c r="C11" s="23" t="s">
        <v>302</v>
      </c>
      <c r="D11" s="23" t="s">
        <v>316</v>
      </c>
      <c r="E11" s="21" t="s">
        <v>317</v>
      </c>
      <c r="F11" s="23" t="s">
        <v>227</v>
      </c>
      <c r="G11" s="23" t="s">
        <v>228</v>
      </c>
      <c r="H11" s="23" t="s">
        <v>305</v>
      </c>
      <c r="I11" s="23">
        <v>80101505</v>
      </c>
      <c r="J11" s="23" t="s">
        <v>1787</v>
      </c>
      <c r="K11" s="24">
        <v>42370</v>
      </c>
      <c r="L11" s="179">
        <v>2</v>
      </c>
      <c r="M11" s="23" t="s">
        <v>223</v>
      </c>
      <c r="N11" s="23" t="s">
        <v>307</v>
      </c>
      <c r="O11" s="189">
        <v>57474000</v>
      </c>
      <c r="P11" s="189">
        <v>57474000</v>
      </c>
      <c r="Q11" s="23" t="s">
        <v>27</v>
      </c>
      <c r="R11" s="23" t="s">
        <v>27</v>
      </c>
      <c r="S11" s="23" t="s">
        <v>1693</v>
      </c>
      <c r="T11" s="171">
        <v>9866370</v>
      </c>
      <c r="U11" s="193" t="s">
        <v>308</v>
      </c>
      <c r="V11" s="23" t="s">
        <v>1788</v>
      </c>
    </row>
    <row r="12" spans="1:22" s="53" customFormat="1" ht="75" customHeight="1" x14ac:dyDescent="0.25">
      <c r="A12" s="23">
        <v>11</v>
      </c>
      <c r="B12" s="23" t="s">
        <v>301</v>
      </c>
      <c r="C12" s="23" t="s">
        <v>302</v>
      </c>
      <c r="D12" s="23" t="s">
        <v>316</v>
      </c>
      <c r="E12" s="21" t="s">
        <v>317</v>
      </c>
      <c r="F12" s="23" t="s">
        <v>227</v>
      </c>
      <c r="G12" s="23" t="s">
        <v>228</v>
      </c>
      <c r="H12" s="23" t="s">
        <v>305</v>
      </c>
      <c r="I12" s="23">
        <v>80101505</v>
      </c>
      <c r="J12" s="23" t="s">
        <v>284</v>
      </c>
      <c r="K12" s="24">
        <v>42370</v>
      </c>
      <c r="L12" s="179">
        <v>5.825242718446602</v>
      </c>
      <c r="M12" s="23" t="s">
        <v>223</v>
      </c>
      <c r="N12" s="23" t="s">
        <v>307</v>
      </c>
      <c r="O12" s="189">
        <v>57474000</v>
      </c>
      <c r="P12" s="189">
        <v>57474000</v>
      </c>
      <c r="Q12" s="23" t="s">
        <v>27</v>
      </c>
      <c r="R12" s="23" t="s">
        <v>27</v>
      </c>
      <c r="S12" s="23" t="s">
        <v>1693</v>
      </c>
      <c r="T12" s="171">
        <v>9866370</v>
      </c>
      <c r="U12" s="193" t="s">
        <v>308</v>
      </c>
      <c r="V12" s="23" t="s">
        <v>1692</v>
      </c>
    </row>
    <row r="13" spans="1:22" s="53" customFormat="1" ht="75" customHeight="1" x14ac:dyDescent="0.25">
      <c r="A13" s="23">
        <v>12</v>
      </c>
      <c r="B13" s="23" t="s">
        <v>301</v>
      </c>
      <c r="C13" s="23" t="s">
        <v>302</v>
      </c>
      <c r="D13" s="23" t="s">
        <v>316</v>
      </c>
      <c r="E13" s="21" t="s">
        <v>317</v>
      </c>
      <c r="F13" s="23" t="s">
        <v>318</v>
      </c>
      <c r="G13" s="23" t="s">
        <v>287</v>
      </c>
      <c r="H13" s="23" t="s">
        <v>288</v>
      </c>
      <c r="I13" s="23">
        <v>80101505</v>
      </c>
      <c r="J13" s="23" t="s">
        <v>319</v>
      </c>
      <c r="K13" s="24">
        <v>42370</v>
      </c>
      <c r="L13" s="179">
        <v>1</v>
      </c>
      <c r="M13" s="23" t="s">
        <v>309</v>
      </c>
      <c r="N13" s="23" t="s">
        <v>307</v>
      </c>
      <c r="O13" s="180">
        <v>10093825</v>
      </c>
      <c r="P13" s="180">
        <v>10093825</v>
      </c>
      <c r="Q13" s="23" t="s">
        <v>27</v>
      </c>
      <c r="R13" s="23" t="s">
        <v>27</v>
      </c>
      <c r="S13" s="23" t="s">
        <v>1693</v>
      </c>
      <c r="T13" s="180">
        <f t="shared" ref="T13:T18" si="0">+P13/L13</f>
        <v>10093825</v>
      </c>
      <c r="U13" s="193" t="s">
        <v>320</v>
      </c>
      <c r="V13" s="23" t="s">
        <v>308</v>
      </c>
    </row>
    <row r="14" spans="1:22" s="53" customFormat="1" ht="75" customHeight="1" x14ac:dyDescent="0.25">
      <c r="A14" s="23" t="s">
        <v>1636</v>
      </c>
      <c r="B14" s="23" t="s">
        <v>301</v>
      </c>
      <c r="C14" s="23" t="s">
        <v>302</v>
      </c>
      <c r="D14" s="23" t="s">
        <v>316</v>
      </c>
      <c r="E14" s="21" t="s">
        <v>317</v>
      </c>
      <c r="F14" s="23" t="s">
        <v>318</v>
      </c>
      <c r="G14" s="23" t="s">
        <v>287</v>
      </c>
      <c r="H14" s="23" t="s">
        <v>288</v>
      </c>
      <c r="I14" s="23">
        <v>80101505</v>
      </c>
      <c r="J14" s="23" t="s">
        <v>289</v>
      </c>
      <c r="K14" s="24">
        <v>42370</v>
      </c>
      <c r="L14" s="179">
        <v>1</v>
      </c>
      <c r="M14" s="23" t="s">
        <v>309</v>
      </c>
      <c r="N14" s="23" t="s">
        <v>307</v>
      </c>
      <c r="O14" s="180">
        <v>265332951</v>
      </c>
      <c r="P14" s="180">
        <v>265332951</v>
      </c>
      <c r="Q14" s="23" t="s">
        <v>27</v>
      </c>
      <c r="R14" s="23" t="s">
        <v>27</v>
      </c>
      <c r="S14" s="23" t="s">
        <v>1693</v>
      </c>
      <c r="T14" s="180">
        <f t="shared" si="0"/>
        <v>265332951</v>
      </c>
      <c r="U14" s="193" t="s">
        <v>320</v>
      </c>
      <c r="V14" s="23" t="s">
        <v>1692</v>
      </c>
    </row>
    <row r="15" spans="1:22" s="53" customFormat="1" ht="75" customHeight="1" x14ac:dyDescent="0.25">
      <c r="A15" s="23">
        <v>17</v>
      </c>
      <c r="B15" s="23" t="s">
        <v>301</v>
      </c>
      <c r="C15" s="23" t="s">
        <v>302</v>
      </c>
      <c r="D15" s="23" t="s">
        <v>316</v>
      </c>
      <c r="E15" s="21" t="s">
        <v>317</v>
      </c>
      <c r="F15" s="23" t="s">
        <v>318</v>
      </c>
      <c r="G15" s="23" t="s">
        <v>287</v>
      </c>
      <c r="H15" s="23" t="s">
        <v>288</v>
      </c>
      <c r="I15" s="23">
        <v>80101505</v>
      </c>
      <c r="J15" s="23" t="s">
        <v>321</v>
      </c>
      <c r="K15" s="24">
        <v>42370</v>
      </c>
      <c r="L15" s="179">
        <v>1</v>
      </c>
      <c r="M15" s="23" t="s">
        <v>309</v>
      </c>
      <c r="N15" s="23" t="s">
        <v>307</v>
      </c>
      <c r="O15" s="180">
        <v>584323300</v>
      </c>
      <c r="P15" s="180">
        <v>584323300</v>
      </c>
      <c r="Q15" s="23" t="s">
        <v>27</v>
      </c>
      <c r="R15" s="23" t="s">
        <v>27</v>
      </c>
      <c r="S15" s="23" t="s">
        <v>1693</v>
      </c>
      <c r="T15" s="180">
        <f t="shared" si="0"/>
        <v>584323300</v>
      </c>
      <c r="U15" s="193" t="s">
        <v>320</v>
      </c>
      <c r="V15" s="23" t="s">
        <v>1692</v>
      </c>
    </row>
    <row r="16" spans="1:22" s="53" customFormat="1" ht="75" customHeight="1" x14ac:dyDescent="0.25">
      <c r="A16" s="23">
        <v>13</v>
      </c>
      <c r="B16" s="23" t="s">
        <v>301</v>
      </c>
      <c r="C16" s="23" t="s">
        <v>302</v>
      </c>
      <c r="D16" s="23" t="s">
        <v>316</v>
      </c>
      <c r="E16" s="21" t="s">
        <v>317</v>
      </c>
      <c r="F16" s="23" t="s">
        <v>318</v>
      </c>
      <c r="G16" s="23" t="s">
        <v>287</v>
      </c>
      <c r="H16" s="23" t="s">
        <v>288</v>
      </c>
      <c r="I16" s="23">
        <v>80101505</v>
      </c>
      <c r="J16" s="23" t="s">
        <v>323</v>
      </c>
      <c r="K16" s="24">
        <v>42370</v>
      </c>
      <c r="L16" s="179">
        <v>1</v>
      </c>
      <c r="M16" s="23" t="s">
        <v>309</v>
      </c>
      <c r="N16" s="23" t="s">
        <v>324</v>
      </c>
      <c r="O16" s="180">
        <v>10800000000</v>
      </c>
      <c r="P16" s="180">
        <v>10800000000</v>
      </c>
      <c r="Q16" s="23" t="s">
        <v>27</v>
      </c>
      <c r="R16" s="23" t="s">
        <v>27</v>
      </c>
      <c r="S16" s="23" t="s">
        <v>1693</v>
      </c>
      <c r="T16" s="180">
        <f t="shared" si="0"/>
        <v>10800000000</v>
      </c>
      <c r="U16" s="193" t="s">
        <v>320</v>
      </c>
      <c r="V16" s="23" t="s">
        <v>1692</v>
      </c>
    </row>
    <row r="17" spans="1:22" s="53" customFormat="1" ht="75" customHeight="1" x14ac:dyDescent="0.25">
      <c r="A17" s="23">
        <v>14</v>
      </c>
      <c r="B17" s="23" t="s">
        <v>301</v>
      </c>
      <c r="C17" s="23" t="s">
        <v>302</v>
      </c>
      <c r="D17" s="23" t="s">
        <v>316</v>
      </c>
      <c r="E17" s="21" t="s">
        <v>317</v>
      </c>
      <c r="F17" s="23" t="s">
        <v>318</v>
      </c>
      <c r="G17" s="23" t="s">
        <v>287</v>
      </c>
      <c r="H17" s="23" t="s">
        <v>288</v>
      </c>
      <c r="I17" s="23">
        <v>80101505</v>
      </c>
      <c r="J17" s="23" t="s">
        <v>323</v>
      </c>
      <c r="K17" s="24">
        <v>42370</v>
      </c>
      <c r="L17" s="179">
        <v>1</v>
      </c>
      <c r="M17" s="23" t="s">
        <v>309</v>
      </c>
      <c r="N17" s="23" t="s">
        <v>324</v>
      </c>
      <c r="O17" s="180">
        <v>1085254000</v>
      </c>
      <c r="P17" s="180">
        <v>1085254000</v>
      </c>
      <c r="Q17" s="23" t="s">
        <v>27</v>
      </c>
      <c r="R17" s="23" t="s">
        <v>27</v>
      </c>
      <c r="S17" s="23" t="s">
        <v>1693</v>
      </c>
      <c r="T17" s="180">
        <f t="shared" si="0"/>
        <v>1085254000</v>
      </c>
      <c r="U17" s="193" t="s">
        <v>320</v>
      </c>
      <c r="V17" s="23" t="s">
        <v>1692</v>
      </c>
    </row>
    <row r="18" spans="1:22" s="53" customFormat="1" ht="75" customHeight="1" x14ac:dyDescent="0.25">
      <c r="A18" s="23">
        <v>15</v>
      </c>
      <c r="B18" s="23" t="s">
        <v>301</v>
      </c>
      <c r="C18" s="23" t="s">
        <v>302</v>
      </c>
      <c r="D18" s="23" t="s">
        <v>316</v>
      </c>
      <c r="E18" s="21" t="s">
        <v>317</v>
      </c>
      <c r="F18" s="23" t="s">
        <v>318</v>
      </c>
      <c r="G18" s="23" t="s">
        <v>287</v>
      </c>
      <c r="H18" s="23" t="s">
        <v>288</v>
      </c>
      <c r="I18" s="23">
        <v>80101505</v>
      </c>
      <c r="J18" s="23" t="s">
        <v>322</v>
      </c>
      <c r="K18" s="24">
        <v>42370</v>
      </c>
      <c r="L18" s="179">
        <v>1</v>
      </c>
      <c r="M18" s="23" t="s">
        <v>309</v>
      </c>
      <c r="N18" s="23" t="s">
        <v>307</v>
      </c>
      <c r="O18" s="180">
        <v>2716616924</v>
      </c>
      <c r="P18" s="180">
        <v>2716616924</v>
      </c>
      <c r="Q18" s="23" t="s">
        <v>27</v>
      </c>
      <c r="R18" s="23" t="s">
        <v>27</v>
      </c>
      <c r="S18" s="23" t="s">
        <v>1693</v>
      </c>
      <c r="T18" s="180">
        <f t="shared" si="0"/>
        <v>2716616924</v>
      </c>
      <c r="U18" s="193" t="s">
        <v>320</v>
      </c>
      <c r="V18" s="23" t="s">
        <v>1692</v>
      </c>
    </row>
    <row r="19" spans="1:22" s="53" customFormat="1" ht="75" customHeight="1" x14ac:dyDescent="0.25">
      <c r="A19" s="23">
        <v>16</v>
      </c>
      <c r="B19" s="23" t="s">
        <v>301</v>
      </c>
      <c r="C19" s="23" t="s">
        <v>311</v>
      </c>
      <c r="D19" s="23" t="s">
        <v>312</v>
      </c>
      <c r="E19" s="21" t="s">
        <v>313</v>
      </c>
      <c r="F19" s="23" t="s">
        <v>227</v>
      </c>
      <c r="G19" s="23" t="s">
        <v>228</v>
      </c>
      <c r="H19" s="23" t="s">
        <v>305</v>
      </c>
      <c r="I19" s="23">
        <v>80101505</v>
      </c>
      <c r="J19" s="23" t="s">
        <v>1793</v>
      </c>
      <c r="K19" s="24">
        <v>42370</v>
      </c>
      <c r="L19" s="179">
        <v>5.3399453895572826</v>
      </c>
      <c r="M19" s="23" t="s">
        <v>223</v>
      </c>
      <c r="N19" s="23" t="s">
        <v>307</v>
      </c>
      <c r="O19" s="180">
        <v>9314702</v>
      </c>
      <c r="P19" s="180">
        <v>9314702</v>
      </c>
      <c r="Q19" s="23" t="s">
        <v>27</v>
      </c>
      <c r="R19" s="23" t="s">
        <v>27</v>
      </c>
      <c r="S19" s="23" t="s">
        <v>1693</v>
      </c>
      <c r="T19" s="180">
        <v>4657351</v>
      </c>
      <c r="U19" s="193" t="s">
        <v>308</v>
      </c>
      <c r="V19" s="23" t="s">
        <v>1684</v>
      </c>
    </row>
    <row r="20" spans="1:22" s="53" customFormat="1" ht="75" customHeight="1" x14ac:dyDescent="0.25">
      <c r="A20" s="23">
        <v>17</v>
      </c>
      <c r="B20" s="23" t="s">
        <v>301</v>
      </c>
      <c r="C20" s="23" t="s">
        <v>311</v>
      </c>
      <c r="D20" s="23" t="s">
        <v>312</v>
      </c>
      <c r="E20" s="21" t="s">
        <v>313</v>
      </c>
      <c r="F20" s="23" t="s">
        <v>227</v>
      </c>
      <c r="G20" s="23" t="s">
        <v>228</v>
      </c>
      <c r="H20" s="23" t="s">
        <v>305</v>
      </c>
      <c r="I20" s="23">
        <v>80101505</v>
      </c>
      <c r="J20" s="23" t="s">
        <v>1784</v>
      </c>
      <c r="K20" s="24">
        <v>42370</v>
      </c>
      <c r="L20" s="179">
        <v>5.3399453895572826</v>
      </c>
      <c r="M20" s="23" t="s">
        <v>223</v>
      </c>
      <c r="N20" s="23" t="s">
        <v>307</v>
      </c>
      <c r="O20" s="180">
        <v>4858922</v>
      </c>
      <c r="P20" s="180">
        <v>4858922</v>
      </c>
      <c r="Q20" s="23" t="s">
        <v>27</v>
      </c>
      <c r="R20" s="23" t="s">
        <v>27</v>
      </c>
      <c r="S20" s="23" t="s">
        <v>1693</v>
      </c>
      <c r="T20" s="180">
        <v>4657351</v>
      </c>
      <c r="U20" s="193" t="s">
        <v>308</v>
      </c>
      <c r="V20" s="23" t="s">
        <v>1692</v>
      </c>
    </row>
    <row r="21" spans="1:22" s="53" customFormat="1" ht="75" customHeight="1" x14ac:dyDescent="0.25">
      <c r="A21" s="23">
        <v>18</v>
      </c>
      <c r="B21" s="23" t="s">
        <v>301</v>
      </c>
      <c r="C21" s="23" t="s">
        <v>311</v>
      </c>
      <c r="D21" s="23" t="s">
        <v>312</v>
      </c>
      <c r="E21" s="21" t="s">
        <v>313</v>
      </c>
      <c r="F21" s="23" t="s">
        <v>227</v>
      </c>
      <c r="G21" s="23" t="s">
        <v>228</v>
      </c>
      <c r="H21" s="23" t="s">
        <v>305</v>
      </c>
      <c r="I21" s="23">
        <v>80101505</v>
      </c>
      <c r="J21" s="23" t="s">
        <v>68</v>
      </c>
      <c r="K21" s="24">
        <v>42370</v>
      </c>
      <c r="L21" s="179">
        <v>5.3399453895572826</v>
      </c>
      <c r="M21" s="23" t="s">
        <v>223</v>
      </c>
      <c r="N21" s="23" t="s">
        <v>307</v>
      </c>
      <c r="O21" s="180">
        <v>2166740</v>
      </c>
      <c r="P21" s="180">
        <v>2166740</v>
      </c>
      <c r="Q21" s="23" t="s">
        <v>27</v>
      </c>
      <c r="R21" s="23" t="s">
        <v>27</v>
      </c>
      <c r="S21" s="23" t="s">
        <v>1693</v>
      </c>
      <c r="T21" s="180">
        <v>4657351</v>
      </c>
      <c r="U21" s="193" t="s">
        <v>308</v>
      </c>
      <c r="V21" s="23" t="s">
        <v>1692</v>
      </c>
    </row>
    <row r="23" spans="1:22" x14ac:dyDescent="0.25">
      <c r="P23" s="194"/>
    </row>
    <row r="24" spans="1:22" x14ac:dyDescent="0.25">
      <c r="O24" s="195"/>
    </row>
    <row r="27" spans="1:22" x14ac:dyDescent="0.25">
      <c r="P27" s="194"/>
    </row>
    <row r="28" spans="1:22" x14ac:dyDescent="0.25">
      <c r="P28" s="194"/>
    </row>
  </sheetData>
  <sheetProtection autoFilter="0"/>
  <autoFilter ref="A1:WVY21" xr:uid="{00000000-0009-0000-0000-00000A000000}"/>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202"/>
  <sheetViews>
    <sheetView zoomScale="50" zoomScaleNormal="50" zoomScaleSheetLayoutView="70" workbookViewId="0">
      <pane xSplit="3" ySplit="1" topLeftCell="K190" activePane="bottomRight" state="frozen"/>
      <selection pane="topRight" activeCell="D1" sqref="D1"/>
      <selection pane="bottomLeft" activeCell="A2" sqref="A2"/>
      <selection pane="bottomRight" activeCell="P194" sqref="P194"/>
    </sheetView>
  </sheetViews>
  <sheetFormatPr baseColWidth="10" defaultRowHeight="15" x14ac:dyDescent="0.2"/>
  <cols>
    <col min="1" max="1" width="11.28515625" style="206" customWidth="1"/>
    <col min="2" max="2" width="14.85546875" style="212" customWidth="1"/>
    <col min="3" max="3" width="34.7109375" style="89" customWidth="1"/>
    <col min="4" max="4" width="37.28515625" style="89" customWidth="1"/>
    <col min="5" max="5" width="46.140625" style="89" customWidth="1"/>
    <col min="6" max="6" width="23.5703125" style="89" customWidth="1"/>
    <col min="7" max="7" width="39" style="89" customWidth="1"/>
    <col min="8" max="8" width="53.140625" style="89" customWidth="1"/>
    <col min="9" max="9" width="21.85546875" style="210" customWidth="1"/>
    <col min="10" max="10" width="111.28515625" style="89" customWidth="1"/>
    <col min="11" max="11" width="18" style="212" customWidth="1"/>
    <col min="12" max="12" width="12.5703125" style="212" customWidth="1"/>
    <col min="13" max="13" width="24.7109375" style="89" customWidth="1"/>
    <col min="14" max="14" width="22.5703125" style="89" customWidth="1"/>
    <col min="15" max="15" width="19.42578125" style="212" customWidth="1"/>
    <col min="16" max="16" width="21.28515625" style="215" customWidth="1"/>
    <col min="17" max="17" width="19" style="89" customWidth="1"/>
    <col min="18" max="18" width="18.7109375" style="89" customWidth="1"/>
    <col min="19" max="19" width="56.5703125" style="89" customWidth="1"/>
    <col min="20" max="20" width="18.5703125" style="214" hidden="1" customWidth="1"/>
    <col min="21" max="21" width="21.140625" style="85" hidden="1" customWidth="1"/>
    <col min="22" max="22" width="15.5703125" style="89" bestFit="1" customWidth="1"/>
    <col min="23" max="16384" width="11.42578125" style="89"/>
  </cols>
  <sheetData>
    <row r="1" spans="1:22" s="17" customFormat="1" ht="66" customHeight="1" x14ac:dyDescent="0.25">
      <c r="A1" s="196" t="s">
        <v>445</v>
      </c>
      <c r="B1" s="18" t="s">
        <v>1</v>
      </c>
      <c r="C1" s="18" t="s">
        <v>2</v>
      </c>
      <c r="D1" s="18" t="s">
        <v>3</v>
      </c>
      <c r="E1" s="18" t="s">
        <v>4</v>
      </c>
      <c r="F1" s="18" t="s">
        <v>5</v>
      </c>
      <c r="G1" s="18" t="s">
        <v>6</v>
      </c>
      <c r="H1" s="18" t="s">
        <v>7</v>
      </c>
      <c r="I1" s="197" t="s">
        <v>8</v>
      </c>
      <c r="J1" s="197" t="s">
        <v>9</v>
      </c>
      <c r="K1" s="197" t="s">
        <v>1798</v>
      </c>
      <c r="L1" s="197" t="s">
        <v>1802</v>
      </c>
      <c r="M1" s="197" t="s">
        <v>10</v>
      </c>
      <c r="N1" s="197" t="s">
        <v>11</v>
      </c>
      <c r="O1" s="197" t="s">
        <v>13</v>
      </c>
      <c r="P1" s="197" t="s">
        <v>14</v>
      </c>
      <c r="Q1" s="197" t="s">
        <v>15</v>
      </c>
      <c r="R1" s="197" t="s">
        <v>16</v>
      </c>
      <c r="S1" s="197" t="s">
        <v>491</v>
      </c>
      <c r="T1" s="18" t="s">
        <v>1222</v>
      </c>
      <c r="U1" s="18" t="s">
        <v>71</v>
      </c>
    </row>
    <row r="2" spans="1:22" ht="75" customHeight="1" x14ac:dyDescent="0.2">
      <c r="A2" s="179">
        <v>1</v>
      </c>
      <c r="B2" s="23" t="s">
        <v>755</v>
      </c>
      <c r="C2" s="23" t="s">
        <v>756</v>
      </c>
      <c r="D2" s="23" t="s">
        <v>757</v>
      </c>
      <c r="E2" s="156" t="s">
        <v>758</v>
      </c>
      <c r="F2" s="198" t="s">
        <v>698</v>
      </c>
      <c r="G2" s="170" t="s">
        <v>699</v>
      </c>
      <c r="H2" s="170" t="s">
        <v>331</v>
      </c>
      <c r="I2" s="170">
        <v>80101505</v>
      </c>
      <c r="J2" s="170" t="s">
        <v>759</v>
      </c>
      <c r="K2" s="24">
        <v>42402</v>
      </c>
      <c r="L2" s="23">
        <v>5</v>
      </c>
      <c r="M2" s="170" t="s">
        <v>223</v>
      </c>
      <c r="N2" s="199" t="s">
        <v>1238</v>
      </c>
      <c r="O2" s="25">
        <v>49331850</v>
      </c>
      <c r="P2" s="25">
        <v>49331850</v>
      </c>
      <c r="Q2" s="23" t="s">
        <v>27</v>
      </c>
      <c r="R2" s="23" t="s">
        <v>27</v>
      </c>
      <c r="S2" s="23" t="s">
        <v>1224</v>
      </c>
      <c r="T2" s="200">
        <f>+VLOOKUP(A2,'[2]844 '!$A$4:$T$202,20,0)</f>
        <v>9866370</v>
      </c>
      <c r="U2" s="23" t="s">
        <v>308</v>
      </c>
    </row>
    <row r="3" spans="1:22" ht="75" customHeight="1" x14ac:dyDescent="0.2">
      <c r="A3" s="179">
        <v>2</v>
      </c>
      <c r="B3" s="23" t="s">
        <v>755</v>
      </c>
      <c r="C3" s="23" t="s">
        <v>756</v>
      </c>
      <c r="D3" s="23" t="s">
        <v>757</v>
      </c>
      <c r="E3" s="156" t="s">
        <v>758</v>
      </c>
      <c r="F3" s="198" t="s">
        <v>698</v>
      </c>
      <c r="G3" s="170" t="s">
        <v>699</v>
      </c>
      <c r="H3" s="170" t="s">
        <v>331</v>
      </c>
      <c r="I3" s="170">
        <v>80101505</v>
      </c>
      <c r="J3" s="170" t="s">
        <v>760</v>
      </c>
      <c r="K3" s="24">
        <v>42396</v>
      </c>
      <c r="L3" s="23">
        <v>5</v>
      </c>
      <c r="M3" s="170" t="s">
        <v>223</v>
      </c>
      <c r="N3" s="199" t="s">
        <v>1238</v>
      </c>
      <c r="O3" s="25">
        <v>49331850</v>
      </c>
      <c r="P3" s="25">
        <v>49331850</v>
      </c>
      <c r="Q3" s="23" t="s">
        <v>27</v>
      </c>
      <c r="R3" s="23" t="s">
        <v>27</v>
      </c>
      <c r="S3" s="23" t="s">
        <v>1224</v>
      </c>
      <c r="T3" s="200">
        <f>+VLOOKUP(A3,'[2]844 '!$A$4:$T$202,20,0)</f>
        <v>9866370</v>
      </c>
      <c r="U3" s="23" t="s">
        <v>1692</v>
      </c>
    </row>
    <row r="4" spans="1:22" ht="75" customHeight="1" x14ac:dyDescent="0.2">
      <c r="A4" s="179">
        <v>3</v>
      </c>
      <c r="B4" s="23" t="s">
        <v>755</v>
      </c>
      <c r="C4" s="23" t="s">
        <v>756</v>
      </c>
      <c r="D4" s="23" t="s">
        <v>757</v>
      </c>
      <c r="E4" s="156" t="s">
        <v>758</v>
      </c>
      <c r="F4" s="198" t="s">
        <v>698</v>
      </c>
      <c r="G4" s="170" t="s">
        <v>699</v>
      </c>
      <c r="H4" s="170" t="s">
        <v>331</v>
      </c>
      <c r="I4" s="170">
        <v>80101505</v>
      </c>
      <c r="J4" s="170" t="s">
        <v>761</v>
      </c>
      <c r="K4" s="24">
        <v>42418</v>
      </c>
      <c r="L4" s="23">
        <v>4.5</v>
      </c>
      <c r="M4" s="170" t="s">
        <v>223</v>
      </c>
      <c r="N4" s="199" t="s">
        <v>1238</v>
      </c>
      <c r="O4" s="25">
        <v>7352037</v>
      </c>
      <c r="P4" s="25">
        <v>7352037</v>
      </c>
      <c r="Q4" s="23" t="s">
        <v>27</v>
      </c>
      <c r="R4" s="23" t="s">
        <v>27</v>
      </c>
      <c r="S4" s="23" t="s">
        <v>1224</v>
      </c>
      <c r="T4" s="200">
        <f>+VLOOKUP(A4,'[2]844 '!$A$4:$T$202,20,0)</f>
        <v>1633786</v>
      </c>
      <c r="U4" s="23" t="s">
        <v>308</v>
      </c>
    </row>
    <row r="5" spans="1:22" ht="75" customHeight="1" x14ac:dyDescent="0.2">
      <c r="A5" s="179">
        <v>4</v>
      </c>
      <c r="B5" s="23" t="s">
        <v>755</v>
      </c>
      <c r="C5" s="23" t="s">
        <v>756</v>
      </c>
      <c r="D5" s="23" t="s">
        <v>757</v>
      </c>
      <c r="E5" s="156" t="s">
        <v>758</v>
      </c>
      <c r="F5" s="198" t="s">
        <v>698</v>
      </c>
      <c r="G5" s="170" t="s">
        <v>699</v>
      </c>
      <c r="H5" s="170" t="s">
        <v>331</v>
      </c>
      <c r="I5" s="170">
        <v>80101505</v>
      </c>
      <c r="J5" s="170" t="s">
        <v>762</v>
      </c>
      <c r="K5" s="24">
        <v>42430</v>
      </c>
      <c r="L5" s="23">
        <v>4.5</v>
      </c>
      <c r="M5" s="170" t="s">
        <v>223</v>
      </c>
      <c r="N5" s="199" t="s">
        <v>1238</v>
      </c>
      <c r="O5" s="25">
        <v>27689490</v>
      </c>
      <c r="P5" s="25">
        <v>27689490</v>
      </c>
      <c r="Q5" s="23" t="s">
        <v>27</v>
      </c>
      <c r="R5" s="23" t="s">
        <v>27</v>
      </c>
      <c r="S5" s="23" t="s">
        <v>1224</v>
      </c>
      <c r="T5" s="200">
        <f>+VLOOKUP(A5,'[2]844 '!$A$4:$T$202,20,0)</f>
        <v>6153220</v>
      </c>
      <c r="U5" s="23" t="s">
        <v>308</v>
      </c>
    </row>
    <row r="6" spans="1:22" s="77" customFormat="1" ht="75" customHeight="1" x14ac:dyDescent="0.2">
      <c r="A6" s="179">
        <v>5</v>
      </c>
      <c r="B6" s="23" t="s">
        <v>755</v>
      </c>
      <c r="C6" s="23" t="s">
        <v>756</v>
      </c>
      <c r="D6" s="23" t="s">
        <v>757</v>
      </c>
      <c r="E6" s="156" t="s">
        <v>758</v>
      </c>
      <c r="F6" s="198" t="s">
        <v>698</v>
      </c>
      <c r="G6" s="170" t="s">
        <v>699</v>
      </c>
      <c r="H6" s="170" t="s">
        <v>331</v>
      </c>
      <c r="I6" s="170">
        <v>80111501</v>
      </c>
      <c r="J6" s="170" t="s">
        <v>1225</v>
      </c>
      <c r="K6" s="24">
        <v>42444</v>
      </c>
      <c r="L6" s="23">
        <v>3.5</v>
      </c>
      <c r="M6" s="170" t="s">
        <v>223</v>
      </c>
      <c r="N6" s="199" t="s">
        <v>1238</v>
      </c>
      <c r="O6" s="25">
        <v>23392845</v>
      </c>
      <c r="P6" s="25">
        <v>23392845</v>
      </c>
      <c r="Q6" s="23" t="s">
        <v>27</v>
      </c>
      <c r="R6" s="23" t="s">
        <v>27</v>
      </c>
      <c r="S6" s="23" t="s">
        <v>1224</v>
      </c>
      <c r="T6" s="200">
        <f>+VLOOKUP(A6,'[2]844 '!$A$4:$T$202,20,0)</f>
        <v>6683670</v>
      </c>
      <c r="U6" s="23" t="s">
        <v>308</v>
      </c>
      <c r="V6" s="89"/>
    </row>
    <row r="7" spans="1:22" ht="75" customHeight="1" x14ac:dyDescent="0.2">
      <c r="A7" s="179">
        <v>6</v>
      </c>
      <c r="B7" s="23" t="s">
        <v>755</v>
      </c>
      <c r="C7" s="23" t="s">
        <v>756</v>
      </c>
      <c r="D7" s="23" t="s">
        <v>757</v>
      </c>
      <c r="E7" s="156" t="s">
        <v>758</v>
      </c>
      <c r="F7" s="198" t="s">
        <v>698</v>
      </c>
      <c r="G7" s="170" t="s">
        <v>699</v>
      </c>
      <c r="H7" s="170" t="s">
        <v>331</v>
      </c>
      <c r="I7" s="170">
        <v>80101505</v>
      </c>
      <c r="J7" s="170" t="s">
        <v>1226</v>
      </c>
      <c r="K7" s="24">
        <v>42412</v>
      </c>
      <c r="L7" s="23">
        <v>4.5</v>
      </c>
      <c r="M7" s="170" t="s">
        <v>223</v>
      </c>
      <c r="N7" s="199" t="s">
        <v>1238</v>
      </c>
      <c r="O7" s="25">
        <v>14274410</v>
      </c>
      <c r="P7" s="25">
        <v>14274410</v>
      </c>
      <c r="Q7" s="23" t="s">
        <v>27</v>
      </c>
      <c r="R7" s="23" t="s">
        <v>27</v>
      </c>
      <c r="S7" s="23" t="s">
        <v>1224</v>
      </c>
      <c r="T7" s="200">
        <f>+VLOOKUP(A7,'[2]844 '!$A$4:$T$202,20,0)</f>
        <v>3172091</v>
      </c>
      <c r="U7" s="23" t="s">
        <v>308</v>
      </c>
    </row>
    <row r="8" spans="1:22" ht="75" customHeight="1" x14ac:dyDescent="0.2">
      <c r="A8" s="179">
        <v>7</v>
      </c>
      <c r="B8" s="23" t="s">
        <v>755</v>
      </c>
      <c r="C8" s="23" t="s">
        <v>756</v>
      </c>
      <c r="D8" s="23" t="s">
        <v>757</v>
      </c>
      <c r="E8" s="156" t="s">
        <v>758</v>
      </c>
      <c r="F8" s="198" t="s">
        <v>698</v>
      </c>
      <c r="G8" s="170" t="s">
        <v>699</v>
      </c>
      <c r="H8" s="170" t="s">
        <v>331</v>
      </c>
      <c r="I8" s="170">
        <v>80101505</v>
      </c>
      <c r="J8" s="170" t="s">
        <v>765</v>
      </c>
      <c r="K8" s="24">
        <v>42396</v>
      </c>
      <c r="L8" s="23">
        <v>5</v>
      </c>
      <c r="M8" s="170" t="s">
        <v>223</v>
      </c>
      <c r="N8" s="199" t="s">
        <v>1238</v>
      </c>
      <c r="O8" s="25">
        <v>42436000</v>
      </c>
      <c r="P8" s="25">
        <v>42436000</v>
      </c>
      <c r="Q8" s="23" t="s">
        <v>27</v>
      </c>
      <c r="R8" s="23" t="s">
        <v>27</v>
      </c>
      <c r="S8" s="23" t="s">
        <v>1224</v>
      </c>
      <c r="T8" s="200">
        <f>+VLOOKUP(A8,'[2]844 '!$A$4:$T$202,20,0)</f>
        <v>8487200</v>
      </c>
      <c r="U8" s="23" t="s">
        <v>308</v>
      </c>
    </row>
    <row r="9" spans="1:22" ht="75" customHeight="1" x14ac:dyDescent="0.2">
      <c r="A9" s="179">
        <v>8</v>
      </c>
      <c r="B9" s="23" t="s">
        <v>755</v>
      </c>
      <c r="C9" s="23" t="s">
        <v>756</v>
      </c>
      <c r="D9" s="23" t="s">
        <v>757</v>
      </c>
      <c r="E9" s="156" t="s">
        <v>758</v>
      </c>
      <c r="F9" s="198" t="s">
        <v>698</v>
      </c>
      <c r="G9" s="170" t="s">
        <v>699</v>
      </c>
      <c r="H9" s="170" t="s">
        <v>331</v>
      </c>
      <c r="I9" s="170">
        <v>80101505</v>
      </c>
      <c r="J9" s="170" t="s">
        <v>1227</v>
      </c>
      <c r="K9" s="24">
        <v>42430</v>
      </c>
      <c r="L9" s="23">
        <v>4</v>
      </c>
      <c r="M9" s="170" t="s">
        <v>223</v>
      </c>
      <c r="N9" s="199" t="s">
        <v>1238</v>
      </c>
      <c r="O9" s="25">
        <v>9717844</v>
      </c>
      <c r="P9" s="25">
        <v>9717844</v>
      </c>
      <c r="Q9" s="23" t="s">
        <v>27</v>
      </c>
      <c r="R9" s="23" t="s">
        <v>27</v>
      </c>
      <c r="S9" s="23" t="s">
        <v>1224</v>
      </c>
      <c r="T9" s="200">
        <f>+VLOOKUP(A9,'[2]844 '!$A$4:$T$202,20,0)</f>
        <v>2429461</v>
      </c>
      <c r="U9" s="23" t="s">
        <v>308</v>
      </c>
    </row>
    <row r="10" spans="1:22" ht="75" customHeight="1" x14ac:dyDescent="0.2">
      <c r="A10" s="179">
        <v>9</v>
      </c>
      <c r="B10" s="23" t="s">
        <v>755</v>
      </c>
      <c r="C10" s="23" t="s">
        <v>756</v>
      </c>
      <c r="D10" s="23" t="s">
        <v>757</v>
      </c>
      <c r="E10" s="156" t="s">
        <v>758</v>
      </c>
      <c r="F10" s="198" t="s">
        <v>698</v>
      </c>
      <c r="G10" s="170" t="s">
        <v>699</v>
      </c>
      <c r="H10" s="170" t="s">
        <v>331</v>
      </c>
      <c r="I10" s="170">
        <v>80101505</v>
      </c>
      <c r="J10" s="170" t="s">
        <v>767</v>
      </c>
      <c r="K10" s="24">
        <v>42394</v>
      </c>
      <c r="L10" s="23">
        <v>5</v>
      </c>
      <c r="M10" s="170" t="s">
        <v>223</v>
      </c>
      <c r="N10" s="199" t="s">
        <v>1238</v>
      </c>
      <c r="O10" s="25">
        <v>49331850</v>
      </c>
      <c r="P10" s="25">
        <v>49331850</v>
      </c>
      <c r="Q10" s="23" t="s">
        <v>27</v>
      </c>
      <c r="R10" s="23" t="s">
        <v>27</v>
      </c>
      <c r="S10" s="23" t="s">
        <v>1224</v>
      </c>
      <c r="T10" s="200">
        <f>+VLOOKUP(A10,'[2]844 '!$A$4:$T$202,20,0)</f>
        <v>9866370</v>
      </c>
      <c r="U10" s="23" t="s">
        <v>308</v>
      </c>
    </row>
    <row r="11" spans="1:22" ht="75" customHeight="1" x14ac:dyDescent="0.2">
      <c r="A11" s="179">
        <v>10</v>
      </c>
      <c r="B11" s="23" t="s">
        <v>755</v>
      </c>
      <c r="C11" s="23" t="s">
        <v>756</v>
      </c>
      <c r="D11" s="23" t="s">
        <v>757</v>
      </c>
      <c r="E11" s="156" t="s">
        <v>758</v>
      </c>
      <c r="F11" s="198" t="s">
        <v>698</v>
      </c>
      <c r="G11" s="170" t="s">
        <v>699</v>
      </c>
      <c r="H11" s="170" t="s">
        <v>331</v>
      </c>
      <c r="I11" s="170">
        <v>80101505</v>
      </c>
      <c r="J11" s="170" t="s">
        <v>767</v>
      </c>
      <c r="K11" s="24">
        <v>42386</v>
      </c>
      <c r="L11" s="23">
        <v>2</v>
      </c>
      <c r="M11" s="170" t="s">
        <v>223</v>
      </c>
      <c r="N11" s="199" t="s">
        <v>1238</v>
      </c>
      <c r="O11" s="25">
        <v>10094000</v>
      </c>
      <c r="P11" s="25">
        <v>10094000</v>
      </c>
      <c r="Q11" s="23" t="s">
        <v>27</v>
      </c>
      <c r="R11" s="23" t="s">
        <v>27</v>
      </c>
      <c r="S11" s="23" t="s">
        <v>1224</v>
      </c>
      <c r="T11" s="200">
        <f>+VLOOKUP(A11,'[2]844 '!$A$4:$T$202,20,0)</f>
        <v>5047000</v>
      </c>
      <c r="U11" s="23" t="s">
        <v>308</v>
      </c>
    </row>
    <row r="12" spans="1:22" ht="75" customHeight="1" x14ac:dyDescent="0.2">
      <c r="A12" s="179">
        <v>11</v>
      </c>
      <c r="B12" s="23" t="s">
        <v>755</v>
      </c>
      <c r="C12" s="23" t="s">
        <v>756</v>
      </c>
      <c r="D12" s="23" t="s">
        <v>757</v>
      </c>
      <c r="E12" s="156" t="s">
        <v>758</v>
      </c>
      <c r="F12" s="198" t="s">
        <v>698</v>
      </c>
      <c r="G12" s="170" t="s">
        <v>699</v>
      </c>
      <c r="H12" s="170" t="s">
        <v>331</v>
      </c>
      <c r="I12" s="170">
        <v>80101505</v>
      </c>
      <c r="J12" s="170" t="s">
        <v>768</v>
      </c>
      <c r="K12" s="24">
        <v>42444</v>
      </c>
      <c r="L12" s="23">
        <v>3</v>
      </c>
      <c r="M12" s="170" t="s">
        <v>223</v>
      </c>
      <c r="N12" s="199" t="s">
        <v>1238</v>
      </c>
      <c r="O12" s="25">
        <v>6238092</v>
      </c>
      <c r="P12" s="25">
        <v>6238092</v>
      </c>
      <c r="Q12" s="23" t="s">
        <v>27</v>
      </c>
      <c r="R12" s="23" t="s">
        <v>27</v>
      </c>
      <c r="S12" s="23" t="s">
        <v>1224</v>
      </c>
      <c r="T12" s="200">
        <f>+VLOOKUP(A12,'[2]844 '!$A$4:$T$202,20,0)</f>
        <v>2079364</v>
      </c>
      <c r="U12" s="23" t="s">
        <v>308</v>
      </c>
    </row>
    <row r="13" spans="1:22" ht="75" customHeight="1" x14ac:dyDescent="0.2">
      <c r="A13" s="179">
        <v>12</v>
      </c>
      <c r="B13" s="23" t="s">
        <v>755</v>
      </c>
      <c r="C13" s="23" t="s">
        <v>756</v>
      </c>
      <c r="D13" s="23" t="s">
        <v>757</v>
      </c>
      <c r="E13" s="156" t="s">
        <v>758</v>
      </c>
      <c r="F13" s="198" t="s">
        <v>698</v>
      </c>
      <c r="G13" s="170" t="s">
        <v>699</v>
      </c>
      <c r="H13" s="170" t="s">
        <v>331</v>
      </c>
      <c r="I13" s="170">
        <v>80101505</v>
      </c>
      <c r="J13" s="170" t="s">
        <v>1228</v>
      </c>
      <c r="K13" s="24">
        <v>42444</v>
      </c>
      <c r="L13" s="23">
        <v>3.5</v>
      </c>
      <c r="M13" s="170" t="s">
        <v>223</v>
      </c>
      <c r="N13" s="199" t="s">
        <v>1238</v>
      </c>
      <c r="O13" s="25">
        <v>23392845</v>
      </c>
      <c r="P13" s="25">
        <v>23392845</v>
      </c>
      <c r="Q13" s="23" t="s">
        <v>27</v>
      </c>
      <c r="R13" s="23" t="s">
        <v>27</v>
      </c>
      <c r="S13" s="23" t="s">
        <v>1224</v>
      </c>
      <c r="T13" s="200">
        <f>+VLOOKUP(A13,'[2]844 '!$A$4:$T$202,20,0)</f>
        <v>6683670</v>
      </c>
      <c r="U13" s="23" t="s">
        <v>964</v>
      </c>
    </row>
    <row r="14" spans="1:22" ht="75" customHeight="1" x14ac:dyDescent="0.2">
      <c r="A14" s="179">
        <v>13</v>
      </c>
      <c r="B14" s="23" t="s">
        <v>755</v>
      </c>
      <c r="C14" s="23" t="s">
        <v>756</v>
      </c>
      <c r="D14" s="23" t="s">
        <v>757</v>
      </c>
      <c r="E14" s="156" t="s">
        <v>758</v>
      </c>
      <c r="F14" s="198" t="s">
        <v>698</v>
      </c>
      <c r="G14" s="170" t="s">
        <v>699</v>
      </c>
      <c r="H14" s="170" t="s">
        <v>331</v>
      </c>
      <c r="I14" s="170">
        <v>80111501</v>
      </c>
      <c r="J14" s="170" t="s">
        <v>1516</v>
      </c>
      <c r="K14" s="24">
        <v>42444</v>
      </c>
      <c r="L14" s="23">
        <v>3.5</v>
      </c>
      <c r="M14" s="170" t="s">
        <v>223</v>
      </c>
      <c r="N14" s="199" t="s">
        <v>1238</v>
      </c>
      <c r="O14" s="25">
        <v>8503114</v>
      </c>
      <c r="P14" s="25">
        <v>8503114</v>
      </c>
      <c r="Q14" s="23" t="s">
        <v>27</v>
      </c>
      <c r="R14" s="23" t="s">
        <v>27</v>
      </c>
      <c r="S14" s="23" t="s">
        <v>1224</v>
      </c>
      <c r="T14" s="200">
        <f>+VLOOKUP(A14,'[2]844 '!$A$4:$T$202,20,0)</f>
        <v>2429461</v>
      </c>
      <c r="U14" s="23" t="s">
        <v>308</v>
      </c>
    </row>
    <row r="15" spans="1:22" ht="75" customHeight="1" x14ac:dyDescent="0.2">
      <c r="A15" s="179">
        <v>14</v>
      </c>
      <c r="B15" s="23" t="s">
        <v>755</v>
      </c>
      <c r="C15" s="23" t="s">
        <v>756</v>
      </c>
      <c r="D15" s="23" t="s">
        <v>757</v>
      </c>
      <c r="E15" s="156" t="s">
        <v>758</v>
      </c>
      <c r="F15" s="198" t="s">
        <v>698</v>
      </c>
      <c r="G15" s="170" t="s">
        <v>699</v>
      </c>
      <c r="H15" s="170" t="s">
        <v>331</v>
      </c>
      <c r="I15" s="170">
        <v>80111501</v>
      </c>
      <c r="J15" s="170" t="s">
        <v>1666</v>
      </c>
      <c r="K15" s="24">
        <v>42444</v>
      </c>
      <c r="L15" s="23">
        <v>2.5</v>
      </c>
      <c r="M15" s="170" t="s">
        <v>223</v>
      </c>
      <c r="N15" s="199" t="s">
        <v>1238</v>
      </c>
      <c r="O15" s="25">
        <v>16709175</v>
      </c>
      <c r="P15" s="25">
        <v>16709175</v>
      </c>
      <c r="Q15" s="23" t="s">
        <v>27</v>
      </c>
      <c r="R15" s="23" t="s">
        <v>27</v>
      </c>
      <c r="S15" s="23" t="s">
        <v>1224</v>
      </c>
      <c r="T15" s="200">
        <f>+VLOOKUP(A15,'[2]844 '!$A$4:$T$202,20,0)</f>
        <v>6683670</v>
      </c>
      <c r="U15" s="23" t="s">
        <v>308</v>
      </c>
    </row>
    <row r="16" spans="1:22" ht="75" customHeight="1" x14ac:dyDescent="0.2">
      <c r="A16" s="179">
        <v>15</v>
      </c>
      <c r="B16" s="23" t="s">
        <v>755</v>
      </c>
      <c r="C16" s="23" t="s">
        <v>756</v>
      </c>
      <c r="D16" s="23" t="s">
        <v>757</v>
      </c>
      <c r="E16" s="156" t="s">
        <v>758</v>
      </c>
      <c r="F16" s="198" t="s">
        <v>698</v>
      </c>
      <c r="G16" s="170" t="s">
        <v>699</v>
      </c>
      <c r="H16" s="170" t="s">
        <v>331</v>
      </c>
      <c r="I16" s="170">
        <v>80111501</v>
      </c>
      <c r="J16" s="170" t="s">
        <v>1230</v>
      </c>
      <c r="K16" s="24">
        <v>42444</v>
      </c>
      <c r="L16" s="23">
        <v>0</v>
      </c>
      <c r="M16" s="170" t="s">
        <v>223</v>
      </c>
      <c r="N16" s="199" t="s">
        <v>1238</v>
      </c>
      <c r="O16" s="25">
        <v>0</v>
      </c>
      <c r="P16" s="25">
        <v>0</v>
      </c>
      <c r="Q16" s="23" t="s">
        <v>27</v>
      </c>
      <c r="R16" s="23" t="s">
        <v>27</v>
      </c>
      <c r="S16" s="23" t="s">
        <v>1224</v>
      </c>
      <c r="T16" s="200">
        <f>+VLOOKUP(A16,'[2]844 '!$A$4:$T$202,20,0)</f>
        <v>0</v>
      </c>
      <c r="U16" s="23" t="s">
        <v>1568</v>
      </c>
    </row>
    <row r="17" spans="1:22" ht="75" customHeight="1" x14ac:dyDescent="0.2">
      <c r="A17" s="179">
        <v>16</v>
      </c>
      <c r="B17" s="23" t="s">
        <v>755</v>
      </c>
      <c r="C17" s="23" t="s">
        <v>756</v>
      </c>
      <c r="D17" s="23" t="s">
        <v>757</v>
      </c>
      <c r="E17" s="156" t="s">
        <v>758</v>
      </c>
      <c r="F17" s="198" t="s">
        <v>698</v>
      </c>
      <c r="G17" s="170" t="s">
        <v>699</v>
      </c>
      <c r="H17" s="170" t="s">
        <v>331</v>
      </c>
      <c r="I17" s="170">
        <v>80111501</v>
      </c>
      <c r="J17" s="170" t="s">
        <v>770</v>
      </c>
      <c r="K17" s="24">
        <v>42444</v>
      </c>
      <c r="L17" s="23">
        <v>3</v>
      </c>
      <c r="M17" s="170" t="s">
        <v>223</v>
      </c>
      <c r="N17" s="199" t="s">
        <v>1238</v>
      </c>
      <c r="O17" s="25">
        <v>4901358</v>
      </c>
      <c r="P17" s="25">
        <v>4901358</v>
      </c>
      <c r="Q17" s="23" t="s">
        <v>27</v>
      </c>
      <c r="R17" s="23" t="s">
        <v>27</v>
      </c>
      <c r="S17" s="23" t="s">
        <v>1224</v>
      </c>
      <c r="T17" s="200">
        <f>+VLOOKUP(A17,'[2]844 '!$A$4:$T$202,20,0)</f>
        <v>1633786</v>
      </c>
      <c r="U17" s="201" t="s">
        <v>1541</v>
      </c>
    </row>
    <row r="18" spans="1:22" ht="75" customHeight="1" x14ac:dyDescent="0.2">
      <c r="A18" s="179">
        <v>17</v>
      </c>
      <c r="B18" s="23" t="s">
        <v>755</v>
      </c>
      <c r="C18" s="23" t="s">
        <v>756</v>
      </c>
      <c r="D18" s="23" t="s">
        <v>757</v>
      </c>
      <c r="E18" s="156" t="s">
        <v>758</v>
      </c>
      <c r="F18" s="198" t="s">
        <v>698</v>
      </c>
      <c r="G18" s="170" t="s">
        <v>699</v>
      </c>
      <c r="H18" s="170" t="s">
        <v>331</v>
      </c>
      <c r="I18" s="170">
        <v>80101505</v>
      </c>
      <c r="J18" s="170" t="s">
        <v>771</v>
      </c>
      <c r="K18" s="24">
        <v>42390</v>
      </c>
      <c r="L18" s="23">
        <v>2</v>
      </c>
      <c r="M18" s="170" t="s">
        <v>223</v>
      </c>
      <c r="N18" s="199" t="s">
        <v>1238</v>
      </c>
      <c r="O18" s="25">
        <v>9043400</v>
      </c>
      <c r="P18" s="25">
        <v>9043400</v>
      </c>
      <c r="Q18" s="23" t="s">
        <v>27</v>
      </c>
      <c r="R18" s="23" t="s">
        <v>27</v>
      </c>
      <c r="S18" s="23" t="s">
        <v>1224</v>
      </c>
      <c r="T18" s="200">
        <f>+VLOOKUP(A18,'[2]844 '!$A$4:$T$202,20,0)</f>
        <v>4521700</v>
      </c>
      <c r="U18" s="23" t="s">
        <v>308</v>
      </c>
    </row>
    <row r="19" spans="1:22" ht="75" customHeight="1" x14ac:dyDescent="0.2">
      <c r="A19" s="179">
        <v>18</v>
      </c>
      <c r="B19" s="23" t="s">
        <v>755</v>
      </c>
      <c r="C19" s="23" t="s">
        <v>756</v>
      </c>
      <c r="D19" s="23" t="s">
        <v>757</v>
      </c>
      <c r="E19" s="156" t="s">
        <v>758</v>
      </c>
      <c r="F19" s="198" t="s">
        <v>698</v>
      </c>
      <c r="G19" s="170" t="s">
        <v>699</v>
      </c>
      <c r="H19" s="170" t="s">
        <v>331</v>
      </c>
      <c r="I19" s="170">
        <v>80101505</v>
      </c>
      <c r="J19" s="170" t="s">
        <v>1231</v>
      </c>
      <c r="K19" s="24">
        <v>42413</v>
      </c>
      <c r="L19" s="23">
        <v>0.4</v>
      </c>
      <c r="M19" s="170" t="s">
        <v>223</v>
      </c>
      <c r="N19" s="199" t="s">
        <v>1238</v>
      </c>
      <c r="O19" s="25">
        <v>1808680</v>
      </c>
      <c r="P19" s="25">
        <v>1808680</v>
      </c>
      <c r="Q19" s="23" t="s">
        <v>27</v>
      </c>
      <c r="R19" s="23" t="s">
        <v>27</v>
      </c>
      <c r="S19" s="23" t="s">
        <v>1224</v>
      </c>
      <c r="T19" s="200">
        <f>+VLOOKUP(A19,'[2]844 '!$A$4:$T$202,20,0)</f>
        <v>4521700</v>
      </c>
      <c r="U19" s="23" t="s">
        <v>1692</v>
      </c>
    </row>
    <row r="20" spans="1:22" ht="75" customHeight="1" x14ac:dyDescent="0.2">
      <c r="A20" s="179">
        <v>19</v>
      </c>
      <c r="B20" s="23" t="s">
        <v>755</v>
      </c>
      <c r="C20" s="23" t="s">
        <v>756</v>
      </c>
      <c r="D20" s="23" t="s">
        <v>757</v>
      </c>
      <c r="E20" s="156" t="s">
        <v>758</v>
      </c>
      <c r="F20" s="198" t="s">
        <v>698</v>
      </c>
      <c r="G20" s="170" t="s">
        <v>699</v>
      </c>
      <c r="H20" s="170" t="s">
        <v>331</v>
      </c>
      <c r="I20" s="170">
        <v>80111501</v>
      </c>
      <c r="J20" s="170" t="s">
        <v>772</v>
      </c>
      <c r="K20" s="24">
        <v>42430</v>
      </c>
      <c r="L20" s="23">
        <v>4</v>
      </c>
      <c r="M20" s="170" t="s">
        <v>223</v>
      </c>
      <c r="N20" s="199" t="s">
        <v>1238</v>
      </c>
      <c r="O20" s="25">
        <v>12688364</v>
      </c>
      <c r="P20" s="25">
        <v>12688364</v>
      </c>
      <c r="Q20" s="23" t="s">
        <v>27</v>
      </c>
      <c r="R20" s="23" t="s">
        <v>27</v>
      </c>
      <c r="S20" s="23" t="s">
        <v>1224</v>
      </c>
      <c r="T20" s="200">
        <f>+VLOOKUP(A20,'[2]844 '!$A$4:$T$202,20,0)</f>
        <v>3172091</v>
      </c>
      <c r="U20" s="23" t="s">
        <v>1692</v>
      </c>
    </row>
    <row r="21" spans="1:22" ht="75" customHeight="1" x14ac:dyDescent="0.2">
      <c r="A21" s="179">
        <v>20</v>
      </c>
      <c r="B21" s="23" t="s">
        <v>755</v>
      </c>
      <c r="C21" s="23" t="s">
        <v>756</v>
      </c>
      <c r="D21" s="23" t="s">
        <v>757</v>
      </c>
      <c r="E21" s="156" t="s">
        <v>758</v>
      </c>
      <c r="F21" s="198" t="s">
        <v>698</v>
      </c>
      <c r="G21" s="170" t="s">
        <v>699</v>
      </c>
      <c r="H21" s="170" t="s">
        <v>331</v>
      </c>
      <c r="I21" s="170">
        <v>80111501</v>
      </c>
      <c r="J21" s="170" t="s">
        <v>773</v>
      </c>
      <c r="K21" s="24">
        <v>42392</v>
      </c>
      <c r="L21" s="23">
        <v>1</v>
      </c>
      <c r="M21" s="170" t="s">
        <v>223</v>
      </c>
      <c r="N21" s="199" t="s">
        <v>1238</v>
      </c>
      <c r="O21" s="25">
        <v>2358700</v>
      </c>
      <c r="P21" s="25">
        <v>2358700</v>
      </c>
      <c r="Q21" s="23" t="s">
        <v>27</v>
      </c>
      <c r="R21" s="23" t="s">
        <v>27</v>
      </c>
      <c r="S21" s="23" t="s">
        <v>1224</v>
      </c>
      <c r="T21" s="200">
        <f>+VLOOKUP(A21,'[2]844 '!$A$4:$T$202,20,0)</f>
        <v>2358700</v>
      </c>
      <c r="U21" s="23" t="s">
        <v>308</v>
      </c>
    </row>
    <row r="22" spans="1:22" ht="75" customHeight="1" x14ac:dyDescent="0.2">
      <c r="A22" s="179">
        <v>21</v>
      </c>
      <c r="B22" s="23" t="s">
        <v>755</v>
      </c>
      <c r="C22" s="23" t="s">
        <v>756</v>
      </c>
      <c r="D22" s="23" t="s">
        <v>757</v>
      </c>
      <c r="E22" s="156" t="s">
        <v>758</v>
      </c>
      <c r="F22" s="198" t="s">
        <v>698</v>
      </c>
      <c r="G22" s="170" t="s">
        <v>699</v>
      </c>
      <c r="H22" s="170" t="s">
        <v>331</v>
      </c>
      <c r="I22" s="170">
        <v>80101505</v>
      </c>
      <c r="J22" s="170" t="s">
        <v>774</v>
      </c>
      <c r="K22" s="24">
        <v>42522</v>
      </c>
      <c r="L22" s="23">
        <v>0</v>
      </c>
      <c r="M22" s="170" t="s">
        <v>223</v>
      </c>
      <c r="N22" s="199" t="s">
        <v>1238</v>
      </c>
      <c r="O22" s="25">
        <v>0</v>
      </c>
      <c r="P22" s="25">
        <v>0</v>
      </c>
      <c r="Q22" s="23" t="s">
        <v>27</v>
      </c>
      <c r="R22" s="23" t="s">
        <v>27</v>
      </c>
      <c r="S22" s="23" t="s">
        <v>1224</v>
      </c>
      <c r="T22" s="200">
        <f>+VLOOKUP(A22,'[2]844 '!$A$4:$T$202,20,0)</f>
        <v>0</v>
      </c>
      <c r="U22" s="23" t="s">
        <v>1692</v>
      </c>
    </row>
    <row r="23" spans="1:22" ht="75" customHeight="1" x14ac:dyDescent="0.2">
      <c r="A23" s="179">
        <v>22</v>
      </c>
      <c r="B23" s="23" t="s">
        <v>755</v>
      </c>
      <c r="C23" s="23" t="s">
        <v>756</v>
      </c>
      <c r="D23" s="23" t="s">
        <v>757</v>
      </c>
      <c r="E23" s="156" t="s">
        <v>758</v>
      </c>
      <c r="F23" s="198" t="s">
        <v>698</v>
      </c>
      <c r="G23" s="170" t="s">
        <v>699</v>
      </c>
      <c r="H23" s="170" t="s">
        <v>331</v>
      </c>
      <c r="I23" s="170">
        <v>80101505</v>
      </c>
      <c r="J23" s="170" t="s">
        <v>775</v>
      </c>
      <c r="K23" s="24">
        <v>42401</v>
      </c>
      <c r="L23" s="23">
        <v>4.5</v>
      </c>
      <c r="M23" s="170" t="s">
        <v>223</v>
      </c>
      <c r="N23" s="199" t="s">
        <v>1238</v>
      </c>
      <c r="O23" s="25">
        <v>23392845</v>
      </c>
      <c r="P23" s="25">
        <v>23392845</v>
      </c>
      <c r="Q23" s="23" t="s">
        <v>27</v>
      </c>
      <c r="R23" s="23" t="s">
        <v>27</v>
      </c>
      <c r="S23" s="23" t="s">
        <v>1224</v>
      </c>
      <c r="T23" s="200">
        <f>+VLOOKUP(A23,'[2]844 '!$A$4:$T$202,20,0)</f>
        <v>5198410</v>
      </c>
      <c r="U23" s="23" t="s">
        <v>308</v>
      </c>
    </row>
    <row r="24" spans="1:22" ht="75" customHeight="1" x14ac:dyDescent="0.2">
      <c r="A24" s="179">
        <v>23</v>
      </c>
      <c r="B24" s="23" t="s">
        <v>755</v>
      </c>
      <c r="C24" s="23" t="s">
        <v>756</v>
      </c>
      <c r="D24" s="23" t="s">
        <v>757</v>
      </c>
      <c r="E24" s="156" t="s">
        <v>758</v>
      </c>
      <c r="F24" s="198" t="s">
        <v>698</v>
      </c>
      <c r="G24" s="170" t="s">
        <v>699</v>
      </c>
      <c r="H24" s="170" t="s">
        <v>331</v>
      </c>
      <c r="I24" s="170">
        <v>80111501</v>
      </c>
      <c r="J24" s="170" t="s">
        <v>1232</v>
      </c>
      <c r="K24" s="24">
        <v>42439</v>
      </c>
      <c r="L24" s="23">
        <v>4</v>
      </c>
      <c r="M24" s="170" t="s">
        <v>223</v>
      </c>
      <c r="N24" s="199" t="s">
        <v>1238</v>
      </c>
      <c r="O24" s="25">
        <v>12688364</v>
      </c>
      <c r="P24" s="25">
        <v>12688364</v>
      </c>
      <c r="Q24" s="23" t="s">
        <v>27</v>
      </c>
      <c r="R24" s="23" t="s">
        <v>27</v>
      </c>
      <c r="S24" s="23" t="s">
        <v>1224</v>
      </c>
      <c r="T24" s="200">
        <f>+VLOOKUP(A24,'[2]844 '!$A$4:$T$202,20,0)</f>
        <v>3172091</v>
      </c>
      <c r="U24" s="23" t="s">
        <v>1692</v>
      </c>
    </row>
    <row r="25" spans="1:22" ht="75" customHeight="1" x14ac:dyDescent="0.2">
      <c r="A25" s="179">
        <v>24</v>
      </c>
      <c r="B25" s="23" t="s">
        <v>755</v>
      </c>
      <c r="C25" s="23" t="s">
        <v>756</v>
      </c>
      <c r="D25" s="23" t="s">
        <v>757</v>
      </c>
      <c r="E25" s="156" t="s">
        <v>758</v>
      </c>
      <c r="F25" s="198" t="s">
        <v>698</v>
      </c>
      <c r="G25" s="170" t="s">
        <v>699</v>
      </c>
      <c r="H25" s="170" t="s">
        <v>331</v>
      </c>
      <c r="I25" s="170">
        <v>80111501</v>
      </c>
      <c r="J25" s="170" t="s">
        <v>777</v>
      </c>
      <c r="K25" s="24">
        <v>42394</v>
      </c>
      <c r="L25" s="23">
        <v>1</v>
      </c>
      <c r="M25" s="170" t="s">
        <v>223</v>
      </c>
      <c r="N25" s="199" t="s">
        <v>1238</v>
      </c>
      <c r="O25" s="25">
        <v>5047000</v>
      </c>
      <c r="P25" s="25">
        <v>5047000</v>
      </c>
      <c r="Q25" s="23" t="s">
        <v>27</v>
      </c>
      <c r="R25" s="23" t="s">
        <v>27</v>
      </c>
      <c r="S25" s="23" t="s">
        <v>1224</v>
      </c>
      <c r="T25" s="200">
        <f>+VLOOKUP(A25,'[2]844 '!$A$4:$T$202,20,0)</f>
        <v>5047000</v>
      </c>
      <c r="U25" s="23" t="s">
        <v>308</v>
      </c>
    </row>
    <row r="26" spans="1:22" s="77" customFormat="1" ht="75" customHeight="1" x14ac:dyDescent="0.2">
      <c r="A26" s="179">
        <v>25</v>
      </c>
      <c r="B26" s="23" t="s">
        <v>755</v>
      </c>
      <c r="C26" s="23" t="s">
        <v>756</v>
      </c>
      <c r="D26" s="23" t="s">
        <v>757</v>
      </c>
      <c r="E26" s="156" t="s">
        <v>758</v>
      </c>
      <c r="F26" s="198" t="s">
        <v>698</v>
      </c>
      <c r="G26" s="170" t="s">
        <v>699</v>
      </c>
      <c r="H26" s="170" t="s">
        <v>331</v>
      </c>
      <c r="I26" s="170">
        <v>80101505</v>
      </c>
      <c r="J26" s="170" t="s">
        <v>763</v>
      </c>
      <c r="K26" s="24">
        <v>42567</v>
      </c>
      <c r="L26" s="23">
        <v>5</v>
      </c>
      <c r="M26" s="170" t="s">
        <v>223</v>
      </c>
      <c r="N26" s="199" t="s">
        <v>1238</v>
      </c>
      <c r="O26" s="25">
        <v>33418350</v>
      </c>
      <c r="P26" s="25">
        <v>33418350</v>
      </c>
      <c r="Q26" s="23" t="s">
        <v>27</v>
      </c>
      <c r="R26" s="23" t="s">
        <v>27</v>
      </c>
      <c r="S26" s="23" t="s">
        <v>1224</v>
      </c>
      <c r="T26" s="200">
        <f>+VLOOKUP(A26,'[2]844 '!$A$4:$T$202,20,0)</f>
        <v>6683670</v>
      </c>
      <c r="U26" s="23" t="s">
        <v>1692</v>
      </c>
      <c r="V26" s="89"/>
    </row>
    <row r="27" spans="1:22" ht="75" customHeight="1" x14ac:dyDescent="0.2">
      <c r="A27" s="179">
        <v>26</v>
      </c>
      <c r="B27" s="23" t="s">
        <v>755</v>
      </c>
      <c r="C27" s="23" t="s">
        <v>756</v>
      </c>
      <c r="D27" s="23" t="s">
        <v>757</v>
      </c>
      <c r="E27" s="156" t="s">
        <v>779</v>
      </c>
      <c r="F27" s="198" t="s">
        <v>698</v>
      </c>
      <c r="G27" s="170" t="s">
        <v>699</v>
      </c>
      <c r="H27" s="170" t="s">
        <v>331</v>
      </c>
      <c r="I27" s="170">
        <v>80111501</v>
      </c>
      <c r="J27" s="170" t="s">
        <v>780</v>
      </c>
      <c r="K27" s="24">
        <v>42396</v>
      </c>
      <c r="L27" s="23">
        <v>1</v>
      </c>
      <c r="M27" s="170" t="s">
        <v>223</v>
      </c>
      <c r="N27" s="199" t="s">
        <v>1238</v>
      </c>
      <c r="O27" s="25">
        <v>2358700</v>
      </c>
      <c r="P27" s="25">
        <v>2358700</v>
      </c>
      <c r="Q27" s="23" t="s">
        <v>27</v>
      </c>
      <c r="R27" s="23" t="s">
        <v>27</v>
      </c>
      <c r="S27" s="23" t="s">
        <v>1224</v>
      </c>
      <c r="T27" s="200">
        <f>+VLOOKUP(A27,'[2]844 '!$A$4:$T$202,20,0)</f>
        <v>2358700</v>
      </c>
      <c r="U27" s="23" t="s">
        <v>1692</v>
      </c>
    </row>
    <row r="28" spans="1:22" ht="75" customHeight="1" x14ac:dyDescent="0.2">
      <c r="A28" s="179">
        <v>27</v>
      </c>
      <c r="B28" s="23" t="s">
        <v>755</v>
      </c>
      <c r="C28" s="23" t="s">
        <v>756</v>
      </c>
      <c r="D28" s="23" t="s">
        <v>757</v>
      </c>
      <c r="E28" s="156" t="s">
        <v>779</v>
      </c>
      <c r="F28" s="198" t="s">
        <v>698</v>
      </c>
      <c r="G28" s="170" t="s">
        <v>699</v>
      </c>
      <c r="H28" s="170" t="s">
        <v>331</v>
      </c>
      <c r="I28" s="170">
        <v>80111501</v>
      </c>
      <c r="J28" s="170" t="s">
        <v>780</v>
      </c>
      <c r="K28" s="24">
        <v>42522</v>
      </c>
      <c r="L28" s="23">
        <v>0</v>
      </c>
      <c r="M28" s="170" t="s">
        <v>223</v>
      </c>
      <c r="N28" s="199" t="s">
        <v>1238</v>
      </c>
      <c r="O28" s="25">
        <v>0</v>
      </c>
      <c r="P28" s="25">
        <v>0</v>
      </c>
      <c r="Q28" s="23" t="s">
        <v>27</v>
      </c>
      <c r="R28" s="23" t="s">
        <v>27</v>
      </c>
      <c r="S28" s="23" t="s">
        <v>1224</v>
      </c>
      <c r="T28" s="200">
        <f>+VLOOKUP(A28,'[2]844 '!$A$4:$T$202,20,0)</f>
        <v>0</v>
      </c>
      <c r="U28" s="23" t="s">
        <v>1692</v>
      </c>
    </row>
    <row r="29" spans="1:22" ht="75" customHeight="1" x14ac:dyDescent="0.2">
      <c r="A29" s="179">
        <v>28</v>
      </c>
      <c r="B29" s="23" t="s">
        <v>755</v>
      </c>
      <c r="C29" s="23" t="s">
        <v>756</v>
      </c>
      <c r="D29" s="23" t="s">
        <v>757</v>
      </c>
      <c r="E29" s="156" t="s">
        <v>779</v>
      </c>
      <c r="F29" s="198" t="s">
        <v>721</v>
      </c>
      <c r="G29" s="170" t="s">
        <v>722</v>
      </c>
      <c r="H29" s="170" t="s">
        <v>723</v>
      </c>
      <c r="I29" s="170">
        <v>94131503</v>
      </c>
      <c r="J29" s="170" t="s">
        <v>781</v>
      </c>
      <c r="K29" s="24">
        <v>42522</v>
      </c>
      <c r="L29" s="23">
        <v>1</v>
      </c>
      <c r="M29" s="170" t="s">
        <v>223</v>
      </c>
      <c r="N29" s="199" t="s">
        <v>1238</v>
      </c>
      <c r="O29" s="25">
        <v>15000000</v>
      </c>
      <c r="P29" s="25">
        <v>15000000</v>
      </c>
      <c r="Q29" s="23" t="s">
        <v>27</v>
      </c>
      <c r="R29" s="23" t="s">
        <v>27</v>
      </c>
      <c r="S29" s="23" t="s">
        <v>1224</v>
      </c>
      <c r="T29" s="200">
        <f>+VLOOKUP(A29,'[2]844 '!$A$4:$T$202,20,0)</f>
        <v>15000000</v>
      </c>
      <c r="U29" s="23" t="s">
        <v>308</v>
      </c>
    </row>
    <row r="30" spans="1:22" ht="75" customHeight="1" x14ac:dyDescent="0.2">
      <c r="A30" s="179">
        <v>29</v>
      </c>
      <c r="B30" s="23" t="s">
        <v>755</v>
      </c>
      <c r="C30" s="23" t="s">
        <v>756</v>
      </c>
      <c r="D30" s="23" t="s">
        <v>757</v>
      </c>
      <c r="E30" s="156" t="s">
        <v>758</v>
      </c>
      <c r="F30" s="198" t="s">
        <v>698</v>
      </c>
      <c r="G30" s="170" t="s">
        <v>699</v>
      </c>
      <c r="H30" s="170" t="s">
        <v>331</v>
      </c>
      <c r="I30" s="170">
        <v>80111501</v>
      </c>
      <c r="J30" s="170" t="s">
        <v>1233</v>
      </c>
      <c r="K30" s="24">
        <v>42568</v>
      </c>
      <c r="L30" s="23">
        <v>6</v>
      </c>
      <c r="M30" s="170" t="s">
        <v>223</v>
      </c>
      <c r="N30" s="199" t="s">
        <v>1238</v>
      </c>
      <c r="O30" s="25">
        <v>40102020</v>
      </c>
      <c r="P30" s="25">
        <v>40102020</v>
      </c>
      <c r="Q30" s="23" t="s">
        <v>27</v>
      </c>
      <c r="R30" s="23" t="s">
        <v>27</v>
      </c>
      <c r="S30" s="23" t="s">
        <v>1224</v>
      </c>
      <c r="T30" s="200">
        <f>+VLOOKUP(A30,'[2]844 '!$A$4:$T$202,20,0)</f>
        <v>6683670</v>
      </c>
      <c r="U30" s="23" t="s">
        <v>1692</v>
      </c>
    </row>
    <row r="31" spans="1:22" s="77" customFormat="1" ht="75" customHeight="1" x14ac:dyDescent="0.2">
      <c r="A31" s="179">
        <v>30</v>
      </c>
      <c r="B31" s="23" t="s">
        <v>755</v>
      </c>
      <c r="C31" s="23" t="s">
        <v>756</v>
      </c>
      <c r="D31" s="23" t="s">
        <v>757</v>
      </c>
      <c r="E31" s="156" t="s">
        <v>782</v>
      </c>
      <c r="F31" s="198" t="s">
        <v>698</v>
      </c>
      <c r="G31" s="170" t="s">
        <v>699</v>
      </c>
      <c r="H31" s="170" t="s">
        <v>331</v>
      </c>
      <c r="I31" s="170">
        <v>80101604</v>
      </c>
      <c r="J31" s="170" t="s">
        <v>783</v>
      </c>
      <c r="K31" s="24">
        <v>42522</v>
      </c>
      <c r="L31" s="23">
        <v>1</v>
      </c>
      <c r="M31" s="170" t="s">
        <v>223</v>
      </c>
      <c r="N31" s="199" t="s">
        <v>1238</v>
      </c>
      <c r="O31" s="25">
        <v>31279040</v>
      </c>
      <c r="P31" s="25">
        <v>31279040</v>
      </c>
      <c r="Q31" s="23" t="s">
        <v>27</v>
      </c>
      <c r="R31" s="23" t="s">
        <v>27</v>
      </c>
      <c r="S31" s="23" t="s">
        <v>1224</v>
      </c>
      <c r="T31" s="200">
        <f>+VLOOKUP(A31,'[2]844 '!$A$4:$T$202,20,0)</f>
        <v>31279040</v>
      </c>
      <c r="U31" s="23" t="s">
        <v>1692</v>
      </c>
      <c r="V31" s="89"/>
    </row>
    <row r="32" spans="1:22" ht="75" customHeight="1" x14ac:dyDescent="0.2">
      <c r="A32" s="179">
        <v>31</v>
      </c>
      <c r="B32" s="23" t="s">
        <v>755</v>
      </c>
      <c r="C32" s="23" t="s">
        <v>756</v>
      </c>
      <c r="D32" s="23" t="s">
        <v>784</v>
      </c>
      <c r="E32" s="156" t="s">
        <v>785</v>
      </c>
      <c r="F32" s="198" t="s">
        <v>698</v>
      </c>
      <c r="G32" s="170" t="s">
        <v>699</v>
      </c>
      <c r="H32" s="170" t="s">
        <v>331</v>
      </c>
      <c r="I32" s="170">
        <v>80101505</v>
      </c>
      <c r="J32" s="170" t="s">
        <v>1540</v>
      </c>
      <c r="K32" s="24">
        <v>42370</v>
      </c>
      <c r="L32" s="23">
        <v>3</v>
      </c>
      <c r="M32" s="170" t="s">
        <v>223</v>
      </c>
      <c r="N32" s="199" t="s">
        <v>1238</v>
      </c>
      <c r="O32" s="25">
        <v>17218407</v>
      </c>
      <c r="P32" s="25">
        <v>17218407</v>
      </c>
      <c r="Q32" s="23" t="s">
        <v>27</v>
      </c>
      <c r="R32" s="23" t="s">
        <v>27</v>
      </c>
      <c r="S32" s="23" t="s">
        <v>1224</v>
      </c>
      <c r="T32" s="200">
        <f>+VLOOKUP(A32,'[2]844 '!$A$4:$T$202,20,0)</f>
        <v>5739469</v>
      </c>
      <c r="U32" s="23" t="s">
        <v>308</v>
      </c>
    </row>
    <row r="33" spans="1:21" ht="75" customHeight="1" x14ac:dyDescent="0.2">
      <c r="A33" s="179">
        <v>32</v>
      </c>
      <c r="B33" s="23" t="s">
        <v>755</v>
      </c>
      <c r="C33" s="23" t="s">
        <v>756</v>
      </c>
      <c r="D33" s="23" t="s">
        <v>784</v>
      </c>
      <c r="E33" s="156" t="s">
        <v>785</v>
      </c>
      <c r="F33" s="198" t="s">
        <v>698</v>
      </c>
      <c r="G33" s="170" t="s">
        <v>699</v>
      </c>
      <c r="H33" s="170" t="s">
        <v>331</v>
      </c>
      <c r="I33" s="170">
        <v>80101505</v>
      </c>
      <c r="J33" s="170" t="s">
        <v>1673</v>
      </c>
      <c r="K33" s="24">
        <v>42522</v>
      </c>
      <c r="L33" s="23">
        <v>2.5</v>
      </c>
      <c r="M33" s="170" t="s">
        <v>223</v>
      </c>
      <c r="N33" s="199" t="s">
        <v>1238</v>
      </c>
      <c r="O33" s="25">
        <v>11643377.5</v>
      </c>
      <c r="P33" s="25">
        <v>11643377.5</v>
      </c>
      <c r="Q33" s="23" t="s">
        <v>27</v>
      </c>
      <c r="R33" s="23" t="s">
        <v>27</v>
      </c>
      <c r="S33" s="23" t="s">
        <v>1224</v>
      </c>
      <c r="T33" s="200">
        <f>+VLOOKUP(A33,'[2]844 '!$A$4:$T$202,20,0)</f>
        <v>4657351</v>
      </c>
      <c r="U33" s="23" t="s">
        <v>308</v>
      </c>
    </row>
    <row r="34" spans="1:21" ht="75" customHeight="1" x14ac:dyDescent="0.2">
      <c r="A34" s="179">
        <v>33</v>
      </c>
      <c r="B34" s="23" t="s">
        <v>755</v>
      </c>
      <c r="C34" s="23" t="s">
        <v>756</v>
      </c>
      <c r="D34" s="23" t="s">
        <v>784</v>
      </c>
      <c r="E34" s="156" t="s">
        <v>785</v>
      </c>
      <c r="F34" s="198" t="s">
        <v>698</v>
      </c>
      <c r="G34" s="170" t="s">
        <v>699</v>
      </c>
      <c r="H34" s="170" t="s">
        <v>331</v>
      </c>
      <c r="I34" s="170">
        <v>80101505</v>
      </c>
      <c r="J34" s="170" t="s">
        <v>1673</v>
      </c>
      <c r="K34" s="24">
        <v>42522</v>
      </c>
      <c r="L34" s="23">
        <v>2.5</v>
      </c>
      <c r="M34" s="170" t="s">
        <v>223</v>
      </c>
      <c r="N34" s="199" t="s">
        <v>1238</v>
      </c>
      <c r="O34" s="25">
        <v>11643377.5</v>
      </c>
      <c r="P34" s="25">
        <v>11643377.5</v>
      </c>
      <c r="Q34" s="23" t="s">
        <v>27</v>
      </c>
      <c r="R34" s="23" t="s">
        <v>27</v>
      </c>
      <c r="S34" s="23" t="s">
        <v>1224</v>
      </c>
      <c r="T34" s="200">
        <f>+VLOOKUP(A34,'[2]844 '!$A$4:$T$202,20,0)</f>
        <v>4657351</v>
      </c>
      <c r="U34" s="201" t="s">
        <v>1674</v>
      </c>
    </row>
    <row r="35" spans="1:21" ht="75" customHeight="1" x14ac:dyDescent="0.2">
      <c r="A35" s="179">
        <v>34</v>
      </c>
      <c r="B35" s="23" t="s">
        <v>755</v>
      </c>
      <c r="C35" s="23" t="s">
        <v>756</v>
      </c>
      <c r="D35" s="23" t="s">
        <v>784</v>
      </c>
      <c r="E35" s="156" t="s">
        <v>785</v>
      </c>
      <c r="F35" s="198" t="s">
        <v>698</v>
      </c>
      <c r="G35" s="170" t="s">
        <v>699</v>
      </c>
      <c r="H35" s="170" t="s">
        <v>331</v>
      </c>
      <c r="I35" s="170">
        <v>80101505</v>
      </c>
      <c r="J35" s="170" t="s">
        <v>789</v>
      </c>
      <c r="K35" s="24">
        <v>42522</v>
      </c>
      <c r="L35" s="23">
        <v>4</v>
      </c>
      <c r="M35" s="170" t="s">
        <v>223</v>
      </c>
      <c r="N35" s="199" t="s">
        <v>1238</v>
      </c>
      <c r="O35" s="25">
        <v>18629404</v>
      </c>
      <c r="P35" s="25">
        <v>18629404</v>
      </c>
      <c r="Q35" s="23" t="s">
        <v>27</v>
      </c>
      <c r="R35" s="23" t="s">
        <v>27</v>
      </c>
      <c r="S35" s="23" t="s">
        <v>1224</v>
      </c>
      <c r="T35" s="200">
        <f>+VLOOKUP(A35,'[2]844 '!$A$4:$T$202,20,0)</f>
        <v>4657351</v>
      </c>
      <c r="U35" s="23" t="s">
        <v>308</v>
      </c>
    </row>
    <row r="36" spans="1:21" ht="75" customHeight="1" x14ac:dyDescent="0.2">
      <c r="A36" s="179">
        <v>35</v>
      </c>
      <c r="B36" s="23" t="s">
        <v>755</v>
      </c>
      <c r="C36" s="23" t="s">
        <v>756</v>
      </c>
      <c r="D36" s="23" t="s">
        <v>784</v>
      </c>
      <c r="E36" s="156" t="s">
        <v>785</v>
      </c>
      <c r="F36" s="198" t="s">
        <v>698</v>
      </c>
      <c r="G36" s="170" t="s">
        <v>699</v>
      </c>
      <c r="H36" s="170" t="s">
        <v>331</v>
      </c>
      <c r="I36" s="170">
        <v>80111501</v>
      </c>
      <c r="J36" s="170" t="s">
        <v>1538</v>
      </c>
      <c r="K36" s="24">
        <v>42444</v>
      </c>
      <c r="L36" s="23">
        <v>3</v>
      </c>
      <c r="M36" s="170" t="s">
        <v>223</v>
      </c>
      <c r="N36" s="199" t="s">
        <v>1238</v>
      </c>
      <c r="O36" s="25">
        <v>9516273</v>
      </c>
      <c r="P36" s="25">
        <v>9516273</v>
      </c>
      <c r="Q36" s="23" t="s">
        <v>27</v>
      </c>
      <c r="R36" s="23" t="s">
        <v>27</v>
      </c>
      <c r="S36" s="23" t="s">
        <v>1224</v>
      </c>
      <c r="T36" s="200">
        <f>+VLOOKUP(A36,'[2]844 '!$A$4:$T$202,20,0)</f>
        <v>3172091</v>
      </c>
      <c r="U36" s="23" t="s">
        <v>308</v>
      </c>
    </row>
    <row r="37" spans="1:21" ht="75" customHeight="1" x14ac:dyDescent="0.2">
      <c r="A37" s="179">
        <v>36</v>
      </c>
      <c r="B37" s="23" t="s">
        <v>755</v>
      </c>
      <c r="C37" s="23" t="s">
        <v>756</v>
      </c>
      <c r="D37" s="23" t="s">
        <v>784</v>
      </c>
      <c r="E37" s="156" t="s">
        <v>785</v>
      </c>
      <c r="F37" s="198" t="s">
        <v>698</v>
      </c>
      <c r="G37" s="170" t="s">
        <v>699</v>
      </c>
      <c r="H37" s="170" t="s">
        <v>331</v>
      </c>
      <c r="I37" s="170">
        <v>80111501</v>
      </c>
      <c r="J37" s="170" t="s">
        <v>791</v>
      </c>
      <c r="K37" s="24">
        <v>42522</v>
      </c>
      <c r="L37" s="23">
        <v>3</v>
      </c>
      <c r="M37" s="170" t="s">
        <v>223</v>
      </c>
      <c r="N37" s="199" t="s">
        <v>1238</v>
      </c>
      <c r="O37" s="25">
        <v>9516273</v>
      </c>
      <c r="P37" s="25">
        <v>9516273</v>
      </c>
      <c r="Q37" s="23" t="s">
        <v>27</v>
      </c>
      <c r="R37" s="23" t="s">
        <v>27</v>
      </c>
      <c r="S37" s="23" t="s">
        <v>1224</v>
      </c>
      <c r="T37" s="200">
        <f>+VLOOKUP(A37,'[2]844 '!$A$4:$T$202,20,0)</f>
        <v>3172091</v>
      </c>
      <c r="U37" s="23" t="s">
        <v>1568</v>
      </c>
    </row>
    <row r="38" spans="1:21" ht="75" customHeight="1" x14ac:dyDescent="0.2">
      <c r="A38" s="179">
        <v>37</v>
      </c>
      <c r="B38" s="23" t="s">
        <v>755</v>
      </c>
      <c r="C38" s="23" t="s">
        <v>756</v>
      </c>
      <c r="D38" s="23" t="s">
        <v>784</v>
      </c>
      <c r="E38" s="156" t="s">
        <v>785</v>
      </c>
      <c r="F38" s="198" t="s">
        <v>721</v>
      </c>
      <c r="G38" s="170" t="s">
        <v>722</v>
      </c>
      <c r="H38" s="170" t="s">
        <v>723</v>
      </c>
      <c r="I38" s="170">
        <v>80111616</v>
      </c>
      <c r="J38" s="170" t="s">
        <v>792</v>
      </c>
      <c r="K38" s="24">
        <v>42522</v>
      </c>
      <c r="L38" s="23">
        <v>1</v>
      </c>
      <c r="M38" s="170" t="s">
        <v>223</v>
      </c>
      <c r="N38" s="199" t="s">
        <v>1238</v>
      </c>
      <c r="O38" s="25">
        <v>15000000</v>
      </c>
      <c r="P38" s="25">
        <v>15000000</v>
      </c>
      <c r="Q38" s="23" t="s">
        <v>27</v>
      </c>
      <c r="R38" s="23" t="s">
        <v>27</v>
      </c>
      <c r="S38" s="23" t="s">
        <v>1224</v>
      </c>
      <c r="T38" s="200">
        <f>+VLOOKUP(A38,'[2]844 '!$A$4:$T$202,20,0)</f>
        <v>15000000</v>
      </c>
      <c r="U38" s="23" t="s">
        <v>1692</v>
      </c>
    </row>
    <row r="39" spans="1:21" ht="75" customHeight="1" x14ac:dyDescent="0.2">
      <c r="A39" s="179">
        <v>38</v>
      </c>
      <c r="B39" s="23" t="s">
        <v>755</v>
      </c>
      <c r="C39" s="23" t="s">
        <v>756</v>
      </c>
      <c r="D39" s="23" t="s">
        <v>784</v>
      </c>
      <c r="E39" s="156" t="s">
        <v>785</v>
      </c>
      <c r="F39" s="198" t="s">
        <v>721</v>
      </c>
      <c r="G39" s="170" t="s">
        <v>722</v>
      </c>
      <c r="H39" s="170" t="s">
        <v>723</v>
      </c>
      <c r="I39" s="170">
        <v>80111616</v>
      </c>
      <c r="J39" s="156" t="s">
        <v>1154</v>
      </c>
      <c r="K39" s="24">
        <v>42522</v>
      </c>
      <c r="L39" s="23">
        <v>1</v>
      </c>
      <c r="M39" s="170" t="s">
        <v>223</v>
      </c>
      <c r="N39" s="199" t="s">
        <v>1238</v>
      </c>
      <c r="O39" s="25">
        <v>30000000</v>
      </c>
      <c r="P39" s="25">
        <v>30000000</v>
      </c>
      <c r="Q39" s="23" t="s">
        <v>27</v>
      </c>
      <c r="R39" s="23" t="s">
        <v>27</v>
      </c>
      <c r="S39" s="23" t="s">
        <v>1224</v>
      </c>
      <c r="T39" s="200">
        <f>+VLOOKUP(A39,'[2]844 '!$A$4:$T$202,20,0)</f>
        <v>30000000</v>
      </c>
      <c r="U39" s="201" t="s">
        <v>1155</v>
      </c>
    </row>
    <row r="40" spans="1:21" ht="75" customHeight="1" x14ac:dyDescent="0.2">
      <c r="A40" s="179">
        <v>39</v>
      </c>
      <c r="B40" s="23" t="s">
        <v>755</v>
      </c>
      <c r="C40" s="23" t="s">
        <v>756</v>
      </c>
      <c r="D40" s="23" t="s">
        <v>784</v>
      </c>
      <c r="E40" s="156" t="s">
        <v>785</v>
      </c>
      <c r="F40" s="198" t="s">
        <v>721</v>
      </c>
      <c r="G40" s="170" t="s">
        <v>722</v>
      </c>
      <c r="H40" s="170" t="s">
        <v>723</v>
      </c>
      <c r="I40" s="170">
        <v>80111616</v>
      </c>
      <c r="J40" s="170" t="s">
        <v>793</v>
      </c>
      <c r="K40" s="24">
        <v>42522</v>
      </c>
      <c r="L40" s="23">
        <v>1</v>
      </c>
      <c r="M40" s="170" t="s">
        <v>725</v>
      </c>
      <c r="N40" s="199" t="s">
        <v>1238</v>
      </c>
      <c r="O40" s="25">
        <v>13000000</v>
      </c>
      <c r="P40" s="25">
        <v>13000000</v>
      </c>
      <c r="Q40" s="23" t="s">
        <v>27</v>
      </c>
      <c r="R40" s="23" t="s">
        <v>27</v>
      </c>
      <c r="S40" s="23" t="s">
        <v>1224</v>
      </c>
      <c r="T40" s="200">
        <f>+VLOOKUP(A40,'[2]844 '!$A$4:$T$202,20,0)</f>
        <v>13000000</v>
      </c>
      <c r="U40" s="23" t="s">
        <v>1692</v>
      </c>
    </row>
    <row r="41" spans="1:21" ht="75" customHeight="1" x14ac:dyDescent="0.2">
      <c r="A41" s="179">
        <v>40</v>
      </c>
      <c r="B41" s="23" t="s">
        <v>755</v>
      </c>
      <c r="C41" s="23" t="s">
        <v>756</v>
      </c>
      <c r="D41" s="23" t="s">
        <v>794</v>
      </c>
      <c r="E41" s="156" t="s">
        <v>795</v>
      </c>
      <c r="F41" s="198" t="s">
        <v>698</v>
      </c>
      <c r="G41" s="170" t="s">
        <v>699</v>
      </c>
      <c r="H41" s="170" t="s">
        <v>331</v>
      </c>
      <c r="I41" s="170">
        <v>80111501</v>
      </c>
      <c r="J41" s="170" t="s">
        <v>796</v>
      </c>
      <c r="K41" s="24">
        <v>42522</v>
      </c>
      <c r="L41" s="23">
        <v>2</v>
      </c>
      <c r="M41" s="170" t="s">
        <v>223</v>
      </c>
      <c r="N41" s="199" t="s">
        <v>1238</v>
      </c>
      <c r="O41" s="25">
        <v>4037600</v>
      </c>
      <c r="P41" s="25">
        <v>4037600</v>
      </c>
      <c r="Q41" s="23" t="s">
        <v>27</v>
      </c>
      <c r="R41" s="23" t="s">
        <v>27</v>
      </c>
      <c r="S41" s="23" t="s">
        <v>1224</v>
      </c>
      <c r="T41" s="200">
        <f>+VLOOKUP(A41,'[2]844 '!$A$4:$T$202,20,0)</f>
        <v>2018800</v>
      </c>
      <c r="U41" s="23" t="s">
        <v>308</v>
      </c>
    </row>
    <row r="42" spans="1:21" ht="75" customHeight="1" x14ac:dyDescent="0.2">
      <c r="A42" s="179">
        <v>41</v>
      </c>
      <c r="B42" s="23" t="s">
        <v>755</v>
      </c>
      <c r="C42" s="23" t="s">
        <v>756</v>
      </c>
      <c r="D42" s="23" t="s">
        <v>794</v>
      </c>
      <c r="E42" s="156" t="s">
        <v>795</v>
      </c>
      <c r="F42" s="198" t="s">
        <v>721</v>
      </c>
      <c r="G42" s="170" t="s">
        <v>722</v>
      </c>
      <c r="H42" s="170" t="s">
        <v>723</v>
      </c>
      <c r="I42" s="170">
        <v>80111616</v>
      </c>
      <c r="J42" s="170" t="s">
        <v>1690</v>
      </c>
      <c r="K42" s="24">
        <v>42522</v>
      </c>
      <c r="L42" s="23">
        <v>1</v>
      </c>
      <c r="M42" s="170" t="s">
        <v>223</v>
      </c>
      <c r="N42" s="199" t="s">
        <v>1238</v>
      </c>
      <c r="O42" s="25">
        <v>28497466</v>
      </c>
      <c r="P42" s="25">
        <v>28497466</v>
      </c>
      <c r="Q42" s="23" t="s">
        <v>27</v>
      </c>
      <c r="R42" s="23" t="s">
        <v>27</v>
      </c>
      <c r="S42" s="23" t="s">
        <v>1224</v>
      </c>
      <c r="T42" s="200">
        <f>+VLOOKUP(A42,'[2]844 '!$A$4:$T$202,20,0)</f>
        <v>28497466</v>
      </c>
      <c r="U42" s="23" t="s">
        <v>308</v>
      </c>
    </row>
    <row r="43" spans="1:21" ht="75" customHeight="1" x14ac:dyDescent="0.2">
      <c r="A43" s="179">
        <v>42</v>
      </c>
      <c r="B43" s="23" t="s">
        <v>755</v>
      </c>
      <c r="C43" s="23" t="s">
        <v>756</v>
      </c>
      <c r="D43" s="23" t="s">
        <v>794</v>
      </c>
      <c r="E43" s="156" t="s">
        <v>795</v>
      </c>
      <c r="F43" s="198" t="s">
        <v>721</v>
      </c>
      <c r="G43" s="170" t="s">
        <v>722</v>
      </c>
      <c r="H43" s="170" t="s">
        <v>723</v>
      </c>
      <c r="I43" s="170">
        <v>80111616</v>
      </c>
      <c r="J43" s="170" t="s">
        <v>797</v>
      </c>
      <c r="K43" s="24">
        <v>42522</v>
      </c>
      <c r="L43" s="23">
        <v>1</v>
      </c>
      <c r="M43" s="170" t="s">
        <v>223</v>
      </c>
      <c r="N43" s="199" t="s">
        <v>1238</v>
      </c>
      <c r="O43" s="25">
        <v>7402534</v>
      </c>
      <c r="P43" s="25">
        <v>7402534</v>
      </c>
      <c r="Q43" s="23" t="s">
        <v>27</v>
      </c>
      <c r="R43" s="23" t="s">
        <v>27</v>
      </c>
      <c r="S43" s="23" t="s">
        <v>1224</v>
      </c>
      <c r="T43" s="200">
        <f>+VLOOKUP(A43,'[2]844 '!$A$4:$T$202,20,0)</f>
        <v>7402534</v>
      </c>
      <c r="U43" s="23" t="s">
        <v>1692</v>
      </c>
    </row>
    <row r="44" spans="1:21" ht="75" customHeight="1" x14ac:dyDescent="0.2">
      <c r="A44" s="179">
        <v>43</v>
      </c>
      <c r="B44" s="23" t="s">
        <v>755</v>
      </c>
      <c r="C44" s="23" t="s">
        <v>756</v>
      </c>
      <c r="D44" s="23" t="s">
        <v>794</v>
      </c>
      <c r="E44" s="156" t="s">
        <v>795</v>
      </c>
      <c r="F44" s="198" t="s">
        <v>721</v>
      </c>
      <c r="G44" s="170" t="s">
        <v>722</v>
      </c>
      <c r="H44" s="170" t="s">
        <v>723</v>
      </c>
      <c r="I44" s="170">
        <v>80111616</v>
      </c>
      <c r="J44" s="170" t="s">
        <v>798</v>
      </c>
      <c r="K44" s="24">
        <v>42522</v>
      </c>
      <c r="L44" s="23">
        <v>1</v>
      </c>
      <c r="M44" s="170" t="s">
        <v>223</v>
      </c>
      <c r="N44" s="199" t="s">
        <v>1238</v>
      </c>
      <c r="O44" s="25">
        <v>1000000</v>
      </c>
      <c r="P44" s="25">
        <v>1000000</v>
      </c>
      <c r="Q44" s="23" t="s">
        <v>27</v>
      </c>
      <c r="R44" s="23" t="s">
        <v>27</v>
      </c>
      <c r="S44" s="23" t="s">
        <v>1224</v>
      </c>
      <c r="T44" s="200">
        <f>+VLOOKUP(A44,'[2]844 '!$A$4:$T$202,20,0)</f>
        <v>1000000</v>
      </c>
      <c r="U44" s="23" t="s">
        <v>1692</v>
      </c>
    </row>
    <row r="45" spans="1:21" ht="75" customHeight="1" x14ac:dyDescent="0.2">
      <c r="A45" s="179">
        <v>44</v>
      </c>
      <c r="B45" s="23" t="s">
        <v>755</v>
      </c>
      <c r="C45" s="23" t="s">
        <v>756</v>
      </c>
      <c r="D45" s="23" t="s">
        <v>794</v>
      </c>
      <c r="E45" s="156" t="s">
        <v>795</v>
      </c>
      <c r="F45" s="198" t="s">
        <v>721</v>
      </c>
      <c r="G45" s="170" t="s">
        <v>722</v>
      </c>
      <c r="H45" s="170" t="s">
        <v>723</v>
      </c>
      <c r="I45" s="170">
        <v>80111616</v>
      </c>
      <c r="J45" s="170" t="s">
        <v>799</v>
      </c>
      <c r="K45" s="24">
        <v>42522</v>
      </c>
      <c r="L45" s="23">
        <v>1</v>
      </c>
      <c r="M45" s="170" t="s">
        <v>223</v>
      </c>
      <c r="N45" s="199" t="s">
        <v>1238</v>
      </c>
      <c r="O45" s="25">
        <v>0</v>
      </c>
      <c r="P45" s="25">
        <v>0</v>
      </c>
      <c r="Q45" s="23" t="s">
        <v>27</v>
      </c>
      <c r="R45" s="23" t="s">
        <v>27</v>
      </c>
      <c r="S45" s="23" t="s">
        <v>1224</v>
      </c>
      <c r="T45" s="200">
        <f>+VLOOKUP(A45,'[2]844 '!$A$4:$T$202,20,0)</f>
        <v>0</v>
      </c>
      <c r="U45" s="23" t="s">
        <v>1692</v>
      </c>
    </row>
    <row r="46" spans="1:21" ht="75" customHeight="1" x14ac:dyDescent="0.2">
      <c r="A46" s="179">
        <v>45</v>
      </c>
      <c r="B46" s="23" t="s">
        <v>755</v>
      </c>
      <c r="C46" s="23" t="s">
        <v>756</v>
      </c>
      <c r="D46" s="23" t="s">
        <v>794</v>
      </c>
      <c r="E46" s="156" t="s">
        <v>795</v>
      </c>
      <c r="F46" s="198" t="s">
        <v>721</v>
      </c>
      <c r="G46" s="170" t="s">
        <v>722</v>
      </c>
      <c r="H46" s="170" t="s">
        <v>723</v>
      </c>
      <c r="I46" s="170">
        <v>80111616</v>
      </c>
      <c r="J46" s="170" t="s">
        <v>800</v>
      </c>
      <c r="K46" s="24">
        <v>42522</v>
      </c>
      <c r="L46" s="23">
        <v>1</v>
      </c>
      <c r="M46" s="170" t="s">
        <v>223</v>
      </c>
      <c r="N46" s="199" t="s">
        <v>1238</v>
      </c>
      <c r="O46" s="25">
        <v>0</v>
      </c>
      <c r="P46" s="25">
        <v>0</v>
      </c>
      <c r="Q46" s="23" t="s">
        <v>27</v>
      </c>
      <c r="R46" s="23" t="s">
        <v>27</v>
      </c>
      <c r="S46" s="23" t="s">
        <v>1224</v>
      </c>
      <c r="T46" s="200">
        <f>+VLOOKUP(A46,'[2]844 '!$A$4:$T$202,20,0)</f>
        <v>0</v>
      </c>
      <c r="U46" s="23" t="s">
        <v>1692</v>
      </c>
    </row>
    <row r="47" spans="1:21" ht="75" customHeight="1" x14ac:dyDescent="0.2">
      <c r="A47" s="179">
        <v>46</v>
      </c>
      <c r="B47" s="23" t="s">
        <v>755</v>
      </c>
      <c r="C47" s="23" t="s">
        <v>756</v>
      </c>
      <c r="D47" s="23" t="s">
        <v>794</v>
      </c>
      <c r="E47" s="156" t="s">
        <v>795</v>
      </c>
      <c r="F47" s="198" t="s">
        <v>721</v>
      </c>
      <c r="G47" s="170" t="s">
        <v>722</v>
      </c>
      <c r="H47" s="170" t="s">
        <v>723</v>
      </c>
      <c r="I47" s="170">
        <v>80111616</v>
      </c>
      <c r="J47" s="170" t="s">
        <v>801</v>
      </c>
      <c r="K47" s="24">
        <v>42522</v>
      </c>
      <c r="L47" s="23">
        <v>1</v>
      </c>
      <c r="M47" s="170" t="s">
        <v>223</v>
      </c>
      <c r="N47" s="199" t="s">
        <v>1238</v>
      </c>
      <c r="O47" s="25">
        <v>3000000</v>
      </c>
      <c r="P47" s="25">
        <v>3000000</v>
      </c>
      <c r="Q47" s="23" t="s">
        <v>27</v>
      </c>
      <c r="R47" s="23" t="s">
        <v>27</v>
      </c>
      <c r="S47" s="23" t="s">
        <v>1224</v>
      </c>
      <c r="T47" s="200">
        <f>+VLOOKUP(A47,'[2]844 '!$A$4:$T$202,20,0)</f>
        <v>3000000</v>
      </c>
      <c r="U47" s="23" t="s">
        <v>1692</v>
      </c>
    </row>
    <row r="48" spans="1:21" ht="75" customHeight="1" x14ac:dyDescent="0.2">
      <c r="A48" s="179">
        <v>47</v>
      </c>
      <c r="B48" s="23" t="s">
        <v>755</v>
      </c>
      <c r="C48" s="23" t="s">
        <v>756</v>
      </c>
      <c r="D48" s="23" t="s">
        <v>794</v>
      </c>
      <c r="E48" s="156" t="s">
        <v>795</v>
      </c>
      <c r="F48" s="198" t="s">
        <v>721</v>
      </c>
      <c r="G48" s="170" t="s">
        <v>722</v>
      </c>
      <c r="H48" s="170" t="s">
        <v>723</v>
      </c>
      <c r="I48" s="170">
        <v>80111616</v>
      </c>
      <c r="J48" s="170" t="s">
        <v>802</v>
      </c>
      <c r="K48" s="24">
        <v>42522</v>
      </c>
      <c r="L48" s="23">
        <v>1</v>
      </c>
      <c r="M48" s="170" t="s">
        <v>223</v>
      </c>
      <c r="N48" s="199" t="s">
        <v>1238</v>
      </c>
      <c r="O48" s="25">
        <v>5000000</v>
      </c>
      <c r="P48" s="25">
        <v>5000000</v>
      </c>
      <c r="Q48" s="23" t="s">
        <v>27</v>
      </c>
      <c r="R48" s="23" t="s">
        <v>27</v>
      </c>
      <c r="S48" s="23" t="s">
        <v>1224</v>
      </c>
      <c r="T48" s="200">
        <f>+VLOOKUP(A48,'[2]844 '!$A$4:$T$202,20,0)</f>
        <v>5000000</v>
      </c>
      <c r="U48" s="23" t="s">
        <v>1692</v>
      </c>
    </row>
    <row r="49" spans="1:21" ht="75" customHeight="1" x14ac:dyDescent="0.2">
      <c r="A49" s="179">
        <v>48</v>
      </c>
      <c r="B49" s="23" t="s">
        <v>755</v>
      </c>
      <c r="C49" s="23" t="s">
        <v>756</v>
      </c>
      <c r="D49" s="23" t="s">
        <v>794</v>
      </c>
      <c r="E49" s="156" t="s">
        <v>795</v>
      </c>
      <c r="F49" s="198" t="s">
        <v>721</v>
      </c>
      <c r="G49" s="170" t="s">
        <v>722</v>
      </c>
      <c r="H49" s="170" t="s">
        <v>723</v>
      </c>
      <c r="I49" s="170">
        <v>80111616</v>
      </c>
      <c r="J49" s="170" t="s">
        <v>803</v>
      </c>
      <c r="K49" s="24">
        <v>42522</v>
      </c>
      <c r="L49" s="23">
        <v>1</v>
      </c>
      <c r="M49" s="170" t="s">
        <v>223</v>
      </c>
      <c r="N49" s="199" t="s">
        <v>1238</v>
      </c>
      <c r="O49" s="25">
        <v>5000000</v>
      </c>
      <c r="P49" s="25">
        <v>5000000</v>
      </c>
      <c r="Q49" s="23" t="s">
        <v>27</v>
      </c>
      <c r="R49" s="23" t="s">
        <v>27</v>
      </c>
      <c r="S49" s="23" t="s">
        <v>1224</v>
      </c>
      <c r="T49" s="200">
        <f>+VLOOKUP(A49,'[2]844 '!$A$4:$T$202,20,0)</f>
        <v>5000000</v>
      </c>
      <c r="U49" s="23" t="s">
        <v>1692</v>
      </c>
    </row>
    <row r="50" spans="1:21" ht="75" customHeight="1" x14ac:dyDescent="0.2">
      <c r="A50" s="179">
        <v>49</v>
      </c>
      <c r="B50" s="23" t="s">
        <v>755</v>
      </c>
      <c r="C50" s="23" t="s">
        <v>756</v>
      </c>
      <c r="D50" s="23" t="s">
        <v>794</v>
      </c>
      <c r="E50" s="156" t="s">
        <v>795</v>
      </c>
      <c r="F50" s="198" t="s">
        <v>721</v>
      </c>
      <c r="G50" s="170" t="s">
        <v>722</v>
      </c>
      <c r="H50" s="170" t="s">
        <v>723</v>
      </c>
      <c r="I50" s="170">
        <v>80111616</v>
      </c>
      <c r="J50" s="170" t="s">
        <v>804</v>
      </c>
      <c r="K50" s="24">
        <v>42522</v>
      </c>
      <c r="L50" s="23">
        <v>1</v>
      </c>
      <c r="M50" s="170" t="s">
        <v>223</v>
      </c>
      <c r="N50" s="199" t="s">
        <v>1238</v>
      </c>
      <c r="O50" s="25">
        <v>5000000</v>
      </c>
      <c r="P50" s="25">
        <v>5000000</v>
      </c>
      <c r="Q50" s="23" t="s">
        <v>27</v>
      </c>
      <c r="R50" s="23" t="s">
        <v>27</v>
      </c>
      <c r="S50" s="23" t="s">
        <v>1224</v>
      </c>
      <c r="T50" s="200">
        <f>+VLOOKUP(A50,'[2]844 '!$A$4:$T$202,20,0)</f>
        <v>5000000</v>
      </c>
      <c r="U50" s="23" t="s">
        <v>1692</v>
      </c>
    </row>
    <row r="51" spans="1:21" ht="75" customHeight="1" x14ac:dyDescent="0.2">
      <c r="A51" s="179">
        <v>50</v>
      </c>
      <c r="B51" s="23" t="s">
        <v>755</v>
      </c>
      <c r="C51" s="23" t="s">
        <v>756</v>
      </c>
      <c r="D51" s="23" t="s">
        <v>794</v>
      </c>
      <c r="E51" s="156" t="s">
        <v>795</v>
      </c>
      <c r="F51" s="198" t="s">
        <v>721</v>
      </c>
      <c r="G51" s="170" t="s">
        <v>722</v>
      </c>
      <c r="H51" s="170" t="s">
        <v>723</v>
      </c>
      <c r="I51" s="170">
        <v>80111616</v>
      </c>
      <c r="J51" s="170" t="s">
        <v>805</v>
      </c>
      <c r="K51" s="24">
        <v>42522</v>
      </c>
      <c r="L51" s="23">
        <v>1</v>
      </c>
      <c r="M51" s="170" t="s">
        <v>223</v>
      </c>
      <c r="N51" s="199" t="s">
        <v>1238</v>
      </c>
      <c r="O51" s="25">
        <v>2000000</v>
      </c>
      <c r="P51" s="25">
        <v>2000000</v>
      </c>
      <c r="Q51" s="23" t="s">
        <v>27</v>
      </c>
      <c r="R51" s="23" t="s">
        <v>27</v>
      </c>
      <c r="S51" s="23" t="s">
        <v>1224</v>
      </c>
      <c r="T51" s="200">
        <f>+VLOOKUP(A51,'[2]844 '!$A$4:$T$202,20,0)</f>
        <v>2000000</v>
      </c>
      <c r="U51" s="23" t="s">
        <v>1692</v>
      </c>
    </row>
    <row r="52" spans="1:21" ht="75" customHeight="1" x14ac:dyDescent="0.2">
      <c r="A52" s="179">
        <v>51</v>
      </c>
      <c r="B52" s="23" t="s">
        <v>806</v>
      </c>
      <c r="C52" s="23" t="s">
        <v>807</v>
      </c>
      <c r="D52" s="23" t="s">
        <v>808</v>
      </c>
      <c r="E52" s="156" t="s">
        <v>809</v>
      </c>
      <c r="F52" s="198" t="s">
        <v>698</v>
      </c>
      <c r="G52" s="170" t="s">
        <v>699</v>
      </c>
      <c r="H52" s="170" t="s">
        <v>331</v>
      </c>
      <c r="I52" s="170">
        <v>80111616</v>
      </c>
      <c r="J52" s="170" t="s">
        <v>810</v>
      </c>
      <c r="K52" s="24">
        <v>42522</v>
      </c>
      <c r="L52" s="23">
        <v>2</v>
      </c>
      <c r="M52" s="170" t="s">
        <v>223</v>
      </c>
      <c r="N52" s="199" t="s">
        <v>1238</v>
      </c>
      <c r="O52" s="25">
        <v>4158728</v>
      </c>
      <c r="P52" s="25">
        <v>4158728</v>
      </c>
      <c r="Q52" s="23" t="s">
        <v>27</v>
      </c>
      <c r="R52" s="23" t="s">
        <v>27</v>
      </c>
      <c r="S52" s="23" t="s">
        <v>1224</v>
      </c>
      <c r="T52" s="200">
        <f>+VLOOKUP(A52,'[2]844 '!$A$4:$T$202,20,0)</f>
        <v>2079364</v>
      </c>
      <c r="U52" s="23" t="s">
        <v>1692</v>
      </c>
    </row>
    <row r="53" spans="1:21" ht="75" customHeight="1" x14ac:dyDescent="0.2">
      <c r="A53" s="179">
        <v>52</v>
      </c>
      <c r="B53" s="23" t="s">
        <v>806</v>
      </c>
      <c r="C53" s="23" t="s">
        <v>807</v>
      </c>
      <c r="D53" s="23" t="s">
        <v>808</v>
      </c>
      <c r="E53" s="156" t="s">
        <v>809</v>
      </c>
      <c r="F53" s="198" t="s">
        <v>698</v>
      </c>
      <c r="G53" s="170" t="s">
        <v>699</v>
      </c>
      <c r="H53" s="170" t="s">
        <v>331</v>
      </c>
      <c r="I53" s="170">
        <v>80111616</v>
      </c>
      <c r="J53" s="170" t="s">
        <v>811</v>
      </c>
      <c r="K53" s="24">
        <v>42522</v>
      </c>
      <c r="L53" s="23">
        <v>0</v>
      </c>
      <c r="M53" s="170" t="s">
        <v>223</v>
      </c>
      <c r="N53" s="199" t="s">
        <v>1238</v>
      </c>
      <c r="O53" s="25">
        <v>0</v>
      </c>
      <c r="P53" s="25">
        <v>0</v>
      </c>
      <c r="Q53" s="23" t="s">
        <v>27</v>
      </c>
      <c r="R53" s="23" t="s">
        <v>27</v>
      </c>
      <c r="S53" s="23" t="s">
        <v>1224</v>
      </c>
      <c r="T53" s="200">
        <f>+VLOOKUP(A53,'[2]844 '!$A$4:$T$202,20,0)</f>
        <v>0</v>
      </c>
      <c r="U53" s="23" t="s">
        <v>1692</v>
      </c>
    </row>
    <row r="54" spans="1:21" ht="75" customHeight="1" x14ac:dyDescent="0.2">
      <c r="A54" s="179">
        <v>53</v>
      </c>
      <c r="B54" s="23" t="s">
        <v>806</v>
      </c>
      <c r="C54" s="23" t="s">
        <v>807</v>
      </c>
      <c r="D54" s="23" t="s">
        <v>808</v>
      </c>
      <c r="E54" s="156" t="s">
        <v>809</v>
      </c>
      <c r="F54" s="198" t="s">
        <v>698</v>
      </c>
      <c r="G54" s="170" t="s">
        <v>699</v>
      </c>
      <c r="H54" s="170" t="s">
        <v>331</v>
      </c>
      <c r="I54" s="170">
        <v>80111616</v>
      </c>
      <c r="J54" s="170" t="s">
        <v>812</v>
      </c>
      <c r="K54" s="24">
        <v>42522</v>
      </c>
      <c r="L54" s="23">
        <v>4</v>
      </c>
      <c r="M54" s="170" t="s">
        <v>223</v>
      </c>
      <c r="N54" s="199" t="s">
        <v>1238</v>
      </c>
      <c r="O54" s="25">
        <v>6535144</v>
      </c>
      <c r="P54" s="25">
        <v>6535144</v>
      </c>
      <c r="Q54" s="23" t="s">
        <v>27</v>
      </c>
      <c r="R54" s="23" t="s">
        <v>27</v>
      </c>
      <c r="S54" s="23" t="s">
        <v>1224</v>
      </c>
      <c r="T54" s="200">
        <f>+VLOOKUP(A54,'[2]844 '!$A$4:$T$202,20,0)</f>
        <v>1633786</v>
      </c>
      <c r="U54" s="23" t="s">
        <v>308</v>
      </c>
    </row>
    <row r="55" spans="1:21" ht="75" customHeight="1" x14ac:dyDescent="0.2">
      <c r="A55" s="179">
        <v>54</v>
      </c>
      <c r="B55" s="23" t="s">
        <v>806</v>
      </c>
      <c r="C55" s="23" t="s">
        <v>807</v>
      </c>
      <c r="D55" s="23" t="s">
        <v>808</v>
      </c>
      <c r="E55" s="156" t="s">
        <v>809</v>
      </c>
      <c r="F55" s="198" t="s">
        <v>698</v>
      </c>
      <c r="G55" s="170" t="s">
        <v>699</v>
      </c>
      <c r="H55" s="170" t="s">
        <v>331</v>
      </c>
      <c r="I55" s="170">
        <v>80111616</v>
      </c>
      <c r="J55" s="170" t="s">
        <v>813</v>
      </c>
      <c r="K55" s="24">
        <v>42522</v>
      </c>
      <c r="L55" s="23">
        <v>4</v>
      </c>
      <c r="M55" s="170" t="s">
        <v>223</v>
      </c>
      <c r="N55" s="199" t="s">
        <v>1238</v>
      </c>
      <c r="O55" s="25">
        <v>6535144</v>
      </c>
      <c r="P55" s="25">
        <v>6535144</v>
      </c>
      <c r="Q55" s="23" t="s">
        <v>27</v>
      </c>
      <c r="R55" s="23" t="s">
        <v>27</v>
      </c>
      <c r="S55" s="23" t="s">
        <v>1224</v>
      </c>
      <c r="T55" s="200">
        <f>+VLOOKUP(A55,'[2]844 '!$A$4:$T$202,20,0)</f>
        <v>1633786</v>
      </c>
      <c r="U55" s="23" t="s">
        <v>308</v>
      </c>
    </row>
    <row r="56" spans="1:21" ht="75" customHeight="1" x14ac:dyDescent="0.2">
      <c r="A56" s="179">
        <v>55</v>
      </c>
      <c r="B56" s="23" t="s">
        <v>806</v>
      </c>
      <c r="C56" s="23" t="s">
        <v>807</v>
      </c>
      <c r="D56" s="23" t="s">
        <v>808</v>
      </c>
      <c r="E56" s="156" t="s">
        <v>809</v>
      </c>
      <c r="F56" s="198" t="s">
        <v>698</v>
      </c>
      <c r="G56" s="170" t="s">
        <v>699</v>
      </c>
      <c r="H56" s="170" t="s">
        <v>331</v>
      </c>
      <c r="I56" s="170">
        <v>80111616</v>
      </c>
      <c r="J56" s="170" t="s">
        <v>814</v>
      </c>
      <c r="K56" s="24">
        <v>42522</v>
      </c>
      <c r="L56" s="23">
        <v>4</v>
      </c>
      <c r="M56" s="170" t="s">
        <v>223</v>
      </c>
      <c r="N56" s="199" t="s">
        <v>1238</v>
      </c>
      <c r="O56" s="25">
        <v>6535144</v>
      </c>
      <c r="P56" s="25">
        <v>6535144</v>
      </c>
      <c r="Q56" s="23" t="s">
        <v>27</v>
      </c>
      <c r="R56" s="23" t="s">
        <v>27</v>
      </c>
      <c r="S56" s="23" t="s">
        <v>1224</v>
      </c>
      <c r="T56" s="200">
        <f>+VLOOKUP(A56,'[2]844 '!$A$4:$T$202,20,0)</f>
        <v>1633786</v>
      </c>
      <c r="U56" s="23" t="s">
        <v>308</v>
      </c>
    </row>
    <row r="57" spans="1:21" ht="75" customHeight="1" x14ac:dyDescent="0.2">
      <c r="A57" s="179">
        <v>56</v>
      </c>
      <c r="B57" s="23" t="s">
        <v>806</v>
      </c>
      <c r="C57" s="23" t="s">
        <v>807</v>
      </c>
      <c r="D57" s="23" t="s">
        <v>808</v>
      </c>
      <c r="E57" s="156" t="s">
        <v>809</v>
      </c>
      <c r="F57" s="198" t="s">
        <v>698</v>
      </c>
      <c r="G57" s="170" t="s">
        <v>699</v>
      </c>
      <c r="H57" s="170" t="s">
        <v>331</v>
      </c>
      <c r="I57" s="170">
        <v>80111616</v>
      </c>
      <c r="J57" s="170" t="s">
        <v>815</v>
      </c>
      <c r="K57" s="24">
        <v>42522</v>
      </c>
      <c r="L57" s="23">
        <v>4</v>
      </c>
      <c r="M57" s="170" t="s">
        <v>223</v>
      </c>
      <c r="N57" s="199" t="s">
        <v>1238</v>
      </c>
      <c r="O57" s="25">
        <v>6535144</v>
      </c>
      <c r="P57" s="25">
        <v>6535144</v>
      </c>
      <c r="Q57" s="23" t="s">
        <v>27</v>
      </c>
      <c r="R57" s="23" t="s">
        <v>27</v>
      </c>
      <c r="S57" s="23" t="s">
        <v>1224</v>
      </c>
      <c r="T57" s="200">
        <f>+VLOOKUP(A57,'[2]844 '!$A$4:$T$202,20,0)</f>
        <v>1633786</v>
      </c>
      <c r="U57" s="23" t="s">
        <v>308</v>
      </c>
    </row>
    <row r="58" spans="1:21" ht="75" customHeight="1" x14ac:dyDescent="0.2">
      <c r="A58" s="179">
        <v>57</v>
      </c>
      <c r="B58" s="23" t="s">
        <v>806</v>
      </c>
      <c r="C58" s="23" t="s">
        <v>807</v>
      </c>
      <c r="D58" s="23" t="s">
        <v>808</v>
      </c>
      <c r="E58" s="156" t="s">
        <v>809</v>
      </c>
      <c r="F58" s="198" t="s">
        <v>698</v>
      </c>
      <c r="G58" s="170" t="s">
        <v>699</v>
      </c>
      <c r="H58" s="170" t="s">
        <v>331</v>
      </c>
      <c r="I58" s="170">
        <v>80111616</v>
      </c>
      <c r="J58" s="170" t="s">
        <v>816</v>
      </c>
      <c r="K58" s="24">
        <v>42522</v>
      </c>
      <c r="L58" s="23">
        <v>0</v>
      </c>
      <c r="M58" s="170" t="s">
        <v>223</v>
      </c>
      <c r="N58" s="199" t="s">
        <v>1238</v>
      </c>
      <c r="O58" s="25">
        <v>0</v>
      </c>
      <c r="P58" s="25">
        <v>0</v>
      </c>
      <c r="Q58" s="23" t="s">
        <v>27</v>
      </c>
      <c r="R58" s="23" t="s">
        <v>27</v>
      </c>
      <c r="S58" s="23" t="s">
        <v>1224</v>
      </c>
      <c r="T58" s="200">
        <f>+VLOOKUP(A58,'[2]844 '!$A$4:$T$202,20,0)</f>
        <v>0</v>
      </c>
      <c r="U58" s="23" t="s">
        <v>308</v>
      </c>
    </row>
    <row r="59" spans="1:21" ht="75" customHeight="1" x14ac:dyDescent="0.2">
      <c r="A59" s="179">
        <v>58</v>
      </c>
      <c r="B59" s="23" t="s">
        <v>806</v>
      </c>
      <c r="C59" s="23" t="s">
        <v>807</v>
      </c>
      <c r="D59" s="23" t="s">
        <v>808</v>
      </c>
      <c r="E59" s="156" t="s">
        <v>809</v>
      </c>
      <c r="F59" s="198" t="s">
        <v>698</v>
      </c>
      <c r="G59" s="170" t="s">
        <v>699</v>
      </c>
      <c r="H59" s="170" t="s">
        <v>331</v>
      </c>
      <c r="I59" s="170">
        <v>80111616</v>
      </c>
      <c r="J59" s="170" t="s">
        <v>814</v>
      </c>
      <c r="K59" s="24">
        <v>42522</v>
      </c>
      <c r="L59" s="23">
        <v>4</v>
      </c>
      <c r="M59" s="170" t="s">
        <v>223</v>
      </c>
      <c r="N59" s="199" t="s">
        <v>1238</v>
      </c>
      <c r="O59" s="25">
        <v>6535144</v>
      </c>
      <c r="P59" s="25">
        <v>6535144</v>
      </c>
      <c r="Q59" s="23" t="s">
        <v>27</v>
      </c>
      <c r="R59" s="23" t="s">
        <v>27</v>
      </c>
      <c r="S59" s="23" t="s">
        <v>1224</v>
      </c>
      <c r="T59" s="200">
        <f>+VLOOKUP(A59,'[2]844 '!$A$4:$T$202,20,0)</f>
        <v>1633786</v>
      </c>
      <c r="U59" s="23" t="s">
        <v>308</v>
      </c>
    </row>
    <row r="60" spans="1:21" ht="75" customHeight="1" x14ac:dyDescent="0.2">
      <c r="A60" s="179">
        <v>59</v>
      </c>
      <c r="B60" s="23" t="s">
        <v>806</v>
      </c>
      <c r="C60" s="23" t="s">
        <v>807</v>
      </c>
      <c r="D60" s="23" t="s">
        <v>808</v>
      </c>
      <c r="E60" s="156" t="s">
        <v>809</v>
      </c>
      <c r="F60" s="198" t="s">
        <v>698</v>
      </c>
      <c r="G60" s="170" t="s">
        <v>699</v>
      </c>
      <c r="H60" s="170" t="s">
        <v>331</v>
      </c>
      <c r="I60" s="170">
        <v>80111616</v>
      </c>
      <c r="J60" s="170" t="s">
        <v>817</v>
      </c>
      <c r="K60" s="24">
        <v>42522</v>
      </c>
      <c r="L60" s="23">
        <v>4</v>
      </c>
      <c r="M60" s="170" t="s">
        <v>223</v>
      </c>
      <c r="N60" s="199" t="s">
        <v>1238</v>
      </c>
      <c r="O60" s="25">
        <v>6535144</v>
      </c>
      <c r="P60" s="25">
        <v>6535144</v>
      </c>
      <c r="Q60" s="23" t="s">
        <v>27</v>
      </c>
      <c r="R60" s="23" t="s">
        <v>27</v>
      </c>
      <c r="S60" s="23" t="s">
        <v>1224</v>
      </c>
      <c r="T60" s="200">
        <f>+VLOOKUP(A60,'[2]844 '!$A$4:$T$202,20,0)</f>
        <v>1633786</v>
      </c>
      <c r="U60" s="23" t="s">
        <v>308</v>
      </c>
    </row>
    <row r="61" spans="1:21" ht="75" customHeight="1" x14ac:dyDescent="0.2">
      <c r="A61" s="179">
        <v>60</v>
      </c>
      <c r="B61" s="23" t="s">
        <v>806</v>
      </c>
      <c r="C61" s="23" t="s">
        <v>807</v>
      </c>
      <c r="D61" s="23" t="s">
        <v>808</v>
      </c>
      <c r="E61" s="156" t="s">
        <v>809</v>
      </c>
      <c r="F61" s="198" t="s">
        <v>698</v>
      </c>
      <c r="G61" s="170" t="s">
        <v>699</v>
      </c>
      <c r="H61" s="170" t="s">
        <v>331</v>
      </c>
      <c r="I61" s="170">
        <v>80111616</v>
      </c>
      <c r="J61" s="170" t="s">
        <v>818</v>
      </c>
      <c r="K61" s="24">
        <v>42522</v>
      </c>
      <c r="L61" s="23">
        <v>3</v>
      </c>
      <c r="M61" s="170" t="s">
        <v>223</v>
      </c>
      <c r="N61" s="199" t="s">
        <v>1238</v>
      </c>
      <c r="O61" s="25">
        <v>4901358</v>
      </c>
      <c r="P61" s="25">
        <v>4901358</v>
      </c>
      <c r="Q61" s="23" t="s">
        <v>27</v>
      </c>
      <c r="R61" s="23" t="s">
        <v>27</v>
      </c>
      <c r="S61" s="23" t="s">
        <v>1224</v>
      </c>
      <c r="T61" s="200">
        <f>+VLOOKUP(A61,'[2]844 '!$A$4:$T$202,20,0)</f>
        <v>1633786</v>
      </c>
      <c r="U61" s="23" t="s">
        <v>308</v>
      </c>
    </row>
    <row r="62" spans="1:21" ht="75" customHeight="1" x14ac:dyDescent="0.2">
      <c r="A62" s="179">
        <v>61</v>
      </c>
      <c r="B62" s="23" t="s">
        <v>806</v>
      </c>
      <c r="C62" s="23" t="s">
        <v>807</v>
      </c>
      <c r="D62" s="23" t="s">
        <v>808</v>
      </c>
      <c r="E62" s="156" t="s">
        <v>809</v>
      </c>
      <c r="F62" s="198" t="s">
        <v>698</v>
      </c>
      <c r="G62" s="170" t="s">
        <v>699</v>
      </c>
      <c r="H62" s="170" t="s">
        <v>331</v>
      </c>
      <c r="I62" s="170">
        <v>80111617</v>
      </c>
      <c r="J62" s="170" t="s">
        <v>819</v>
      </c>
      <c r="K62" s="24">
        <v>42522</v>
      </c>
      <c r="L62" s="23">
        <v>2</v>
      </c>
      <c r="M62" s="170" t="s">
        <v>223</v>
      </c>
      <c r="N62" s="199" t="s">
        <v>1238</v>
      </c>
      <c r="O62" s="25">
        <v>3267572</v>
      </c>
      <c r="P62" s="25">
        <v>3267572</v>
      </c>
      <c r="Q62" s="23" t="s">
        <v>27</v>
      </c>
      <c r="R62" s="23" t="s">
        <v>27</v>
      </c>
      <c r="S62" s="23" t="s">
        <v>1224</v>
      </c>
      <c r="T62" s="200">
        <f>+VLOOKUP(A62,'[2]844 '!$A$4:$T$202,20,0)</f>
        <v>1633786</v>
      </c>
      <c r="U62" s="23" t="s">
        <v>1692</v>
      </c>
    </row>
    <row r="63" spans="1:21" ht="75" customHeight="1" x14ac:dyDescent="0.2">
      <c r="A63" s="179">
        <v>62</v>
      </c>
      <c r="B63" s="23" t="s">
        <v>806</v>
      </c>
      <c r="C63" s="23" t="s">
        <v>807</v>
      </c>
      <c r="D63" s="23" t="s">
        <v>808</v>
      </c>
      <c r="E63" s="156" t="s">
        <v>809</v>
      </c>
      <c r="F63" s="198" t="s">
        <v>698</v>
      </c>
      <c r="G63" s="170" t="s">
        <v>699</v>
      </c>
      <c r="H63" s="170" t="s">
        <v>331</v>
      </c>
      <c r="I63" s="170">
        <v>80111618</v>
      </c>
      <c r="J63" s="170" t="s">
        <v>818</v>
      </c>
      <c r="K63" s="24">
        <v>42522</v>
      </c>
      <c r="L63" s="23">
        <v>6</v>
      </c>
      <c r="M63" s="170" t="s">
        <v>223</v>
      </c>
      <c r="N63" s="199" t="s">
        <v>1238</v>
      </c>
      <c r="O63" s="25">
        <v>9802716</v>
      </c>
      <c r="P63" s="25">
        <v>9802716</v>
      </c>
      <c r="Q63" s="23" t="s">
        <v>27</v>
      </c>
      <c r="R63" s="23" t="s">
        <v>27</v>
      </c>
      <c r="S63" s="23" t="s">
        <v>1224</v>
      </c>
      <c r="T63" s="200">
        <f>+VLOOKUP(A63,'[2]844 '!$A$4:$T$202,20,0)</f>
        <v>1633786</v>
      </c>
      <c r="U63" s="23" t="s">
        <v>1692</v>
      </c>
    </row>
    <row r="64" spans="1:21" ht="75" customHeight="1" x14ac:dyDescent="0.2">
      <c r="A64" s="179">
        <v>63</v>
      </c>
      <c r="B64" s="23" t="s">
        <v>806</v>
      </c>
      <c r="C64" s="23" t="s">
        <v>807</v>
      </c>
      <c r="D64" s="23" t="s">
        <v>808</v>
      </c>
      <c r="E64" s="156" t="s">
        <v>809</v>
      </c>
      <c r="F64" s="198" t="s">
        <v>698</v>
      </c>
      <c r="G64" s="170" t="s">
        <v>699</v>
      </c>
      <c r="H64" s="170" t="s">
        <v>331</v>
      </c>
      <c r="I64" s="170">
        <v>80111616</v>
      </c>
      <c r="J64" s="170" t="s">
        <v>820</v>
      </c>
      <c r="K64" s="24">
        <v>42522</v>
      </c>
      <c r="L64" s="23">
        <v>5.5</v>
      </c>
      <c r="M64" s="170" t="s">
        <v>223</v>
      </c>
      <c r="N64" s="199" t="s">
        <v>1238</v>
      </c>
      <c r="O64" s="25">
        <v>8985823</v>
      </c>
      <c r="P64" s="25">
        <v>8985823</v>
      </c>
      <c r="Q64" s="23" t="s">
        <v>27</v>
      </c>
      <c r="R64" s="23" t="s">
        <v>27</v>
      </c>
      <c r="S64" s="23" t="s">
        <v>1224</v>
      </c>
      <c r="T64" s="200">
        <f>+VLOOKUP(A64,'[2]844 '!$A$4:$T$202,20,0)</f>
        <v>1633786</v>
      </c>
      <c r="U64" s="23" t="s">
        <v>1692</v>
      </c>
    </row>
    <row r="65" spans="1:21" ht="75" customHeight="1" x14ac:dyDescent="0.2">
      <c r="A65" s="179">
        <v>64</v>
      </c>
      <c r="B65" s="23" t="s">
        <v>806</v>
      </c>
      <c r="C65" s="23" t="s">
        <v>807</v>
      </c>
      <c r="D65" s="23" t="s">
        <v>808</v>
      </c>
      <c r="E65" s="156" t="s">
        <v>809</v>
      </c>
      <c r="F65" s="198" t="s">
        <v>698</v>
      </c>
      <c r="G65" s="170" t="s">
        <v>699</v>
      </c>
      <c r="H65" s="170" t="s">
        <v>331</v>
      </c>
      <c r="I65" s="170">
        <v>80111616</v>
      </c>
      <c r="J65" s="170" t="s">
        <v>820</v>
      </c>
      <c r="K65" s="24">
        <v>42522</v>
      </c>
      <c r="L65" s="23">
        <v>6</v>
      </c>
      <c r="M65" s="170" t="s">
        <v>223</v>
      </c>
      <c r="N65" s="199" t="s">
        <v>1238</v>
      </c>
      <c r="O65" s="25">
        <v>9802716</v>
      </c>
      <c r="P65" s="25">
        <v>9802716</v>
      </c>
      <c r="Q65" s="23" t="s">
        <v>27</v>
      </c>
      <c r="R65" s="23" t="s">
        <v>27</v>
      </c>
      <c r="S65" s="23" t="s">
        <v>1224</v>
      </c>
      <c r="T65" s="200">
        <f>+VLOOKUP(A65,'[2]844 '!$A$4:$T$202,20,0)</f>
        <v>1633786</v>
      </c>
      <c r="U65" s="23" t="s">
        <v>1692</v>
      </c>
    </row>
    <row r="66" spans="1:21" ht="75" customHeight="1" x14ac:dyDescent="0.2">
      <c r="A66" s="179">
        <v>65</v>
      </c>
      <c r="B66" s="23" t="s">
        <v>806</v>
      </c>
      <c r="C66" s="23" t="s">
        <v>807</v>
      </c>
      <c r="D66" s="23" t="s">
        <v>808</v>
      </c>
      <c r="E66" s="156" t="s">
        <v>809</v>
      </c>
      <c r="F66" s="198" t="s">
        <v>698</v>
      </c>
      <c r="G66" s="170" t="s">
        <v>699</v>
      </c>
      <c r="H66" s="170" t="s">
        <v>331</v>
      </c>
      <c r="I66" s="170">
        <v>80111616</v>
      </c>
      <c r="J66" s="170" t="s">
        <v>820</v>
      </c>
      <c r="K66" s="24">
        <v>42522</v>
      </c>
      <c r="L66" s="23">
        <v>6</v>
      </c>
      <c r="M66" s="170" t="s">
        <v>223</v>
      </c>
      <c r="N66" s="199" t="s">
        <v>1238</v>
      </c>
      <c r="O66" s="25">
        <v>9802716</v>
      </c>
      <c r="P66" s="25">
        <v>9802716</v>
      </c>
      <c r="Q66" s="23" t="s">
        <v>27</v>
      </c>
      <c r="R66" s="23" t="s">
        <v>27</v>
      </c>
      <c r="S66" s="23" t="s">
        <v>1224</v>
      </c>
      <c r="T66" s="200">
        <f>+VLOOKUP(A66,'[2]844 '!$A$4:$T$202,20,0)</f>
        <v>1633786</v>
      </c>
      <c r="U66" s="23" t="s">
        <v>1692</v>
      </c>
    </row>
    <row r="67" spans="1:21" ht="75" customHeight="1" x14ac:dyDescent="0.2">
      <c r="A67" s="179">
        <v>66</v>
      </c>
      <c r="B67" s="23" t="s">
        <v>806</v>
      </c>
      <c r="C67" s="23" t="s">
        <v>807</v>
      </c>
      <c r="D67" s="23" t="s">
        <v>808</v>
      </c>
      <c r="E67" s="156" t="s">
        <v>809</v>
      </c>
      <c r="F67" s="198" t="s">
        <v>698</v>
      </c>
      <c r="G67" s="170" t="s">
        <v>699</v>
      </c>
      <c r="H67" s="170" t="s">
        <v>331</v>
      </c>
      <c r="I67" s="170">
        <v>80111616</v>
      </c>
      <c r="J67" s="170" t="s">
        <v>821</v>
      </c>
      <c r="K67" s="24">
        <v>42522</v>
      </c>
      <c r="L67" s="23">
        <v>6</v>
      </c>
      <c r="M67" s="170" t="s">
        <v>223</v>
      </c>
      <c r="N67" s="199" t="s">
        <v>1238</v>
      </c>
      <c r="O67" s="25">
        <v>9802716</v>
      </c>
      <c r="P67" s="25">
        <v>9802716</v>
      </c>
      <c r="Q67" s="23" t="s">
        <v>27</v>
      </c>
      <c r="R67" s="23" t="s">
        <v>27</v>
      </c>
      <c r="S67" s="23" t="s">
        <v>1224</v>
      </c>
      <c r="T67" s="200">
        <f>+VLOOKUP(A67,'[2]844 '!$A$4:$T$202,20,0)</f>
        <v>1633786</v>
      </c>
      <c r="U67" s="23" t="s">
        <v>1692</v>
      </c>
    </row>
    <row r="68" spans="1:21" ht="75" customHeight="1" x14ac:dyDescent="0.2">
      <c r="A68" s="179">
        <v>67</v>
      </c>
      <c r="B68" s="23" t="s">
        <v>806</v>
      </c>
      <c r="C68" s="23" t="s">
        <v>807</v>
      </c>
      <c r="D68" s="23" t="s">
        <v>808</v>
      </c>
      <c r="E68" s="156" t="s">
        <v>809</v>
      </c>
      <c r="F68" s="198" t="s">
        <v>698</v>
      </c>
      <c r="G68" s="170" t="s">
        <v>699</v>
      </c>
      <c r="H68" s="170" t="s">
        <v>331</v>
      </c>
      <c r="I68" s="170">
        <v>80111616</v>
      </c>
      <c r="J68" s="170" t="s">
        <v>822</v>
      </c>
      <c r="K68" s="24">
        <v>42522</v>
      </c>
      <c r="L68" s="23">
        <v>5.5</v>
      </c>
      <c r="M68" s="170" t="s">
        <v>223</v>
      </c>
      <c r="N68" s="199" t="s">
        <v>1238</v>
      </c>
      <c r="O68" s="25">
        <v>8985823</v>
      </c>
      <c r="P68" s="25">
        <v>8985823</v>
      </c>
      <c r="Q68" s="23" t="s">
        <v>27</v>
      </c>
      <c r="R68" s="23" t="s">
        <v>27</v>
      </c>
      <c r="S68" s="23" t="s">
        <v>1224</v>
      </c>
      <c r="T68" s="200">
        <f>+VLOOKUP(A68,'[2]844 '!$A$4:$T$202,20,0)</f>
        <v>1633786</v>
      </c>
      <c r="U68" s="23" t="s">
        <v>1692</v>
      </c>
    </row>
    <row r="69" spans="1:21" ht="75" customHeight="1" x14ac:dyDescent="0.2">
      <c r="A69" s="179">
        <v>68</v>
      </c>
      <c r="B69" s="23" t="s">
        <v>806</v>
      </c>
      <c r="C69" s="23" t="s">
        <v>807</v>
      </c>
      <c r="D69" s="23" t="s">
        <v>808</v>
      </c>
      <c r="E69" s="156" t="s">
        <v>809</v>
      </c>
      <c r="F69" s="198" t="s">
        <v>698</v>
      </c>
      <c r="G69" s="170" t="s">
        <v>699</v>
      </c>
      <c r="H69" s="170" t="s">
        <v>331</v>
      </c>
      <c r="I69" s="170">
        <v>80111616</v>
      </c>
      <c r="J69" s="170" t="s">
        <v>823</v>
      </c>
      <c r="K69" s="24">
        <v>42430</v>
      </c>
      <c r="L69" s="23">
        <v>4</v>
      </c>
      <c r="M69" s="170" t="s">
        <v>223</v>
      </c>
      <c r="N69" s="199" t="s">
        <v>1238</v>
      </c>
      <c r="O69" s="25">
        <v>8317456</v>
      </c>
      <c r="P69" s="25">
        <v>8317456</v>
      </c>
      <c r="Q69" s="23" t="s">
        <v>27</v>
      </c>
      <c r="R69" s="23" t="s">
        <v>27</v>
      </c>
      <c r="S69" s="23" t="s">
        <v>1224</v>
      </c>
      <c r="T69" s="200">
        <f>+VLOOKUP(A69,'[2]844 '!$A$4:$T$202,20,0)</f>
        <v>2079364</v>
      </c>
      <c r="U69" s="201" t="s">
        <v>1558</v>
      </c>
    </row>
    <row r="70" spans="1:21" ht="75" customHeight="1" x14ac:dyDescent="0.2">
      <c r="A70" s="179">
        <v>69</v>
      </c>
      <c r="B70" s="23" t="s">
        <v>806</v>
      </c>
      <c r="C70" s="23" t="s">
        <v>807</v>
      </c>
      <c r="D70" s="23" t="s">
        <v>808</v>
      </c>
      <c r="E70" s="156" t="s">
        <v>809</v>
      </c>
      <c r="F70" s="198" t="s">
        <v>698</v>
      </c>
      <c r="G70" s="170" t="s">
        <v>699</v>
      </c>
      <c r="H70" s="170" t="s">
        <v>331</v>
      </c>
      <c r="I70" s="170">
        <v>80111616</v>
      </c>
      <c r="J70" s="170" t="s">
        <v>823</v>
      </c>
      <c r="K70" s="24">
        <v>42430</v>
      </c>
      <c r="L70" s="23">
        <v>4</v>
      </c>
      <c r="M70" s="170" t="s">
        <v>223</v>
      </c>
      <c r="N70" s="199" t="s">
        <v>1238</v>
      </c>
      <c r="O70" s="25">
        <v>8317456</v>
      </c>
      <c r="P70" s="25">
        <v>8317456</v>
      </c>
      <c r="Q70" s="23" t="s">
        <v>27</v>
      </c>
      <c r="R70" s="23" t="s">
        <v>27</v>
      </c>
      <c r="S70" s="23" t="s">
        <v>1224</v>
      </c>
      <c r="T70" s="200">
        <f>+VLOOKUP(A70,'[2]844 '!$A$4:$T$202,20,0)</f>
        <v>2079364</v>
      </c>
      <c r="U70" s="23" t="s">
        <v>308</v>
      </c>
    </row>
    <row r="71" spans="1:21" ht="75" customHeight="1" x14ac:dyDescent="0.2">
      <c r="A71" s="179">
        <v>70</v>
      </c>
      <c r="B71" s="23" t="s">
        <v>806</v>
      </c>
      <c r="C71" s="23" t="s">
        <v>807</v>
      </c>
      <c r="D71" s="23" t="s">
        <v>808</v>
      </c>
      <c r="E71" s="156" t="s">
        <v>809</v>
      </c>
      <c r="F71" s="198" t="s">
        <v>698</v>
      </c>
      <c r="G71" s="170" t="s">
        <v>699</v>
      </c>
      <c r="H71" s="170" t="s">
        <v>331</v>
      </c>
      <c r="I71" s="170">
        <v>80111616</v>
      </c>
      <c r="J71" s="170" t="s">
        <v>823</v>
      </c>
      <c r="K71" s="24">
        <v>42430</v>
      </c>
      <c r="L71" s="23">
        <v>4</v>
      </c>
      <c r="M71" s="170" t="s">
        <v>223</v>
      </c>
      <c r="N71" s="199" t="s">
        <v>1238</v>
      </c>
      <c r="O71" s="25">
        <v>8317456</v>
      </c>
      <c r="P71" s="25">
        <v>8317456</v>
      </c>
      <c r="Q71" s="23" t="s">
        <v>27</v>
      </c>
      <c r="R71" s="23" t="s">
        <v>27</v>
      </c>
      <c r="S71" s="23" t="s">
        <v>1224</v>
      </c>
      <c r="T71" s="200">
        <f>+VLOOKUP(A71,'[2]844 '!$A$4:$T$202,20,0)</f>
        <v>2079364</v>
      </c>
      <c r="U71" s="23" t="s">
        <v>308</v>
      </c>
    </row>
    <row r="72" spans="1:21" ht="75" customHeight="1" x14ac:dyDescent="0.2">
      <c r="A72" s="179">
        <v>71</v>
      </c>
      <c r="B72" s="23" t="s">
        <v>806</v>
      </c>
      <c r="C72" s="23" t="s">
        <v>807</v>
      </c>
      <c r="D72" s="23" t="s">
        <v>808</v>
      </c>
      <c r="E72" s="156" t="s">
        <v>809</v>
      </c>
      <c r="F72" s="198" t="s">
        <v>698</v>
      </c>
      <c r="G72" s="170" t="s">
        <v>699</v>
      </c>
      <c r="H72" s="170" t="s">
        <v>331</v>
      </c>
      <c r="I72" s="170">
        <v>80111616</v>
      </c>
      <c r="J72" s="170" t="s">
        <v>823</v>
      </c>
      <c r="K72" s="24">
        <v>42432</v>
      </c>
      <c r="L72" s="23">
        <v>4</v>
      </c>
      <c r="M72" s="170" t="s">
        <v>223</v>
      </c>
      <c r="N72" s="199" t="s">
        <v>1238</v>
      </c>
      <c r="O72" s="25">
        <v>8317456</v>
      </c>
      <c r="P72" s="25">
        <v>8317456</v>
      </c>
      <c r="Q72" s="23" t="s">
        <v>27</v>
      </c>
      <c r="R72" s="23" t="s">
        <v>27</v>
      </c>
      <c r="S72" s="23" t="s">
        <v>1224</v>
      </c>
      <c r="T72" s="200">
        <f>+VLOOKUP(A72,'[2]844 '!$A$4:$T$202,20,0)</f>
        <v>2079364</v>
      </c>
      <c r="U72" s="23" t="s">
        <v>308</v>
      </c>
    </row>
    <row r="73" spans="1:21" ht="75" customHeight="1" x14ac:dyDescent="0.2">
      <c r="A73" s="179">
        <v>72</v>
      </c>
      <c r="B73" s="23" t="s">
        <v>806</v>
      </c>
      <c r="C73" s="23" t="s">
        <v>807</v>
      </c>
      <c r="D73" s="23" t="s">
        <v>808</v>
      </c>
      <c r="E73" s="156" t="s">
        <v>809</v>
      </c>
      <c r="F73" s="198" t="s">
        <v>698</v>
      </c>
      <c r="G73" s="170" t="s">
        <v>699</v>
      </c>
      <c r="H73" s="170" t="s">
        <v>331</v>
      </c>
      <c r="I73" s="170">
        <v>80111616</v>
      </c>
      <c r="J73" s="170" t="s">
        <v>823</v>
      </c>
      <c r="K73" s="24">
        <v>42430</v>
      </c>
      <c r="L73" s="23">
        <v>4</v>
      </c>
      <c r="M73" s="170" t="s">
        <v>223</v>
      </c>
      <c r="N73" s="199" t="s">
        <v>1238</v>
      </c>
      <c r="O73" s="25">
        <v>8317456</v>
      </c>
      <c r="P73" s="25">
        <v>8317456</v>
      </c>
      <c r="Q73" s="23" t="s">
        <v>27</v>
      </c>
      <c r="R73" s="23" t="s">
        <v>27</v>
      </c>
      <c r="S73" s="23" t="s">
        <v>1224</v>
      </c>
      <c r="T73" s="200">
        <f>+VLOOKUP(A73,'[2]844 '!$A$4:$T$202,20,0)</f>
        <v>2079364</v>
      </c>
      <c r="U73" s="23" t="s">
        <v>308</v>
      </c>
    </row>
    <row r="74" spans="1:21" ht="75" customHeight="1" x14ac:dyDescent="0.2">
      <c r="A74" s="179">
        <v>73</v>
      </c>
      <c r="B74" s="23" t="s">
        <v>806</v>
      </c>
      <c r="C74" s="23" t="s">
        <v>807</v>
      </c>
      <c r="D74" s="23" t="s">
        <v>808</v>
      </c>
      <c r="E74" s="156" t="s">
        <v>809</v>
      </c>
      <c r="F74" s="198" t="s">
        <v>698</v>
      </c>
      <c r="G74" s="170" t="s">
        <v>699</v>
      </c>
      <c r="H74" s="170" t="s">
        <v>331</v>
      </c>
      <c r="I74" s="170">
        <v>80111616</v>
      </c>
      <c r="J74" s="170" t="s">
        <v>823</v>
      </c>
      <c r="K74" s="24">
        <v>42430</v>
      </c>
      <c r="L74" s="23">
        <v>4</v>
      </c>
      <c r="M74" s="170" t="s">
        <v>223</v>
      </c>
      <c r="N74" s="199" t="s">
        <v>1238</v>
      </c>
      <c r="O74" s="25">
        <v>8317456</v>
      </c>
      <c r="P74" s="25">
        <v>8317456</v>
      </c>
      <c r="Q74" s="23" t="s">
        <v>27</v>
      </c>
      <c r="R74" s="23" t="s">
        <v>27</v>
      </c>
      <c r="S74" s="23" t="s">
        <v>1224</v>
      </c>
      <c r="T74" s="200">
        <f>+VLOOKUP(A74,'[2]844 '!$A$4:$T$202,20,0)</f>
        <v>2079364</v>
      </c>
      <c r="U74" s="23" t="s">
        <v>308</v>
      </c>
    </row>
    <row r="75" spans="1:21" ht="75" customHeight="1" x14ac:dyDescent="0.2">
      <c r="A75" s="179">
        <v>74</v>
      </c>
      <c r="B75" s="23" t="s">
        <v>806</v>
      </c>
      <c r="C75" s="23" t="s">
        <v>807</v>
      </c>
      <c r="D75" s="23" t="s">
        <v>808</v>
      </c>
      <c r="E75" s="156" t="s">
        <v>809</v>
      </c>
      <c r="F75" s="198" t="s">
        <v>698</v>
      </c>
      <c r="G75" s="170" t="s">
        <v>699</v>
      </c>
      <c r="H75" s="170" t="s">
        <v>331</v>
      </c>
      <c r="I75" s="170">
        <v>80111616</v>
      </c>
      <c r="J75" s="170" t="s">
        <v>823</v>
      </c>
      <c r="K75" s="24">
        <v>42430</v>
      </c>
      <c r="L75" s="23">
        <v>4</v>
      </c>
      <c r="M75" s="170" t="s">
        <v>223</v>
      </c>
      <c r="N75" s="199" t="s">
        <v>1238</v>
      </c>
      <c r="O75" s="25">
        <v>8317456</v>
      </c>
      <c r="P75" s="25">
        <v>8317456</v>
      </c>
      <c r="Q75" s="23" t="s">
        <v>27</v>
      </c>
      <c r="R75" s="23" t="s">
        <v>27</v>
      </c>
      <c r="S75" s="23" t="s">
        <v>1224</v>
      </c>
      <c r="T75" s="200">
        <f>+VLOOKUP(A75,'[2]844 '!$A$4:$T$202,20,0)</f>
        <v>2079364</v>
      </c>
      <c r="U75" s="23" t="s">
        <v>308</v>
      </c>
    </row>
    <row r="76" spans="1:21" ht="75" customHeight="1" x14ac:dyDescent="0.2">
      <c r="A76" s="179">
        <v>75</v>
      </c>
      <c r="B76" s="23" t="s">
        <v>806</v>
      </c>
      <c r="C76" s="23" t="s">
        <v>807</v>
      </c>
      <c r="D76" s="23" t="s">
        <v>808</v>
      </c>
      <c r="E76" s="156" t="s">
        <v>809</v>
      </c>
      <c r="F76" s="198" t="s">
        <v>698</v>
      </c>
      <c r="G76" s="170" t="s">
        <v>699</v>
      </c>
      <c r="H76" s="170" t="s">
        <v>331</v>
      </c>
      <c r="I76" s="170">
        <v>80111616</v>
      </c>
      <c r="J76" s="170" t="s">
        <v>823</v>
      </c>
      <c r="K76" s="24">
        <v>42522</v>
      </c>
      <c r="L76" s="23">
        <v>3</v>
      </c>
      <c r="M76" s="170" t="s">
        <v>223</v>
      </c>
      <c r="N76" s="199" t="s">
        <v>1238</v>
      </c>
      <c r="O76" s="25">
        <v>6238092</v>
      </c>
      <c r="P76" s="25">
        <v>6238092</v>
      </c>
      <c r="Q76" s="23" t="s">
        <v>27</v>
      </c>
      <c r="R76" s="23" t="s">
        <v>27</v>
      </c>
      <c r="S76" s="23" t="s">
        <v>1224</v>
      </c>
      <c r="T76" s="200">
        <f>+VLOOKUP(A76,'[2]844 '!$A$4:$T$202,20,0)</f>
        <v>2079364</v>
      </c>
      <c r="U76" s="23" t="s">
        <v>308</v>
      </c>
    </row>
    <row r="77" spans="1:21" ht="75" customHeight="1" x14ac:dyDescent="0.2">
      <c r="A77" s="179">
        <v>76</v>
      </c>
      <c r="B77" s="23" t="s">
        <v>806</v>
      </c>
      <c r="C77" s="23" t="s">
        <v>807</v>
      </c>
      <c r="D77" s="23" t="s">
        <v>808</v>
      </c>
      <c r="E77" s="156" t="s">
        <v>809</v>
      </c>
      <c r="F77" s="198" t="s">
        <v>698</v>
      </c>
      <c r="G77" s="170" t="s">
        <v>699</v>
      </c>
      <c r="H77" s="170" t="s">
        <v>331</v>
      </c>
      <c r="I77" s="170">
        <v>80111616</v>
      </c>
      <c r="J77" s="170" t="s">
        <v>823</v>
      </c>
      <c r="K77" s="24">
        <v>42430</v>
      </c>
      <c r="L77" s="23">
        <v>4</v>
      </c>
      <c r="M77" s="170" t="s">
        <v>223</v>
      </c>
      <c r="N77" s="199" t="s">
        <v>1238</v>
      </c>
      <c r="O77" s="25">
        <v>8317456</v>
      </c>
      <c r="P77" s="25">
        <v>8317456</v>
      </c>
      <c r="Q77" s="23" t="s">
        <v>27</v>
      </c>
      <c r="R77" s="23" t="s">
        <v>27</v>
      </c>
      <c r="S77" s="23" t="s">
        <v>1224</v>
      </c>
      <c r="T77" s="200">
        <f>+VLOOKUP(A77,'[2]844 '!$A$4:$T$202,20,0)</f>
        <v>2079364</v>
      </c>
      <c r="U77" s="23" t="s">
        <v>308</v>
      </c>
    </row>
    <row r="78" spans="1:21" ht="75" customHeight="1" x14ac:dyDescent="0.2">
      <c r="A78" s="179">
        <v>77</v>
      </c>
      <c r="B78" s="23" t="s">
        <v>806</v>
      </c>
      <c r="C78" s="23" t="s">
        <v>807</v>
      </c>
      <c r="D78" s="23" t="s">
        <v>808</v>
      </c>
      <c r="E78" s="156" t="s">
        <v>809</v>
      </c>
      <c r="F78" s="198" t="s">
        <v>698</v>
      </c>
      <c r="G78" s="170" t="s">
        <v>699</v>
      </c>
      <c r="H78" s="170" t="s">
        <v>331</v>
      </c>
      <c r="I78" s="170">
        <v>80111616</v>
      </c>
      <c r="J78" s="170" t="s">
        <v>823</v>
      </c>
      <c r="K78" s="24">
        <v>42431</v>
      </c>
      <c r="L78" s="23">
        <v>4</v>
      </c>
      <c r="M78" s="170" t="s">
        <v>223</v>
      </c>
      <c r="N78" s="199" t="s">
        <v>1238</v>
      </c>
      <c r="O78" s="25">
        <v>8317456</v>
      </c>
      <c r="P78" s="25">
        <v>8317456</v>
      </c>
      <c r="Q78" s="23" t="s">
        <v>27</v>
      </c>
      <c r="R78" s="23" t="s">
        <v>27</v>
      </c>
      <c r="S78" s="23" t="s">
        <v>1224</v>
      </c>
      <c r="T78" s="200">
        <f>+VLOOKUP(A78,'[2]844 '!$A$4:$T$202,20,0)</f>
        <v>2079364</v>
      </c>
      <c r="U78" s="23" t="s">
        <v>308</v>
      </c>
    </row>
    <row r="79" spans="1:21" ht="75" customHeight="1" x14ac:dyDescent="0.2">
      <c r="A79" s="179">
        <v>78</v>
      </c>
      <c r="B79" s="23" t="s">
        <v>806</v>
      </c>
      <c r="C79" s="23" t="s">
        <v>807</v>
      </c>
      <c r="D79" s="23" t="s">
        <v>808</v>
      </c>
      <c r="E79" s="156" t="s">
        <v>809</v>
      </c>
      <c r="F79" s="198" t="s">
        <v>698</v>
      </c>
      <c r="G79" s="170" t="s">
        <v>699</v>
      </c>
      <c r="H79" s="170" t="s">
        <v>331</v>
      </c>
      <c r="I79" s="170">
        <v>80111616</v>
      </c>
      <c r="J79" s="170" t="s">
        <v>823</v>
      </c>
      <c r="K79" s="24">
        <v>42430</v>
      </c>
      <c r="L79" s="23">
        <v>4</v>
      </c>
      <c r="M79" s="170" t="s">
        <v>223</v>
      </c>
      <c r="N79" s="199" t="s">
        <v>1238</v>
      </c>
      <c r="O79" s="25">
        <v>8317456</v>
      </c>
      <c r="P79" s="25">
        <v>8317456</v>
      </c>
      <c r="Q79" s="23" t="s">
        <v>27</v>
      </c>
      <c r="R79" s="23" t="s">
        <v>27</v>
      </c>
      <c r="S79" s="23" t="s">
        <v>1224</v>
      </c>
      <c r="T79" s="200">
        <f>+VLOOKUP(A79,'[2]844 '!$A$4:$T$202,20,0)</f>
        <v>2079364</v>
      </c>
      <c r="U79" s="23" t="s">
        <v>308</v>
      </c>
    </row>
    <row r="80" spans="1:21" ht="75" customHeight="1" x14ac:dyDescent="0.2">
      <c r="A80" s="179">
        <v>79</v>
      </c>
      <c r="B80" s="23" t="s">
        <v>806</v>
      </c>
      <c r="C80" s="23" t="s">
        <v>807</v>
      </c>
      <c r="D80" s="23" t="s">
        <v>808</v>
      </c>
      <c r="E80" s="156" t="s">
        <v>809</v>
      </c>
      <c r="F80" s="198" t="s">
        <v>698</v>
      </c>
      <c r="G80" s="170" t="s">
        <v>699</v>
      </c>
      <c r="H80" s="170" t="s">
        <v>331</v>
      </c>
      <c r="I80" s="170">
        <v>80111616</v>
      </c>
      <c r="J80" s="170" t="s">
        <v>823</v>
      </c>
      <c r="K80" s="24">
        <v>42430</v>
      </c>
      <c r="L80" s="23">
        <v>4</v>
      </c>
      <c r="M80" s="170" t="s">
        <v>223</v>
      </c>
      <c r="N80" s="199" t="s">
        <v>1238</v>
      </c>
      <c r="O80" s="25">
        <v>8317456</v>
      </c>
      <c r="P80" s="25">
        <v>8317456</v>
      </c>
      <c r="Q80" s="23" t="s">
        <v>27</v>
      </c>
      <c r="R80" s="23" t="s">
        <v>27</v>
      </c>
      <c r="S80" s="23" t="s">
        <v>1224</v>
      </c>
      <c r="T80" s="200">
        <f>+VLOOKUP(A80,'[2]844 '!$A$4:$T$202,20,0)</f>
        <v>2079364</v>
      </c>
      <c r="U80" s="23" t="s">
        <v>308</v>
      </c>
    </row>
    <row r="81" spans="1:21" ht="75" customHeight="1" x14ac:dyDescent="0.2">
      <c r="A81" s="179">
        <v>80</v>
      </c>
      <c r="B81" s="23" t="s">
        <v>806</v>
      </c>
      <c r="C81" s="23" t="s">
        <v>807</v>
      </c>
      <c r="D81" s="23" t="s">
        <v>808</v>
      </c>
      <c r="E81" s="156" t="s">
        <v>809</v>
      </c>
      <c r="F81" s="198" t="s">
        <v>698</v>
      </c>
      <c r="G81" s="170" t="s">
        <v>699</v>
      </c>
      <c r="H81" s="170" t="s">
        <v>331</v>
      </c>
      <c r="I81" s="170">
        <v>80111616</v>
      </c>
      <c r="J81" s="170" t="s">
        <v>823</v>
      </c>
      <c r="K81" s="24">
        <v>42432</v>
      </c>
      <c r="L81" s="23">
        <v>4</v>
      </c>
      <c r="M81" s="170" t="s">
        <v>223</v>
      </c>
      <c r="N81" s="199" t="s">
        <v>1238</v>
      </c>
      <c r="O81" s="25">
        <v>8317456</v>
      </c>
      <c r="P81" s="25">
        <v>8317456</v>
      </c>
      <c r="Q81" s="23" t="s">
        <v>27</v>
      </c>
      <c r="R81" s="23" t="s">
        <v>27</v>
      </c>
      <c r="S81" s="23" t="s">
        <v>1224</v>
      </c>
      <c r="T81" s="200">
        <f>+VLOOKUP(A81,'[2]844 '!$A$4:$T$202,20,0)</f>
        <v>2079364</v>
      </c>
      <c r="U81" s="23" t="s">
        <v>308</v>
      </c>
    </row>
    <row r="82" spans="1:21" ht="75" customHeight="1" x14ac:dyDescent="0.2">
      <c r="A82" s="179">
        <v>81</v>
      </c>
      <c r="B82" s="23" t="s">
        <v>806</v>
      </c>
      <c r="C82" s="23" t="s">
        <v>807</v>
      </c>
      <c r="D82" s="23" t="s">
        <v>808</v>
      </c>
      <c r="E82" s="156" t="s">
        <v>809</v>
      </c>
      <c r="F82" s="198" t="s">
        <v>698</v>
      </c>
      <c r="G82" s="170" t="s">
        <v>699</v>
      </c>
      <c r="H82" s="170" t="s">
        <v>331</v>
      </c>
      <c r="I82" s="170">
        <v>80111616</v>
      </c>
      <c r="J82" s="170" t="s">
        <v>823</v>
      </c>
      <c r="K82" s="24">
        <v>42432</v>
      </c>
      <c r="L82" s="23">
        <v>4</v>
      </c>
      <c r="M82" s="170" t="s">
        <v>223</v>
      </c>
      <c r="N82" s="199" t="s">
        <v>1238</v>
      </c>
      <c r="O82" s="25">
        <v>8317456</v>
      </c>
      <c r="P82" s="25">
        <v>8317456</v>
      </c>
      <c r="Q82" s="23" t="s">
        <v>27</v>
      </c>
      <c r="R82" s="23" t="s">
        <v>27</v>
      </c>
      <c r="S82" s="23" t="s">
        <v>1224</v>
      </c>
      <c r="T82" s="200">
        <f>+VLOOKUP(A82,'[2]844 '!$A$4:$T$202,20,0)</f>
        <v>2079364</v>
      </c>
      <c r="U82" s="23" t="s">
        <v>308</v>
      </c>
    </row>
    <row r="83" spans="1:21" ht="75" customHeight="1" x14ac:dyDescent="0.2">
      <c r="A83" s="179">
        <v>82</v>
      </c>
      <c r="B83" s="23" t="s">
        <v>806</v>
      </c>
      <c r="C83" s="23" t="s">
        <v>807</v>
      </c>
      <c r="D83" s="23" t="s">
        <v>808</v>
      </c>
      <c r="E83" s="156" t="s">
        <v>809</v>
      </c>
      <c r="F83" s="198" t="s">
        <v>698</v>
      </c>
      <c r="G83" s="170" t="s">
        <v>699</v>
      </c>
      <c r="H83" s="170" t="s">
        <v>331</v>
      </c>
      <c r="I83" s="170">
        <v>80111616</v>
      </c>
      <c r="J83" s="170" t="s">
        <v>824</v>
      </c>
      <c r="K83" s="24">
        <v>42430</v>
      </c>
      <c r="L83" s="23">
        <v>4</v>
      </c>
      <c r="M83" s="170" t="s">
        <v>223</v>
      </c>
      <c r="N83" s="199" t="s">
        <v>1238</v>
      </c>
      <c r="O83" s="25">
        <v>8317456</v>
      </c>
      <c r="P83" s="25">
        <v>8317456</v>
      </c>
      <c r="Q83" s="23" t="s">
        <v>27</v>
      </c>
      <c r="R83" s="23" t="s">
        <v>27</v>
      </c>
      <c r="S83" s="23" t="s">
        <v>1224</v>
      </c>
      <c r="T83" s="200">
        <f>+VLOOKUP(A83,'[2]844 '!$A$4:$T$202,20,0)</f>
        <v>2079364</v>
      </c>
      <c r="U83" s="23" t="s">
        <v>308</v>
      </c>
    </row>
    <row r="84" spans="1:21" ht="75" customHeight="1" x14ac:dyDescent="0.2">
      <c r="A84" s="179">
        <v>83</v>
      </c>
      <c r="B84" s="23" t="s">
        <v>806</v>
      </c>
      <c r="C84" s="23" t="s">
        <v>807</v>
      </c>
      <c r="D84" s="23" t="s">
        <v>808</v>
      </c>
      <c r="E84" s="156" t="s">
        <v>809</v>
      </c>
      <c r="F84" s="198" t="s">
        <v>698</v>
      </c>
      <c r="G84" s="170" t="s">
        <v>699</v>
      </c>
      <c r="H84" s="170" t="s">
        <v>331</v>
      </c>
      <c r="I84" s="170">
        <v>80111616</v>
      </c>
      <c r="J84" s="170" t="s">
        <v>825</v>
      </c>
      <c r="K84" s="24">
        <v>42522</v>
      </c>
      <c r="L84" s="23">
        <v>4</v>
      </c>
      <c r="M84" s="170" t="s">
        <v>223</v>
      </c>
      <c r="N84" s="199" t="s">
        <v>1238</v>
      </c>
      <c r="O84" s="25">
        <v>9717844</v>
      </c>
      <c r="P84" s="25">
        <v>9717844</v>
      </c>
      <c r="Q84" s="23" t="s">
        <v>27</v>
      </c>
      <c r="R84" s="23" t="s">
        <v>27</v>
      </c>
      <c r="S84" s="23" t="s">
        <v>1224</v>
      </c>
      <c r="T84" s="200">
        <f>+VLOOKUP(A84,'[2]844 '!$A$4:$T$202,20,0)</f>
        <v>2429461</v>
      </c>
      <c r="U84" s="23" t="s">
        <v>308</v>
      </c>
    </row>
    <row r="85" spans="1:21" ht="75" customHeight="1" x14ac:dyDescent="0.2">
      <c r="A85" s="179">
        <v>84</v>
      </c>
      <c r="B85" s="23" t="s">
        <v>806</v>
      </c>
      <c r="C85" s="23" t="s">
        <v>807</v>
      </c>
      <c r="D85" s="23" t="s">
        <v>808</v>
      </c>
      <c r="E85" s="156" t="s">
        <v>809</v>
      </c>
      <c r="F85" s="198" t="s">
        <v>698</v>
      </c>
      <c r="G85" s="170" t="s">
        <v>699</v>
      </c>
      <c r="H85" s="170" t="s">
        <v>331</v>
      </c>
      <c r="I85" s="170">
        <v>80111616</v>
      </c>
      <c r="J85" s="170" t="s">
        <v>825</v>
      </c>
      <c r="K85" s="24">
        <v>42522</v>
      </c>
      <c r="L85" s="23">
        <v>4</v>
      </c>
      <c r="M85" s="170" t="s">
        <v>223</v>
      </c>
      <c r="N85" s="199" t="s">
        <v>1238</v>
      </c>
      <c r="O85" s="25">
        <v>9717844</v>
      </c>
      <c r="P85" s="25">
        <v>9717844</v>
      </c>
      <c r="Q85" s="23" t="s">
        <v>27</v>
      </c>
      <c r="R85" s="23" t="s">
        <v>27</v>
      </c>
      <c r="S85" s="23" t="s">
        <v>1224</v>
      </c>
      <c r="T85" s="200">
        <f>+VLOOKUP(A85,'[2]844 '!$A$4:$T$202,20,0)</f>
        <v>2429461</v>
      </c>
      <c r="U85" s="23" t="s">
        <v>308</v>
      </c>
    </row>
    <row r="86" spans="1:21" ht="75" customHeight="1" x14ac:dyDescent="0.2">
      <c r="A86" s="179">
        <v>85</v>
      </c>
      <c r="B86" s="23" t="s">
        <v>806</v>
      </c>
      <c r="C86" s="23" t="s">
        <v>807</v>
      </c>
      <c r="D86" s="23" t="s">
        <v>808</v>
      </c>
      <c r="E86" s="156" t="s">
        <v>809</v>
      </c>
      <c r="F86" s="198" t="s">
        <v>698</v>
      </c>
      <c r="G86" s="170" t="s">
        <v>699</v>
      </c>
      <c r="H86" s="170" t="s">
        <v>331</v>
      </c>
      <c r="I86" s="170">
        <v>80111616</v>
      </c>
      <c r="J86" s="170" t="s">
        <v>825</v>
      </c>
      <c r="K86" s="24">
        <v>42522</v>
      </c>
      <c r="L86" s="23">
        <v>4</v>
      </c>
      <c r="M86" s="170" t="s">
        <v>223</v>
      </c>
      <c r="N86" s="199" t="s">
        <v>1238</v>
      </c>
      <c r="O86" s="25">
        <v>9717844</v>
      </c>
      <c r="P86" s="25">
        <v>9717844</v>
      </c>
      <c r="Q86" s="23" t="s">
        <v>27</v>
      </c>
      <c r="R86" s="23" t="s">
        <v>27</v>
      </c>
      <c r="S86" s="23" t="s">
        <v>1224</v>
      </c>
      <c r="T86" s="200">
        <f>+VLOOKUP(A86,'[2]844 '!$A$4:$T$202,20,0)</f>
        <v>2429461</v>
      </c>
      <c r="U86" s="23" t="s">
        <v>308</v>
      </c>
    </row>
    <row r="87" spans="1:21" ht="75" customHeight="1" x14ac:dyDescent="0.2">
      <c r="A87" s="179">
        <v>86</v>
      </c>
      <c r="B87" s="23" t="s">
        <v>806</v>
      </c>
      <c r="C87" s="23" t="s">
        <v>807</v>
      </c>
      <c r="D87" s="23" t="s">
        <v>808</v>
      </c>
      <c r="E87" s="156" t="s">
        <v>809</v>
      </c>
      <c r="F87" s="198" t="s">
        <v>698</v>
      </c>
      <c r="G87" s="170" t="s">
        <v>699</v>
      </c>
      <c r="H87" s="170" t="s">
        <v>331</v>
      </c>
      <c r="I87" s="170">
        <v>80111616</v>
      </c>
      <c r="J87" s="170" t="s">
        <v>825</v>
      </c>
      <c r="K87" s="24">
        <v>42522</v>
      </c>
      <c r="L87" s="23">
        <v>3</v>
      </c>
      <c r="M87" s="170" t="s">
        <v>223</v>
      </c>
      <c r="N87" s="199" t="s">
        <v>1238</v>
      </c>
      <c r="O87" s="25">
        <v>7288383</v>
      </c>
      <c r="P87" s="25">
        <v>7288383</v>
      </c>
      <c r="Q87" s="23" t="s">
        <v>27</v>
      </c>
      <c r="R87" s="23" t="s">
        <v>27</v>
      </c>
      <c r="S87" s="23" t="s">
        <v>1224</v>
      </c>
      <c r="T87" s="200">
        <f>+VLOOKUP(A87,'[2]844 '!$A$4:$T$202,20,0)</f>
        <v>2429461</v>
      </c>
      <c r="U87" s="23" t="s">
        <v>308</v>
      </c>
    </row>
    <row r="88" spans="1:21" ht="75" customHeight="1" x14ac:dyDescent="0.2">
      <c r="A88" s="179">
        <v>87</v>
      </c>
      <c r="B88" s="23" t="s">
        <v>806</v>
      </c>
      <c r="C88" s="23" t="s">
        <v>807</v>
      </c>
      <c r="D88" s="23" t="s">
        <v>808</v>
      </c>
      <c r="E88" s="156" t="s">
        <v>809</v>
      </c>
      <c r="F88" s="198" t="s">
        <v>698</v>
      </c>
      <c r="G88" s="170" t="s">
        <v>699</v>
      </c>
      <c r="H88" s="170" t="s">
        <v>331</v>
      </c>
      <c r="I88" s="170">
        <v>80111616</v>
      </c>
      <c r="J88" s="170" t="s">
        <v>826</v>
      </c>
      <c r="K88" s="24">
        <v>42430</v>
      </c>
      <c r="L88" s="23">
        <v>0</v>
      </c>
      <c r="M88" s="170" t="s">
        <v>223</v>
      </c>
      <c r="N88" s="199" t="s">
        <v>1238</v>
      </c>
      <c r="O88" s="25">
        <v>0</v>
      </c>
      <c r="P88" s="25">
        <v>0</v>
      </c>
      <c r="Q88" s="23" t="s">
        <v>27</v>
      </c>
      <c r="R88" s="23" t="s">
        <v>27</v>
      </c>
      <c r="S88" s="23" t="s">
        <v>1224</v>
      </c>
      <c r="T88" s="200">
        <f>+VLOOKUP(A88,'[2]844 '!$A$4:$T$202,20,0)</f>
        <v>0</v>
      </c>
      <c r="U88" s="23" t="s">
        <v>308</v>
      </c>
    </row>
    <row r="89" spans="1:21" ht="75" customHeight="1" x14ac:dyDescent="0.2">
      <c r="A89" s="179">
        <v>88</v>
      </c>
      <c r="B89" s="23" t="s">
        <v>806</v>
      </c>
      <c r="C89" s="23" t="s">
        <v>807</v>
      </c>
      <c r="D89" s="23" t="s">
        <v>808</v>
      </c>
      <c r="E89" s="156" t="s">
        <v>809</v>
      </c>
      <c r="F89" s="198" t="s">
        <v>698</v>
      </c>
      <c r="G89" s="170" t="s">
        <v>699</v>
      </c>
      <c r="H89" s="170" t="s">
        <v>331</v>
      </c>
      <c r="I89" s="170">
        <v>80111616</v>
      </c>
      <c r="J89" s="170" t="s">
        <v>826</v>
      </c>
      <c r="K89" s="24">
        <v>42522</v>
      </c>
      <c r="L89" s="23">
        <v>3</v>
      </c>
      <c r="M89" s="170" t="s">
        <v>223</v>
      </c>
      <c r="N89" s="199" t="s">
        <v>1238</v>
      </c>
      <c r="O89" s="25">
        <v>6238092</v>
      </c>
      <c r="P89" s="25">
        <v>6238092</v>
      </c>
      <c r="Q89" s="23" t="s">
        <v>27</v>
      </c>
      <c r="R89" s="23" t="s">
        <v>27</v>
      </c>
      <c r="S89" s="23" t="s">
        <v>1224</v>
      </c>
      <c r="T89" s="200">
        <f>+VLOOKUP(A89,'[2]844 '!$A$4:$T$202,20,0)</f>
        <v>2079364</v>
      </c>
      <c r="U89" s="23" t="s">
        <v>308</v>
      </c>
    </row>
    <row r="90" spans="1:21" ht="75" customHeight="1" x14ac:dyDescent="0.2">
      <c r="A90" s="179">
        <v>89</v>
      </c>
      <c r="B90" s="23" t="s">
        <v>806</v>
      </c>
      <c r="C90" s="23" t="s">
        <v>807</v>
      </c>
      <c r="D90" s="23" t="s">
        <v>808</v>
      </c>
      <c r="E90" s="156" t="s">
        <v>809</v>
      </c>
      <c r="F90" s="198" t="s">
        <v>698</v>
      </c>
      <c r="G90" s="170" t="s">
        <v>699</v>
      </c>
      <c r="H90" s="170" t="s">
        <v>331</v>
      </c>
      <c r="I90" s="170">
        <v>80111616</v>
      </c>
      <c r="J90" s="170" t="s">
        <v>826</v>
      </c>
      <c r="K90" s="24">
        <v>42430</v>
      </c>
      <c r="L90" s="23">
        <v>4</v>
      </c>
      <c r="M90" s="170" t="s">
        <v>223</v>
      </c>
      <c r="N90" s="199" t="s">
        <v>1238</v>
      </c>
      <c r="O90" s="25">
        <v>8317456</v>
      </c>
      <c r="P90" s="25">
        <v>8317456</v>
      </c>
      <c r="Q90" s="23" t="s">
        <v>27</v>
      </c>
      <c r="R90" s="23" t="s">
        <v>27</v>
      </c>
      <c r="S90" s="23" t="s">
        <v>1224</v>
      </c>
      <c r="T90" s="200">
        <f>+VLOOKUP(A90,'[2]844 '!$A$4:$T$202,20,0)</f>
        <v>2079364</v>
      </c>
      <c r="U90" s="23" t="s">
        <v>308</v>
      </c>
    </row>
    <row r="91" spans="1:21" ht="75" customHeight="1" x14ac:dyDescent="0.2">
      <c r="A91" s="179">
        <v>90</v>
      </c>
      <c r="B91" s="23" t="s">
        <v>806</v>
      </c>
      <c r="C91" s="23" t="s">
        <v>807</v>
      </c>
      <c r="D91" s="23" t="s">
        <v>808</v>
      </c>
      <c r="E91" s="156" t="s">
        <v>809</v>
      </c>
      <c r="F91" s="198" t="s">
        <v>698</v>
      </c>
      <c r="G91" s="170" t="s">
        <v>699</v>
      </c>
      <c r="H91" s="170" t="s">
        <v>331</v>
      </c>
      <c r="I91" s="170">
        <v>80111616</v>
      </c>
      <c r="J91" s="170" t="s">
        <v>826</v>
      </c>
      <c r="K91" s="24">
        <v>42570</v>
      </c>
      <c r="L91" s="23">
        <v>4</v>
      </c>
      <c r="M91" s="170" t="s">
        <v>223</v>
      </c>
      <c r="N91" s="199" t="s">
        <v>1238</v>
      </c>
      <c r="O91" s="25">
        <v>8317456</v>
      </c>
      <c r="P91" s="25">
        <v>8317456</v>
      </c>
      <c r="Q91" s="23" t="s">
        <v>27</v>
      </c>
      <c r="R91" s="23" t="s">
        <v>27</v>
      </c>
      <c r="S91" s="23" t="s">
        <v>1224</v>
      </c>
      <c r="T91" s="200">
        <f>+VLOOKUP(A91,'[2]844 '!$A$4:$T$202,20,0)</f>
        <v>2079364</v>
      </c>
      <c r="U91" s="202" t="s">
        <v>950</v>
      </c>
    </row>
    <row r="92" spans="1:21" ht="75" customHeight="1" x14ac:dyDescent="0.2">
      <c r="A92" s="179">
        <v>91</v>
      </c>
      <c r="B92" s="23" t="s">
        <v>806</v>
      </c>
      <c r="C92" s="23" t="s">
        <v>807</v>
      </c>
      <c r="D92" s="23" t="s">
        <v>808</v>
      </c>
      <c r="E92" s="156" t="s">
        <v>809</v>
      </c>
      <c r="F92" s="198" t="s">
        <v>721</v>
      </c>
      <c r="G92" s="170" t="s">
        <v>722</v>
      </c>
      <c r="H92" s="170" t="s">
        <v>723</v>
      </c>
      <c r="I92" s="170">
        <v>43212110</v>
      </c>
      <c r="J92" s="170" t="s">
        <v>827</v>
      </c>
      <c r="K92" s="24">
        <v>42522</v>
      </c>
      <c r="L92" s="23">
        <v>1</v>
      </c>
      <c r="M92" s="23" t="s">
        <v>725</v>
      </c>
      <c r="N92" s="199" t="s">
        <v>1238</v>
      </c>
      <c r="O92" s="25">
        <v>0</v>
      </c>
      <c r="P92" s="25">
        <v>0</v>
      </c>
      <c r="Q92" s="23" t="s">
        <v>27</v>
      </c>
      <c r="R92" s="23" t="s">
        <v>27</v>
      </c>
      <c r="S92" s="23" t="s">
        <v>1224</v>
      </c>
      <c r="T92" s="200">
        <f>+VLOOKUP(A92,'[2]844 '!$A$4:$T$202,20,0)</f>
        <v>0</v>
      </c>
      <c r="U92" s="23" t="s">
        <v>1692</v>
      </c>
    </row>
    <row r="93" spans="1:21" ht="75" customHeight="1" x14ac:dyDescent="0.2">
      <c r="A93" s="179">
        <v>92</v>
      </c>
      <c r="B93" s="23" t="s">
        <v>806</v>
      </c>
      <c r="C93" s="23" t="s">
        <v>807</v>
      </c>
      <c r="D93" s="23" t="s">
        <v>808</v>
      </c>
      <c r="E93" s="156" t="s">
        <v>809</v>
      </c>
      <c r="F93" s="198" t="s">
        <v>721</v>
      </c>
      <c r="G93" s="170" t="s">
        <v>722</v>
      </c>
      <c r="H93" s="170" t="s">
        <v>723</v>
      </c>
      <c r="I93" s="170">
        <v>43212110</v>
      </c>
      <c r="J93" s="170" t="s">
        <v>828</v>
      </c>
      <c r="K93" s="24">
        <v>42522</v>
      </c>
      <c r="L93" s="23">
        <v>1</v>
      </c>
      <c r="M93" s="23" t="s">
        <v>725</v>
      </c>
      <c r="N93" s="199" t="s">
        <v>1238</v>
      </c>
      <c r="O93" s="25">
        <v>70000000</v>
      </c>
      <c r="P93" s="25">
        <v>70000000</v>
      </c>
      <c r="Q93" s="23" t="s">
        <v>27</v>
      </c>
      <c r="R93" s="23" t="s">
        <v>27</v>
      </c>
      <c r="S93" s="23" t="s">
        <v>1224</v>
      </c>
      <c r="T93" s="200">
        <f>+VLOOKUP(A93,'[2]844 '!$A$4:$T$202,20,0)</f>
        <v>0</v>
      </c>
      <c r="U93" s="23" t="s">
        <v>1692</v>
      </c>
    </row>
    <row r="94" spans="1:21" ht="75" customHeight="1" x14ac:dyDescent="0.2">
      <c r="A94" s="179">
        <v>93</v>
      </c>
      <c r="B94" s="23" t="s">
        <v>806</v>
      </c>
      <c r="C94" s="23" t="s">
        <v>807</v>
      </c>
      <c r="D94" s="23" t="s">
        <v>808</v>
      </c>
      <c r="E94" s="156" t="s">
        <v>809</v>
      </c>
      <c r="F94" s="198" t="s">
        <v>721</v>
      </c>
      <c r="G94" s="170" t="s">
        <v>722</v>
      </c>
      <c r="H94" s="170" t="s">
        <v>723</v>
      </c>
      <c r="I94" s="170">
        <v>43212110</v>
      </c>
      <c r="J94" s="170" t="s">
        <v>829</v>
      </c>
      <c r="K94" s="24">
        <v>42522</v>
      </c>
      <c r="L94" s="23">
        <v>1</v>
      </c>
      <c r="M94" s="23" t="s">
        <v>725</v>
      </c>
      <c r="N94" s="199" t="s">
        <v>1238</v>
      </c>
      <c r="O94" s="25">
        <v>19674686</v>
      </c>
      <c r="P94" s="25">
        <v>19674686</v>
      </c>
      <c r="Q94" s="23" t="s">
        <v>27</v>
      </c>
      <c r="R94" s="23" t="s">
        <v>27</v>
      </c>
      <c r="S94" s="23" t="s">
        <v>1224</v>
      </c>
      <c r="T94" s="200">
        <f>+VLOOKUP(A94,'[2]844 '!$A$4:$T$202,20,0)</f>
        <v>0</v>
      </c>
      <c r="U94" s="23" t="s">
        <v>1692</v>
      </c>
    </row>
    <row r="95" spans="1:21" ht="75" customHeight="1" x14ac:dyDescent="0.2">
      <c r="A95" s="179">
        <v>94</v>
      </c>
      <c r="B95" s="23" t="s">
        <v>806</v>
      </c>
      <c r="C95" s="23" t="s">
        <v>807</v>
      </c>
      <c r="D95" s="23" t="s">
        <v>808</v>
      </c>
      <c r="E95" s="156" t="s">
        <v>809</v>
      </c>
      <c r="F95" s="198" t="s">
        <v>721</v>
      </c>
      <c r="G95" s="170" t="s">
        <v>722</v>
      </c>
      <c r="H95" s="170" t="s">
        <v>723</v>
      </c>
      <c r="I95" s="170">
        <v>72141117</v>
      </c>
      <c r="J95" s="170" t="s">
        <v>830</v>
      </c>
      <c r="K95" s="24">
        <v>42522</v>
      </c>
      <c r="L95" s="23">
        <v>1</v>
      </c>
      <c r="M95" s="23" t="s">
        <v>725</v>
      </c>
      <c r="N95" s="199" t="s">
        <v>1238</v>
      </c>
      <c r="O95" s="25">
        <v>43366460</v>
      </c>
      <c r="P95" s="25">
        <v>43366460</v>
      </c>
      <c r="Q95" s="23" t="s">
        <v>27</v>
      </c>
      <c r="R95" s="23" t="s">
        <v>27</v>
      </c>
      <c r="S95" s="23" t="s">
        <v>1224</v>
      </c>
      <c r="T95" s="200">
        <f>+VLOOKUP(A95,'[2]844 '!$A$4:$T$202,20,0)</f>
        <v>0</v>
      </c>
      <c r="U95" s="201" t="s">
        <v>992</v>
      </c>
    </row>
    <row r="96" spans="1:21" ht="75" customHeight="1" x14ac:dyDescent="0.2">
      <c r="A96" s="179">
        <v>95</v>
      </c>
      <c r="B96" s="23" t="s">
        <v>755</v>
      </c>
      <c r="C96" s="23" t="s">
        <v>756</v>
      </c>
      <c r="D96" s="23" t="s">
        <v>794</v>
      </c>
      <c r="E96" s="156" t="s">
        <v>795</v>
      </c>
      <c r="F96" s="198" t="s">
        <v>698</v>
      </c>
      <c r="G96" s="170" t="s">
        <v>699</v>
      </c>
      <c r="H96" s="170" t="s">
        <v>331</v>
      </c>
      <c r="I96" s="170">
        <v>80111501</v>
      </c>
      <c r="J96" s="170" t="s">
        <v>831</v>
      </c>
      <c r="K96" s="24">
        <v>42385</v>
      </c>
      <c r="L96" s="23">
        <v>3</v>
      </c>
      <c r="M96" s="170" t="s">
        <v>223</v>
      </c>
      <c r="N96" s="199" t="s">
        <v>1238</v>
      </c>
      <c r="O96" s="25">
        <v>6238092</v>
      </c>
      <c r="P96" s="25">
        <v>6238092</v>
      </c>
      <c r="Q96" s="23" t="s">
        <v>27</v>
      </c>
      <c r="R96" s="23" t="s">
        <v>27</v>
      </c>
      <c r="S96" s="23" t="s">
        <v>1224</v>
      </c>
      <c r="T96" s="200">
        <f>+VLOOKUP(A96,'[2]844 '!$A$4:$T$202,20,0)</f>
        <v>2079364</v>
      </c>
      <c r="U96" s="23" t="s">
        <v>1568</v>
      </c>
    </row>
    <row r="97" spans="1:21" ht="75" customHeight="1" x14ac:dyDescent="0.2">
      <c r="A97" s="179">
        <v>96</v>
      </c>
      <c r="B97" s="23" t="s">
        <v>755</v>
      </c>
      <c r="C97" s="23" t="s">
        <v>756</v>
      </c>
      <c r="D97" s="23" t="s">
        <v>757</v>
      </c>
      <c r="E97" s="156" t="s">
        <v>758</v>
      </c>
      <c r="F97" s="198" t="s">
        <v>698</v>
      </c>
      <c r="G97" s="170" t="s">
        <v>699</v>
      </c>
      <c r="H97" s="170" t="s">
        <v>331</v>
      </c>
      <c r="I97" s="170">
        <v>80101505</v>
      </c>
      <c r="J97" s="170" t="s">
        <v>1780</v>
      </c>
      <c r="K97" s="24">
        <v>42522</v>
      </c>
      <c r="L97" s="23">
        <v>1</v>
      </c>
      <c r="M97" s="170" t="s">
        <v>223</v>
      </c>
      <c r="N97" s="199" t="s">
        <v>1238</v>
      </c>
      <c r="O97" s="25">
        <v>71587419.5</v>
      </c>
      <c r="P97" s="25">
        <v>71587419.5</v>
      </c>
      <c r="Q97" s="23" t="s">
        <v>27</v>
      </c>
      <c r="R97" s="23" t="s">
        <v>27</v>
      </c>
      <c r="S97" s="23" t="s">
        <v>1224</v>
      </c>
      <c r="T97" s="200">
        <f>+VLOOKUP(A97,'[2]844 '!$A$4:$T$202,20,0)</f>
        <v>71587419.5</v>
      </c>
      <c r="U97" s="23" t="s">
        <v>1692</v>
      </c>
    </row>
    <row r="98" spans="1:21" ht="75" customHeight="1" x14ac:dyDescent="0.2">
      <c r="A98" s="179">
        <v>97</v>
      </c>
      <c r="B98" s="23" t="s">
        <v>755</v>
      </c>
      <c r="C98" s="23" t="s">
        <v>756</v>
      </c>
      <c r="D98" s="23" t="s">
        <v>757</v>
      </c>
      <c r="E98" s="156" t="s">
        <v>758</v>
      </c>
      <c r="F98" s="198" t="s">
        <v>698</v>
      </c>
      <c r="G98" s="170" t="s">
        <v>699</v>
      </c>
      <c r="H98" s="170" t="s">
        <v>331</v>
      </c>
      <c r="I98" s="170">
        <v>80101505</v>
      </c>
      <c r="J98" s="170" t="s">
        <v>1531</v>
      </c>
      <c r="K98" s="24">
        <v>42461</v>
      </c>
      <c r="L98" s="23">
        <v>3</v>
      </c>
      <c r="M98" s="170" t="s">
        <v>223</v>
      </c>
      <c r="N98" s="199" t="s">
        <v>1238</v>
      </c>
      <c r="O98" s="25">
        <v>15595230</v>
      </c>
      <c r="P98" s="25">
        <v>15595230</v>
      </c>
      <c r="Q98" s="23" t="s">
        <v>27</v>
      </c>
      <c r="R98" s="23" t="s">
        <v>27</v>
      </c>
      <c r="S98" s="23" t="s">
        <v>1224</v>
      </c>
      <c r="T98" s="200">
        <f>+VLOOKUP(A98,'[2]844 '!$A$4:$T$202,20,0)</f>
        <v>5198410</v>
      </c>
      <c r="U98" s="23" t="s">
        <v>308</v>
      </c>
    </row>
    <row r="99" spans="1:21" ht="75" customHeight="1" x14ac:dyDescent="0.2">
      <c r="A99" s="179">
        <v>98</v>
      </c>
      <c r="B99" s="23" t="s">
        <v>755</v>
      </c>
      <c r="C99" s="23" t="s">
        <v>756</v>
      </c>
      <c r="D99" s="23" t="s">
        <v>757</v>
      </c>
      <c r="E99" s="156" t="s">
        <v>758</v>
      </c>
      <c r="F99" s="198" t="s">
        <v>698</v>
      </c>
      <c r="G99" s="170" t="s">
        <v>699</v>
      </c>
      <c r="H99" s="170" t="s">
        <v>331</v>
      </c>
      <c r="I99" s="170">
        <v>80101505</v>
      </c>
      <c r="J99" s="170" t="s">
        <v>759</v>
      </c>
      <c r="K99" s="24">
        <v>42556</v>
      </c>
      <c r="L99" s="23">
        <v>5</v>
      </c>
      <c r="M99" s="170" t="s">
        <v>223</v>
      </c>
      <c r="N99" s="199" t="s">
        <v>1238</v>
      </c>
      <c r="O99" s="25">
        <v>49331850</v>
      </c>
      <c r="P99" s="25">
        <v>49331850</v>
      </c>
      <c r="Q99" s="23" t="s">
        <v>27</v>
      </c>
      <c r="R99" s="23" t="s">
        <v>27</v>
      </c>
      <c r="S99" s="23" t="s">
        <v>1224</v>
      </c>
      <c r="T99" s="200">
        <f>+VLOOKUP(A99,'[2]844 '!$A$4:$T$202,20,0)</f>
        <v>9866370</v>
      </c>
      <c r="U99" s="23" t="s">
        <v>1692</v>
      </c>
    </row>
    <row r="100" spans="1:21" ht="75" customHeight="1" x14ac:dyDescent="0.2">
      <c r="A100" s="179">
        <v>99</v>
      </c>
      <c r="B100" s="23" t="s">
        <v>755</v>
      </c>
      <c r="C100" s="23" t="s">
        <v>756</v>
      </c>
      <c r="D100" s="23" t="s">
        <v>757</v>
      </c>
      <c r="E100" s="156" t="s">
        <v>758</v>
      </c>
      <c r="F100" s="198" t="s">
        <v>698</v>
      </c>
      <c r="G100" s="170" t="s">
        <v>699</v>
      </c>
      <c r="H100" s="170" t="s">
        <v>331</v>
      </c>
      <c r="I100" s="170">
        <v>80101505</v>
      </c>
      <c r="J100" s="170" t="s">
        <v>760</v>
      </c>
      <c r="K100" s="24">
        <v>42550</v>
      </c>
      <c r="L100" s="23">
        <v>5</v>
      </c>
      <c r="M100" s="170" t="s">
        <v>223</v>
      </c>
      <c r="N100" s="199" t="s">
        <v>1238</v>
      </c>
      <c r="O100" s="25">
        <v>49331850</v>
      </c>
      <c r="P100" s="25">
        <v>49331850</v>
      </c>
      <c r="Q100" s="23" t="s">
        <v>27</v>
      </c>
      <c r="R100" s="23" t="s">
        <v>27</v>
      </c>
      <c r="S100" s="23" t="s">
        <v>1224</v>
      </c>
      <c r="T100" s="200">
        <f>+VLOOKUP(A100,'[2]844 '!$A$4:$T$202,20,0)</f>
        <v>9866370</v>
      </c>
      <c r="U100" s="23" t="s">
        <v>1692</v>
      </c>
    </row>
    <row r="101" spans="1:21" ht="75" customHeight="1" x14ac:dyDescent="0.2">
      <c r="A101" s="179">
        <v>100</v>
      </c>
      <c r="B101" s="23" t="s">
        <v>755</v>
      </c>
      <c r="C101" s="23" t="s">
        <v>756</v>
      </c>
      <c r="D101" s="23" t="s">
        <v>757</v>
      </c>
      <c r="E101" s="156" t="s">
        <v>758</v>
      </c>
      <c r="F101" s="198" t="s">
        <v>698</v>
      </c>
      <c r="G101" s="170" t="s">
        <v>699</v>
      </c>
      <c r="H101" s="170" t="s">
        <v>331</v>
      </c>
      <c r="I101" s="170">
        <v>80101505</v>
      </c>
      <c r="J101" s="170" t="s">
        <v>761</v>
      </c>
      <c r="K101" s="24">
        <v>42572</v>
      </c>
      <c r="L101" s="23">
        <v>5</v>
      </c>
      <c r="M101" s="170" t="s">
        <v>223</v>
      </c>
      <c r="N101" s="199" t="s">
        <v>1238</v>
      </c>
      <c r="O101" s="25">
        <v>8168930</v>
      </c>
      <c r="P101" s="25">
        <v>8168930</v>
      </c>
      <c r="Q101" s="23" t="s">
        <v>27</v>
      </c>
      <c r="R101" s="23" t="s">
        <v>27</v>
      </c>
      <c r="S101" s="23" t="s">
        <v>1224</v>
      </c>
      <c r="T101" s="200">
        <f>+VLOOKUP(A101,'[2]844 '!$A$4:$T$202,20,0)</f>
        <v>1633786</v>
      </c>
      <c r="U101" s="23" t="s">
        <v>1692</v>
      </c>
    </row>
    <row r="102" spans="1:21" ht="75" customHeight="1" x14ac:dyDescent="0.2">
      <c r="A102" s="179">
        <v>101</v>
      </c>
      <c r="B102" s="23" t="s">
        <v>755</v>
      </c>
      <c r="C102" s="23" t="s">
        <v>756</v>
      </c>
      <c r="D102" s="23" t="s">
        <v>757</v>
      </c>
      <c r="E102" s="156" t="s">
        <v>758</v>
      </c>
      <c r="F102" s="198" t="s">
        <v>698</v>
      </c>
      <c r="G102" s="170" t="s">
        <v>699</v>
      </c>
      <c r="H102" s="170" t="s">
        <v>331</v>
      </c>
      <c r="I102" s="170">
        <v>80101505</v>
      </c>
      <c r="J102" s="170" t="s">
        <v>762</v>
      </c>
      <c r="K102" s="24">
        <v>42569</v>
      </c>
      <c r="L102" s="23">
        <v>5</v>
      </c>
      <c r="M102" s="170" t="s">
        <v>223</v>
      </c>
      <c r="N102" s="199" t="s">
        <v>1238</v>
      </c>
      <c r="O102" s="25">
        <v>30766100</v>
      </c>
      <c r="P102" s="25">
        <v>30766100</v>
      </c>
      <c r="Q102" s="23" t="s">
        <v>27</v>
      </c>
      <c r="R102" s="23" t="s">
        <v>27</v>
      </c>
      <c r="S102" s="23" t="s">
        <v>1224</v>
      </c>
      <c r="T102" s="200">
        <f>+VLOOKUP(A102,'[2]844 '!$A$4:$T$202,20,0)</f>
        <v>6153220</v>
      </c>
      <c r="U102" s="23" t="s">
        <v>1692</v>
      </c>
    </row>
    <row r="103" spans="1:21" ht="75" customHeight="1" x14ac:dyDescent="0.2">
      <c r="A103" s="179">
        <v>102</v>
      </c>
      <c r="B103" s="23" t="s">
        <v>755</v>
      </c>
      <c r="C103" s="23" t="s">
        <v>756</v>
      </c>
      <c r="D103" s="23" t="s">
        <v>757</v>
      </c>
      <c r="E103" s="156" t="s">
        <v>758</v>
      </c>
      <c r="F103" s="198" t="s">
        <v>698</v>
      </c>
      <c r="G103" s="170" t="s">
        <v>699</v>
      </c>
      <c r="H103" s="170" t="s">
        <v>331</v>
      </c>
      <c r="I103" s="170">
        <v>80101505</v>
      </c>
      <c r="J103" s="170" t="s">
        <v>764</v>
      </c>
      <c r="K103" s="24">
        <v>42550</v>
      </c>
      <c r="L103" s="23">
        <v>5.5</v>
      </c>
      <c r="M103" s="170" t="s">
        <v>223</v>
      </c>
      <c r="N103" s="199" t="s">
        <v>1238</v>
      </c>
      <c r="O103" s="25">
        <v>17446500.5</v>
      </c>
      <c r="P103" s="25">
        <v>17446500.5</v>
      </c>
      <c r="Q103" s="23" t="s">
        <v>27</v>
      </c>
      <c r="R103" s="23" t="s">
        <v>27</v>
      </c>
      <c r="S103" s="23" t="s">
        <v>1224</v>
      </c>
      <c r="T103" s="200">
        <f>+VLOOKUP(A103,'[2]844 '!$A$4:$T$202,20,0)</f>
        <v>3172091</v>
      </c>
      <c r="U103" s="23" t="s">
        <v>1692</v>
      </c>
    </row>
    <row r="104" spans="1:21" ht="75" customHeight="1" x14ac:dyDescent="0.2">
      <c r="A104" s="179">
        <v>103</v>
      </c>
      <c r="B104" s="23" t="s">
        <v>755</v>
      </c>
      <c r="C104" s="23" t="s">
        <v>756</v>
      </c>
      <c r="D104" s="23" t="s">
        <v>757</v>
      </c>
      <c r="E104" s="156" t="s">
        <v>758</v>
      </c>
      <c r="F104" s="198" t="s">
        <v>698</v>
      </c>
      <c r="G104" s="170" t="s">
        <v>699</v>
      </c>
      <c r="H104" s="170" t="s">
        <v>331</v>
      </c>
      <c r="I104" s="170">
        <v>80101505</v>
      </c>
      <c r="J104" s="170" t="s">
        <v>765</v>
      </c>
      <c r="K104" s="24">
        <v>42552</v>
      </c>
      <c r="L104" s="23">
        <v>6</v>
      </c>
      <c r="M104" s="170" t="s">
        <v>223</v>
      </c>
      <c r="N104" s="199" t="s">
        <v>1238</v>
      </c>
      <c r="O104" s="25">
        <v>50923200</v>
      </c>
      <c r="P104" s="25">
        <v>50923200</v>
      </c>
      <c r="Q104" s="23" t="s">
        <v>27</v>
      </c>
      <c r="R104" s="23" t="s">
        <v>27</v>
      </c>
      <c r="S104" s="23" t="s">
        <v>1224</v>
      </c>
      <c r="T104" s="200">
        <f>+VLOOKUP(A104,'[2]844 '!$A$4:$T$202,20,0)</f>
        <v>8487200</v>
      </c>
      <c r="U104" s="23" t="s">
        <v>1692</v>
      </c>
    </row>
    <row r="105" spans="1:21" ht="75" customHeight="1" x14ac:dyDescent="0.2">
      <c r="A105" s="179">
        <v>104</v>
      </c>
      <c r="B105" s="23" t="s">
        <v>755</v>
      </c>
      <c r="C105" s="23" t="s">
        <v>756</v>
      </c>
      <c r="D105" s="23" t="s">
        <v>757</v>
      </c>
      <c r="E105" s="156" t="s">
        <v>758</v>
      </c>
      <c r="F105" s="198" t="s">
        <v>698</v>
      </c>
      <c r="G105" s="170" t="s">
        <v>699</v>
      </c>
      <c r="H105" s="170" t="s">
        <v>331</v>
      </c>
      <c r="I105" s="170">
        <v>80101505</v>
      </c>
      <c r="J105" s="170" t="s">
        <v>766</v>
      </c>
      <c r="K105" s="24">
        <v>42370</v>
      </c>
      <c r="L105" s="23">
        <v>0</v>
      </c>
      <c r="M105" s="170" t="s">
        <v>223</v>
      </c>
      <c r="N105" s="199" t="s">
        <v>1238</v>
      </c>
      <c r="O105" s="25">
        <v>0</v>
      </c>
      <c r="P105" s="25">
        <v>0</v>
      </c>
      <c r="Q105" s="23" t="s">
        <v>27</v>
      </c>
      <c r="R105" s="23" t="s">
        <v>27</v>
      </c>
      <c r="S105" s="23" t="s">
        <v>1224</v>
      </c>
      <c r="T105" s="200">
        <f>+VLOOKUP(A105,'[2]844 '!$A$4:$T$202,20,0)</f>
        <v>0</v>
      </c>
      <c r="U105" s="23" t="s">
        <v>1692</v>
      </c>
    </row>
    <row r="106" spans="1:21" ht="75" customHeight="1" x14ac:dyDescent="0.2">
      <c r="A106" s="179">
        <v>105</v>
      </c>
      <c r="B106" s="23" t="s">
        <v>755</v>
      </c>
      <c r="C106" s="23" t="s">
        <v>756</v>
      </c>
      <c r="D106" s="23" t="s">
        <v>757</v>
      </c>
      <c r="E106" s="156" t="s">
        <v>758</v>
      </c>
      <c r="F106" s="198" t="s">
        <v>698</v>
      </c>
      <c r="G106" s="170" t="s">
        <v>699</v>
      </c>
      <c r="H106" s="170" t="s">
        <v>331</v>
      </c>
      <c r="I106" s="170">
        <v>80101505</v>
      </c>
      <c r="J106" s="170" t="s">
        <v>767</v>
      </c>
      <c r="K106" s="24">
        <v>42552</v>
      </c>
      <c r="L106" s="23">
        <v>5</v>
      </c>
      <c r="M106" s="170" t="s">
        <v>223</v>
      </c>
      <c r="N106" s="199" t="s">
        <v>1238</v>
      </c>
      <c r="O106" s="25">
        <v>49331850</v>
      </c>
      <c r="P106" s="25">
        <v>49331850</v>
      </c>
      <c r="Q106" s="23" t="s">
        <v>27</v>
      </c>
      <c r="R106" s="23" t="s">
        <v>27</v>
      </c>
      <c r="S106" s="23" t="s">
        <v>1224</v>
      </c>
      <c r="T106" s="200">
        <f>+VLOOKUP(A106,'[2]844 '!$A$4:$T$202,20,0)</f>
        <v>9866370</v>
      </c>
      <c r="U106" s="23" t="s">
        <v>1692</v>
      </c>
    </row>
    <row r="107" spans="1:21" ht="75" customHeight="1" x14ac:dyDescent="0.2">
      <c r="A107" s="179">
        <v>106</v>
      </c>
      <c r="B107" s="23" t="s">
        <v>755</v>
      </c>
      <c r="C107" s="23" t="s">
        <v>756</v>
      </c>
      <c r="D107" s="23" t="s">
        <v>757</v>
      </c>
      <c r="E107" s="156" t="s">
        <v>758</v>
      </c>
      <c r="F107" s="198" t="s">
        <v>698</v>
      </c>
      <c r="G107" s="170" t="s">
        <v>699</v>
      </c>
      <c r="H107" s="170" t="s">
        <v>331</v>
      </c>
      <c r="I107" s="170">
        <v>80101505</v>
      </c>
      <c r="J107" s="170" t="s">
        <v>768</v>
      </c>
      <c r="K107" s="24">
        <v>42567</v>
      </c>
      <c r="L107" s="23">
        <v>5.5</v>
      </c>
      <c r="M107" s="170" t="s">
        <v>223</v>
      </c>
      <c r="N107" s="199" t="s">
        <v>1238</v>
      </c>
      <c r="O107" s="25">
        <v>11436502</v>
      </c>
      <c r="P107" s="25">
        <v>11436502</v>
      </c>
      <c r="Q107" s="23" t="s">
        <v>27</v>
      </c>
      <c r="R107" s="23" t="s">
        <v>27</v>
      </c>
      <c r="S107" s="23" t="s">
        <v>1224</v>
      </c>
      <c r="T107" s="200">
        <f>+VLOOKUP(A107,'[2]844 '!$A$4:$T$202,20,0)</f>
        <v>2079364</v>
      </c>
      <c r="U107" s="23" t="s">
        <v>1692</v>
      </c>
    </row>
    <row r="108" spans="1:21" ht="75" customHeight="1" x14ac:dyDescent="0.2">
      <c r="A108" s="179">
        <v>107</v>
      </c>
      <c r="B108" s="23" t="s">
        <v>755</v>
      </c>
      <c r="C108" s="23" t="s">
        <v>756</v>
      </c>
      <c r="D108" s="23" t="s">
        <v>757</v>
      </c>
      <c r="E108" s="156" t="s">
        <v>758</v>
      </c>
      <c r="F108" s="198" t="s">
        <v>698</v>
      </c>
      <c r="G108" s="170" t="s">
        <v>699</v>
      </c>
      <c r="H108" s="170" t="s">
        <v>331</v>
      </c>
      <c r="I108" s="170">
        <v>80101505</v>
      </c>
      <c r="J108" s="170" t="s">
        <v>1228</v>
      </c>
      <c r="K108" s="24">
        <v>42567</v>
      </c>
      <c r="L108" s="23">
        <v>6</v>
      </c>
      <c r="M108" s="170" t="s">
        <v>223</v>
      </c>
      <c r="N108" s="199" t="s">
        <v>1238</v>
      </c>
      <c r="O108" s="25">
        <v>40102020</v>
      </c>
      <c r="P108" s="25">
        <v>40102020</v>
      </c>
      <c r="Q108" s="23" t="s">
        <v>27</v>
      </c>
      <c r="R108" s="23" t="s">
        <v>27</v>
      </c>
      <c r="S108" s="23" t="s">
        <v>1224</v>
      </c>
      <c r="T108" s="200">
        <f>+VLOOKUP(A108,'[2]844 '!$A$4:$T$202,20,0)</f>
        <v>6683670</v>
      </c>
      <c r="U108" s="23" t="s">
        <v>1692</v>
      </c>
    </row>
    <row r="109" spans="1:21" ht="75" customHeight="1" x14ac:dyDescent="0.2">
      <c r="A109" s="179">
        <v>108</v>
      </c>
      <c r="B109" s="23" t="s">
        <v>755</v>
      </c>
      <c r="C109" s="23" t="s">
        <v>756</v>
      </c>
      <c r="D109" s="23" t="s">
        <v>757</v>
      </c>
      <c r="E109" s="156" t="s">
        <v>758</v>
      </c>
      <c r="F109" s="198" t="s">
        <v>698</v>
      </c>
      <c r="G109" s="170" t="s">
        <v>699</v>
      </c>
      <c r="H109" s="170" t="s">
        <v>331</v>
      </c>
      <c r="I109" s="170">
        <v>80111501</v>
      </c>
      <c r="J109" s="170" t="s">
        <v>1229</v>
      </c>
      <c r="K109" s="24">
        <v>42567</v>
      </c>
      <c r="L109" s="23">
        <v>6</v>
      </c>
      <c r="M109" s="170" t="s">
        <v>223</v>
      </c>
      <c r="N109" s="199" t="s">
        <v>1238</v>
      </c>
      <c r="O109" s="25">
        <v>14576766</v>
      </c>
      <c r="P109" s="25">
        <v>14576766</v>
      </c>
      <c r="Q109" s="23" t="s">
        <v>27</v>
      </c>
      <c r="R109" s="23" t="s">
        <v>27</v>
      </c>
      <c r="S109" s="23" t="s">
        <v>1224</v>
      </c>
      <c r="T109" s="200">
        <f>+VLOOKUP(A109,'[2]844 '!$A$4:$T$202,20,0)</f>
        <v>2429461</v>
      </c>
      <c r="U109" s="23" t="s">
        <v>1692</v>
      </c>
    </row>
    <row r="110" spans="1:21" ht="75" customHeight="1" x14ac:dyDescent="0.2">
      <c r="A110" s="179">
        <v>109</v>
      </c>
      <c r="B110" s="23" t="s">
        <v>755</v>
      </c>
      <c r="C110" s="23" t="s">
        <v>756</v>
      </c>
      <c r="D110" s="23" t="s">
        <v>757</v>
      </c>
      <c r="E110" s="156" t="s">
        <v>758</v>
      </c>
      <c r="F110" s="198" t="s">
        <v>698</v>
      </c>
      <c r="G110" s="170" t="s">
        <v>699</v>
      </c>
      <c r="H110" s="170" t="s">
        <v>331</v>
      </c>
      <c r="I110" s="170">
        <v>80111501</v>
      </c>
      <c r="J110" s="170" t="s">
        <v>769</v>
      </c>
      <c r="K110" s="24">
        <v>42597</v>
      </c>
      <c r="L110" s="23">
        <v>0</v>
      </c>
      <c r="M110" s="170" t="s">
        <v>223</v>
      </c>
      <c r="N110" s="199" t="s">
        <v>1238</v>
      </c>
      <c r="O110" s="25">
        <v>0</v>
      </c>
      <c r="P110" s="25">
        <v>0</v>
      </c>
      <c r="Q110" s="23" t="s">
        <v>27</v>
      </c>
      <c r="R110" s="23" t="s">
        <v>27</v>
      </c>
      <c r="S110" s="23" t="s">
        <v>1224</v>
      </c>
      <c r="T110" s="200">
        <f>+VLOOKUP(A110,'[2]844 '!$A$4:$T$202,20,0)</f>
        <v>0</v>
      </c>
      <c r="U110" s="23" t="s">
        <v>1692</v>
      </c>
    </row>
    <row r="111" spans="1:21" ht="75" customHeight="1" x14ac:dyDescent="0.2">
      <c r="A111" s="179">
        <v>110</v>
      </c>
      <c r="B111" s="23" t="s">
        <v>755</v>
      </c>
      <c r="C111" s="23" t="s">
        <v>756</v>
      </c>
      <c r="D111" s="23" t="s">
        <v>757</v>
      </c>
      <c r="E111" s="156" t="s">
        <v>758</v>
      </c>
      <c r="F111" s="198" t="s">
        <v>698</v>
      </c>
      <c r="G111" s="170" t="s">
        <v>699</v>
      </c>
      <c r="H111" s="170" t="s">
        <v>331</v>
      </c>
      <c r="I111" s="170">
        <v>80111501</v>
      </c>
      <c r="J111" s="170" t="s">
        <v>1230</v>
      </c>
      <c r="K111" s="24">
        <v>42568</v>
      </c>
      <c r="L111" s="23">
        <v>0</v>
      </c>
      <c r="M111" s="170" t="s">
        <v>223</v>
      </c>
      <c r="N111" s="199" t="s">
        <v>1238</v>
      </c>
      <c r="O111" s="25">
        <v>0</v>
      </c>
      <c r="P111" s="25">
        <v>0</v>
      </c>
      <c r="Q111" s="23" t="s">
        <v>27</v>
      </c>
      <c r="R111" s="23" t="s">
        <v>27</v>
      </c>
      <c r="S111" s="23" t="s">
        <v>1224</v>
      </c>
      <c r="T111" s="200">
        <f>+VLOOKUP(A111,'[2]844 '!$A$4:$T$202,20,0)</f>
        <v>0</v>
      </c>
      <c r="U111" s="23" t="s">
        <v>1692</v>
      </c>
    </row>
    <row r="112" spans="1:21" ht="75" customHeight="1" x14ac:dyDescent="0.2">
      <c r="A112" s="179">
        <v>111</v>
      </c>
      <c r="B112" s="23" t="s">
        <v>755</v>
      </c>
      <c r="C112" s="23" t="s">
        <v>756</v>
      </c>
      <c r="D112" s="23" t="s">
        <v>757</v>
      </c>
      <c r="E112" s="156" t="s">
        <v>758</v>
      </c>
      <c r="F112" s="198" t="s">
        <v>698</v>
      </c>
      <c r="G112" s="170" t="s">
        <v>699</v>
      </c>
      <c r="H112" s="170" t="s">
        <v>331</v>
      </c>
      <c r="I112" s="170">
        <v>80111501</v>
      </c>
      <c r="J112" s="170" t="s">
        <v>770</v>
      </c>
      <c r="K112" s="24">
        <v>42552</v>
      </c>
      <c r="L112" s="23">
        <v>6</v>
      </c>
      <c r="M112" s="170" t="s">
        <v>223</v>
      </c>
      <c r="N112" s="199" t="s">
        <v>1238</v>
      </c>
      <c r="O112" s="25">
        <v>9802716</v>
      </c>
      <c r="P112" s="25">
        <v>9802716</v>
      </c>
      <c r="Q112" s="23" t="s">
        <v>27</v>
      </c>
      <c r="R112" s="23" t="s">
        <v>27</v>
      </c>
      <c r="S112" s="23" t="s">
        <v>1224</v>
      </c>
      <c r="T112" s="200">
        <f>+VLOOKUP(A112,'[2]844 '!$A$4:$T$202,20,0)</f>
        <v>1633786</v>
      </c>
      <c r="U112" s="23" t="s">
        <v>1692</v>
      </c>
    </row>
    <row r="113" spans="1:21" ht="75" customHeight="1" x14ac:dyDescent="0.2">
      <c r="A113" s="179">
        <v>112</v>
      </c>
      <c r="B113" s="23" t="s">
        <v>755</v>
      </c>
      <c r="C113" s="23" t="s">
        <v>756</v>
      </c>
      <c r="D113" s="23" t="s">
        <v>757</v>
      </c>
      <c r="E113" s="156" t="s">
        <v>758</v>
      </c>
      <c r="F113" s="198" t="s">
        <v>698</v>
      </c>
      <c r="G113" s="170" t="s">
        <v>699</v>
      </c>
      <c r="H113" s="170" t="s">
        <v>331</v>
      </c>
      <c r="I113" s="170">
        <v>80101505</v>
      </c>
      <c r="J113" s="170" t="s">
        <v>1527</v>
      </c>
      <c r="K113" s="24">
        <v>42432</v>
      </c>
      <c r="L113" s="23">
        <v>4</v>
      </c>
      <c r="M113" s="170" t="s">
        <v>223</v>
      </c>
      <c r="N113" s="199" t="s">
        <v>1238</v>
      </c>
      <c r="O113" s="25">
        <v>22957876</v>
      </c>
      <c r="P113" s="25">
        <v>22957876</v>
      </c>
      <c r="Q113" s="23" t="s">
        <v>27</v>
      </c>
      <c r="R113" s="23" t="s">
        <v>27</v>
      </c>
      <c r="S113" s="23" t="s">
        <v>1224</v>
      </c>
      <c r="T113" s="200">
        <f>+VLOOKUP(A113,'[2]844 '!$A$4:$T$202,20,0)</f>
        <v>5739469</v>
      </c>
      <c r="U113" s="23" t="s">
        <v>1692</v>
      </c>
    </row>
    <row r="114" spans="1:21" ht="75" customHeight="1" x14ac:dyDescent="0.2">
      <c r="A114" s="179">
        <v>113</v>
      </c>
      <c r="B114" s="23" t="s">
        <v>755</v>
      </c>
      <c r="C114" s="23" t="s">
        <v>756</v>
      </c>
      <c r="D114" s="23" t="s">
        <v>757</v>
      </c>
      <c r="E114" s="156" t="s">
        <v>758</v>
      </c>
      <c r="F114" s="198" t="s">
        <v>698</v>
      </c>
      <c r="G114" s="170" t="s">
        <v>699</v>
      </c>
      <c r="H114" s="170" t="s">
        <v>331</v>
      </c>
      <c r="I114" s="170">
        <v>80111501</v>
      </c>
      <c r="J114" s="170" t="s">
        <v>772</v>
      </c>
      <c r="K114" s="24">
        <v>42552</v>
      </c>
      <c r="L114" s="23">
        <v>6</v>
      </c>
      <c r="M114" s="170" t="s">
        <v>223</v>
      </c>
      <c r="N114" s="199" t="s">
        <v>1238</v>
      </c>
      <c r="O114" s="25">
        <v>19032546</v>
      </c>
      <c r="P114" s="25">
        <v>19032546</v>
      </c>
      <c r="Q114" s="23" t="s">
        <v>27</v>
      </c>
      <c r="R114" s="23" t="s">
        <v>27</v>
      </c>
      <c r="S114" s="23" t="s">
        <v>1224</v>
      </c>
      <c r="T114" s="200">
        <f>+VLOOKUP(A114,'[2]844 '!$A$4:$T$202,20,0)</f>
        <v>3172091</v>
      </c>
      <c r="U114" s="23" t="s">
        <v>1692</v>
      </c>
    </row>
    <row r="115" spans="1:21" ht="75" customHeight="1" x14ac:dyDescent="0.2">
      <c r="A115" s="179">
        <v>114</v>
      </c>
      <c r="B115" s="23" t="s">
        <v>755</v>
      </c>
      <c r="C115" s="23" t="s">
        <v>756</v>
      </c>
      <c r="D115" s="23" t="s">
        <v>757</v>
      </c>
      <c r="E115" s="156" t="s">
        <v>758</v>
      </c>
      <c r="F115" s="198" t="s">
        <v>698</v>
      </c>
      <c r="G115" s="170" t="s">
        <v>699</v>
      </c>
      <c r="H115" s="170" t="s">
        <v>331</v>
      </c>
      <c r="I115" s="170">
        <v>80111501</v>
      </c>
      <c r="J115" s="170" t="s">
        <v>773</v>
      </c>
      <c r="K115" s="24">
        <v>42522</v>
      </c>
      <c r="L115" s="23">
        <v>3</v>
      </c>
      <c r="M115" s="170" t="s">
        <v>223</v>
      </c>
      <c r="N115" s="199" t="s">
        <v>1238</v>
      </c>
      <c r="O115" s="25">
        <v>10725699</v>
      </c>
      <c r="P115" s="25">
        <v>10725699</v>
      </c>
      <c r="Q115" s="23" t="s">
        <v>27</v>
      </c>
      <c r="R115" s="23" t="s">
        <v>27</v>
      </c>
      <c r="S115" s="23" t="s">
        <v>1224</v>
      </c>
      <c r="T115" s="200">
        <f>+VLOOKUP(A115,'[2]844 '!$A$4:$T$202,20,0)</f>
        <v>3575233</v>
      </c>
      <c r="U115" s="23" t="s">
        <v>838</v>
      </c>
    </row>
    <row r="116" spans="1:21" ht="75" customHeight="1" x14ac:dyDescent="0.2">
      <c r="A116" s="179">
        <v>115</v>
      </c>
      <c r="B116" s="23" t="s">
        <v>755</v>
      </c>
      <c r="C116" s="23" t="s">
        <v>756</v>
      </c>
      <c r="D116" s="23" t="s">
        <v>757</v>
      </c>
      <c r="E116" s="156" t="s">
        <v>758</v>
      </c>
      <c r="F116" s="198" t="s">
        <v>698</v>
      </c>
      <c r="G116" s="170" t="s">
        <v>699</v>
      </c>
      <c r="H116" s="170" t="s">
        <v>331</v>
      </c>
      <c r="I116" s="170">
        <v>80101505</v>
      </c>
      <c r="J116" s="170" t="s">
        <v>774</v>
      </c>
      <c r="K116" s="24">
        <v>42522</v>
      </c>
      <c r="L116" s="23">
        <v>0</v>
      </c>
      <c r="M116" s="170" t="s">
        <v>223</v>
      </c>
      <c r="N116" s="199" t="s">
        <v>1238</v>
      </c>
      <c r="O116" s="25">
        <v>0</v>
      </c>
      <c r="P116" s="25">
        <v>0</v>
      </c>
      <c r="Q116" s="23" t="s">
        <v>27</v>
      </c>
      <c r="R116" s="23" t="s">
        <v>27</v>
      </c>
      <c r="S116" s="23" t="s">
        <v>1224</v>
      </c>
      <c r="T116" s="200">
        <f>+VLOOKUP(A116,'[2]844 '!$A$4:$T$202,20,0)</f>
        <v>0</v>
      </c>
      <c r="U116" s="23" t="s">
        <v>1692</v>
      </c>
    </row>
    <row r="117" spans="1:21" ht="75" customHeight="1" x14ac:dyDescent="0.2">
      <c r="A117" s="179">
        <v>116</v>
      </c>
      <c r="B117" s="23" t="s">
        <v>755</v>
      </c>
      <c r="C117" s="23" t="s">
        <v>756</v>
      </c>
      <c r="D117" s="23" t="s">
        <v>757</v>
      </c>
      <c r="E117" s="156" t="s">
        <v>758</v>
      </c>
      <c r="F117" s="198" t="s">
        <v>698</v>
      </c>
      <c r="G117" s="170" t="s">
        <v>699</v>
      </c>
      <c r="H117" s="170" t="s">
        <v>331</v>
      </c>
      <c r="I117" s="170">
        <v>80101505</v>
      </c>
      <c r="J117" s="170" t="s">
        <v>775</v>
      </c>
      <c r="K117" s="24">
        <v>42522</v>
      </c>
      <c r="L117" s="23">
        <v>6</v>
      </c>
      <c r="M117" s="170" t="s">
        <v>223</v>
      </c>
      <c r="N117" s="199" t="s">
        <v>1238</v>
      </c>
      <c r="O117" s="25">
        <v>31190460</v>
      </c>
      <c r="P117" s="25">
        <v>31190460</v>
      </c>
      <c r="Q117" s="23" t="s">
        <v>27</v>
      </c>
      <c r="R117" s="23" t="s">
        <v>27</v>
      </c>
      <c r="S117" s="23" t="s">
        <v>1224</v>
      </c>
      <c r="T117" s="200">
        <f>+VLOOKUP(A117,'[2]844 '!$A$4:$T$202,20,0)</f>
        <v>5198410</v>
      </c>
      <c r="U117" s="23" t="s">
        <v>1692</v>
      </c>
    </row>
    <row r="118" spans="1:21" ht="75" customHeight="1" x14ac:dyDescent="0.2">
      <c r="A118" s="179">
        <v>117</v>
      </c>
      <c r="B118" s="23" t="s">
        <v>755</v>
      </c>
      <c r="C118" s="23" t="s">
        <v>756</v>
      </c>
      <c r="D118" s="23" t="s">
        <v>757</v>
      </c>
      <c r="E118" s="156" t="s">
        <v>758</v>
      </c>
      <c r="F118" s="198" t="s">
        <v>698</v>
      </c>
      <c r="G118" s="170" t="s">
        <v>699</v>
      </c>
      <c r="H118" s="170" t="s">
        <v>331</v>
      </c>
      <c r="I118" s="170">
        <v>80111501</v>
      </c>
      <c r="J118" s="170" t="s">
        <v>776</v>
      </c>
      <c r="K118" s="24">
        <v>42562</v>
      </c>
      <c r="L118" s="23">
        <v>6</v>
      </c>
      <c r="M118" s="170" t="s">
        <v>223</v>
      </c>
      <c r="N118" s="199" t="s">
        <v>1238</v>
      </c>
      <c r="O118" s="25">
        <v>19032546</v>
      </c>
      <c r="P118" s="25">
        <v>19032546</v>
      </c>
      <c r="Q118" s="23" t="s">
        <v>27</v>
      </c>
      <c r="R118" s="23" t="s">
        <v>27</v>
      </c>
      <c r="S118" s="23" t="s">
        <v>1224</v>
      </c>
      <c r="T118" s="200">
        <f>+VLOOKUP(A118,'[2]844 '!$A$4:$T$202,20,0)</f>
        <v>3172091</v>
      </c>
      <c r="U118" s="23" t="s">
        <v>1692</v>
      </c>
    </row>
    <row r="119" spans="1:21" ht="75" customHeight="1" x14ac:dyDescent="0.2">
      <c r="A119" s="179">
        <v>118</v>
      </c>
      <c r="B119" s="23" t="s">
        <v>755</v>
      </c>
      <c r="C119" s="23" t="s">
        <v>756</v>
      </c>
      <c r="D119" s="23" t="s">
        <v>757</v>
      </c>
      <c r="E119" s="156" t="s">
        <v>758</v>
      </c>
      <c r="F119" s="198" t="s">
        <v>698</v>
      </c>
      <c r="G119" s="170" t="s">
        <v>699</v>
      </c>
      <c r="H119" s="170" t="s">
        <v>331</v>
      </c>
      <c r="I119" s="170">
        <v>80111501</v>
      </c>
      <c r="J119" s="170" t="s">
        <v>777</v>
      </c>
      <c r="K119" s="24">
        <v>42430</v>
      </c>
      <c r="L119" s="23">
        <v>0</v>
      </c>
      <c r="M119" s="170" t="s">
        <v>223</v>
      </c>
      <c r="N119" s="199" t="s">
        <v>1238</v>
      </c>
      <c r="O119" s="25">
        <v>0</v>
      </c>
      <c r="P119" s="25">
        <v>0</v>
      </c>
      <c r="Q119" s="23" t="s">
        <v>27</v>
      </c>
      <c r="R119" s="23" t="s">
        <v>27</v>
      </c>
      <c r="S119" s="23" t="s">
        <v>1224</v>
      </c>
      <c r="T119" s="200">
        <f>+VLOOKUP(A119,'[2]844 '!$A$4:$T$202,20,0)</f>
        <v>5198410</v>
      </c>
      <c r="U119" s="23" t="s">
        <v>1692</v>
      </c>
    </row>
    <row r="120" spans="1:21" ht="75" customHeight="1" x14ac:dyDescent="0.2">
      <c r="A120" s="179">
        <v>119</v>
      </c>
      <c r="B120" s="23" t="s">
        <v>755</v>
      </c>
      <c r="C120" s="23" t="s">
        <v>756</v>
      </c>
      <c r="D120" s="23" t="s">
        <v>757</v>
      </c>
      <c r="E120" s="156" t="s">
        <v>779</v>
      </c>
      <c r="F120" s="198" t="s">
        <v>698</v>
      </c>
      <c r="G120" s="170" t="s">
        <v>699</v>
      </c>
      <c r="H120" s="170" t="s">
        <v>331</v>
      </c>
      <c r="I120" s="170">
        <v>80111501</v>
      </c>
      <c r="J120" s="170" t="s">
        <v>780</v>
      </c>
      <c r="K120" s="24">
        <v>42430</v>
      </c>
      <c r="L120" s="23">
        <v>4</v>
      </c>
      <c r="M120" s="170" t="s">
        <v>223</v>
      </c>
      <c r="N120" s="199" t="s">
        <v>1238</v>
      </c>
      <c r="O120" s="25">
        <v>9717844</v>
      </c>
      <c r="P120" s="25">
        <v>9717844</v>
      </c>
      <c r="Q120" s="23" t="s">
        <v>27</v>
      </c>
      <c r="R120" s="23" t="s">
        <v>27</v>
      </c>
      <c r="S120" s="23" t="s">
        <v>1224</v>
      </c>
      <c r="T120" s="200">
        <f>+VLOOKUP(A120,'[2]844 '!$A$4:$T$202,20,0)</f>
        <v>2429461</v>
      </c>
      <c r="U120" s="23" t="s">
        <v>1692</v>
      </c>
    </row>
    <row r="121" spans="1:21" ht="75" customHeight="1" x14ac:dyDescent="0.2">
      <c r="A121" s="179">
        <v>120</v>
      </c>
      <c r="B121" s="23" t="s">
        <v>755</v>
      </c>
      <c r="C121" s="23" t="s">
        <v>756</v>
      </c>
      <c r="D121" s="23" t="s">
        <v>757</v>
      </c>
      <c r="E121" s="156" t="s">
        <v>779</v>
      </c>
      <c r="F121" s="198" t="s">
        <v>698</v>
      </c>
      <c r="G121" s="170" t="s">
        <v>699</v>
      </c>
      <c r="H121" s="170" t="s">
        <v>331</v>
      </c>
      <c r="I121" s="170">
        <v>80111501</v>
      </c>
      <c r="J121" s="170" t="s">
        <v>780</v>
      </c>
      <c r="K121" s="24">
        <v>42522</v>
      </c>
      <c r="L121" s="23">
        <v>0</v>
      </c>
      <c r="M121" s="170" t="s">
        <v>223</v>
      </c>
      <c r="N121" s="199" t="s">
        <v>1238</v>
      </c>
      <c r="O121" s="25">
        <v>0</v>
      </c>
      <c r="P121" s="25">
        <v>0</v>
      </c>
      <c r="Q121" s="23" t="s">
        <v>27</v>
      </c>
      <c r="R121" s="23" t="s">
        <v>27</v>
      </c>
      <c r="S121" s="23" t="s">
        <v>1224</v>
      </c>
      <c r="T121" s="200">
        <f>+VLOOKUP(A121,'[2]844 '!$A$4:$T$202,20,0)</f>
        <v>0</v>
      </c>
      <c r="U121" s="23" t="s">
        <v>1692</v>
      </c>
    </row>
    <row r="122" spans="1:21" ht="75" customHeight="1" x14ac:dyDescent="0.2">
      <c r="A122" s="179">
        <v>121</v>
      </c>
      <c r="B122" s="23" t="s">
        <v>755</v>
      </c>
      <c r="C122" s="23" t="s">
        <v>756</v>
      </c>
      <c r="D122" s="23" t="s">
        <v>784</v>
      </c>
      <c r="E122" s="156" t="s">
        <v>785</v>
      </c>
      <c r="F122" s="198" t="s">
        <v>698</v>
      </c>
      <c r="G122" s="170" t="s">
        <v>699</v>
      </c>
      <c r="H122" s="170" t="s">
        <v>331</v>
      </c>
      <c r="I122" s="170">
        <v>80101505</v>
      </c>
      <c r="J122" s="170" t="s">
        <v>786</v>
      </c>
      <c r="K122" s="24">
        <v>42522</v>
      </c>
      <c r="L122" s="23">
        <v>6</v>
      </c>
      <c r="M122" s="170" t="s">
        <v>223</v>
      </c>
      <c r="N122" s="199" t="s">
        <v>1238</v>
      </c>
      <c r="O122" s="25">
        <v>34436814</v>
      </c>
      <c r="P122" s="25">
        <v>34436814</v>
      </c>
      <c r="Q122" s="23" t="s">
        <v>27</v>
      </c>
      <c r="R122" s="23" t="s">
        <v>27</v>
      </c>
      <c r="S122" s="23" t="s">
        <v>1224</v>
      </c>
      <c r="T122" s="200">
        <f>+VLOOKUP(A122,'[2]844 '!$A$4:$T$202,20,0)</f>
        <v>5739469</v>
      </c>
      <c r="U122" s="23" t="s">
        <v>1692</v>
      </c>
    </row>
    <row r="123" spans="1:21" ht="75" customHeight="1" x14ac:dyDescent="0.2">
      <c r="A123" s="179">
        <v>122</v>
      </c>
      <c r="B123" s="23" t="s">
        <v>755</v>
      </c>
      <c r="C123" s="23" t="s">
        <v>756</v>
      </c>
      <c r="D123" s="23" t="s">
        <v>784</v>
      </c>
      <c r="E123" s="156" t="s">
        <v>785</v>
      </c>
      <c r="F123" s="198" t="s">
        <v>698</v>
      </c>
      <c r="G123" s="170" t="s">
        <v>699</v>
      </c>
      <c r="H123" s="170" t="s">
        <v>331</v>
      </c>
      <c r="I123" s="170">
        <v>80101505</v>
      </c>
      <c r="J123" s="170" t="s">
        <v>787</v>
      </c>
      <c r="K123" s="24">
        <v>42522</v>
      </c>
      <c r="L123" s="23">
        <v>5</v>
      </c>
      <c r="M123" s="170" t="s">
        <v>223</v>
      </c>
      <c r="N123" s="199" t="s">
        <v>1238</v>
      </c>
      <c r="O123" s="25">
        <v>15860455</v>
      </c>
      <c r="P123" s="25">
        <v>15860455</v>
      </c>
      <c r="Q123" s="23" t="s">
        <v>27</v>
      </c>
      <c r="R123" s="23" t="s">
        <v>27</v>
      </c>
      <c r="S123" s="23" t="s">
        <v>1224</v>
      </c>
      <c r="T123" s="200">
        <f>+VLOOKUP(A123,'[2]844 '!$A$4:$T$202,20,0)</f>
        <v>3172091</v>
      </c>
      <c r="U123" s="23" t="s">
        <v>1692</v>
      </c>
    </row>
    <row r="124" spans="1:21" ht="75" customHeight="1" x14ac:dyDescent="0.2">
      <c r="A124" s="179">
        <v>123</v>
      </c>
      <c r="B124" s="23" t="s">
        <v>755</v>
      </c>
      <c r="C124" s="23" t="s">
        <v>756</v>
      </c>
      <c r="D124" s="23" t="s">
        <v>784</v>
      </c>
      <c r="E124" s="156" t="s">
        <v>785</v>
      </c>
      <c r="F124" s="198" t="s">
        <v>698</v>
      </c>
      <c r="G124" s="170" t="s">
        <v>699</v>
      </c>
      <c r="H124" s="170" t="s">
        <v>331</v>
      </c>
      <c r="I124" s="170">
        <v>80101505</v>
      </c>
      <c r="J124" s="170" t="s">
        <v>788</v>
      </c>
      <c r="K124" s="24">
        <v>42522</v>
      </c>
      <c r="L124" s="23">
        <v>5</v>
      </c>
      <c r="M124" s="170" t="s">
        <v>223</v>
      </c>
      <c r="N124" s="199" t="s">
        <v>1238</v>
      </c>
      <c r="O124" s="25">
        <v>23286755</v>
      </c>
      <c r="P124" s="25">
        <v>23286755</v>
      </c>
      <c r="Q124" s="23" t="s">
        <v>27</v>
      </c>
      <c r="R124" s="23" t="s">
        <v>27</v>
      </c>
      <c r="S124" s="23" t="s">
        <v>1224</v>
      </c>
      <c r="T124" s="200">
        <f>+VLOOKUP(A124,'[2]844 '!$A$4:$T$202,20,0)</f>
        <v>4657351</v>
      </c>
      <c r="U124" s="23" t="s">
        <v>1692</v>
      </c>
    </row>
    <row r="125" spans="1:21" ht="75" customHeight="1" x14ac:dyDescent="0.2">
      <c r="A125" s="179">
        <v>124</v>
      </c>
      <c r="B125" s="23" t="s">
        <v>755</v>
      </c>
      <c r="C125" s="23" t="s">
        <v>756</v>
      </c>
      <c r="D125" s="23" t="s">
        <v>784</v>
      </c>
      <c r="E125" s="156" t="s">
        <v>785</v>
      </c>
      <c r="F125" s="198" t="s">
        <v>698</v>
      </c>
      <c r="G125" s="170" t="s">
        <v>699</v>
      </c>
      <c r="H125" s="170" t="s">
        <v>331</v>
      </c>
      <c r="I125" s="170">
        <v>80101505</v>
      </c>
      <c r="J125" s="170" t="s">
        <v>789</v>
      </c>
      <c r="K125" s="24">
        <v>42522</v>
      </c>
      <c r="L125" s="23">
        <v>6</v>
      </c>
      <c r="M125" s="170" t="s">
        <v>223</v>
      </c>
      <c r="N125" s="199" t="s">
        <v>1238</v>
      </c>
      <c r="O125" s="25">
        <v>27944106</v>
      </c>
      <c r="P125" s="25">
        <v>27944106</v>
      </c>
      <c r="Q125" s="23" t="s">
        <v>27</v>
      </c>
      <c r="R125" s="23" t="s">
        <v>27</v>
      </c>
      <c r="S125" s="23" t="s">
        <v>1224</v>
      </c>
      <c r="T125" s="200">
        <f>+VLOOKUP(A125,'[2]844 '!$A$4:$T$202,20,0)</f>
        <v>4657351</v>
      </c>
      <c r="U125" s="23" t="s">
        <v>1692</v>
      </c>
    </row>
    <row r="126" spans="1:21" ht="75" customHeight="1" x14ac:dyDescent="0.2">
      <c r="A126" s="179">
        <v>125</v>
      </c>
      <c r="B126" s="23" t="s">
        <v>755</v>
      </c>
      <c r="C126" s="23" t="s">
        <v>756</v>
      </c>
      <c r="D126" s="23" t="s">
        <v>784</v>
      </c>
      <c r="E126" s="156" t="s">
        <v>785</v>
      </c>
      <c r="F126" s="198" t="s">
        <v>698</v>
      </c>
      <c r="G126" s="170" t="s">
        <v>699</v>
      </c>
      <c r="H126" s="170" t="s">
        <v>331</v>
      </c>
      <c r="I126" s="170">
        <v>80111501</v>
      </c>
      <c r="J126" s="170" t="s">
        <v>790</v>
      </c>
      <c r="K126" s="24">
        <v>42597</v>
      </c>
      <c r="L126" s="23">
        <v>5</v>
      </c>
      <c r="M126" s="170" t="s">
        <v>223</v>
      </c>
      <c r="N126" s="199" t="s">
        <v>1238</v>
      </c>
      <c r="O126" s="25">
        <v>15860455</v>
      </c>
      <c r="P126" s="25">
        <v>15860455</v>
      </c>
      <c r="Q126" s="23" t="s">
        <v>27</v>
      </c>
      <c r="R126" s="23" t="s">
        <v>27</v>
      </c>
      <c r="S126" s="23" t="s">
        <v>1224</v>
      </c>
      <c r="T126" s="200">
        <f>+VLOOKUP(A126,'[2]844 '!$A$4:$T$202,20,0)</f>
        <v>3172091</v>
      </c>
      <c r="U126" s="23" t="s">
        <v>1692</v>
      </c>
    </row>
    <row r="127" spans="1:21" ht="75" customHeight="1" x14ac:dyDescent="0.2">
      <c r="A127" s="179">
        <v>126</v>
      </c>
      <c r="B127" s="23" t="s">
        <v>755</v>
      </c>
      <c r="C127" s="23" t="s">
        <v>756</v>
      </c>
      <c r="D127" s="23" t="s">
        <v>784</v>
      </c>
      <c r="E127" s="156" t="s">
        <v>785</v>
      </c>
      <c r="F127" s="198" t="s">
        <v>698</v>
      </c>
      <c r="G127" s="170" t="s">
        <v>699</v>
      </c>
      <c r="H127" s="170" t="s">
        <v>331</v>
      </c>
      <c r="I127" s="170">
        <v>80111501</v>
      </c>
      <c r="J127" s="170" t="s">
        <v>1780</v>
      </c>
      <c r="K127" s="24">
        <v>42522</v>
      </c>
      <c r="L127" s="23">
        <v>1</v>
      </c>
      <c r="M127" s="170" t="s">
        <v>223</v>
      </c>
      <c r="N127" s="199" t="s">
        <v>1238</v>
      </c>
      <c r="O127" s="25">
        <v>95092999</v>
      </c>
      <c r="P127" s="25">
        <v>95092999</v>
      </c>
      <c r="Q127" s="23" t="s">
        <v>27</v>
      </c>
      <c r="R127" s="23" t="s">
        <v>27</v>
      </c>
      <c r="S127" s="23" t="s">
        <v>1224</v>
      </c>
      <c r="T127" s="200">
        <f>+VLOOKUP(A127,'[2]844 '!$A$4:$T$202,20,0)</f>
        <v>95092999</v>
      </c>
      <c r="U127" s="23" t="s">
        <v>1692</v>
      </c>
    </row>
    <row r="128" spans="1:21" ht="75" customHeight="1" x14ac:dyDescent="0.2">
      <c r="A128" s="179">
        <v>127</v>
      </c>
      <c r="B128" s="23" t="s">
        <v>806</v>
      </c>
      <c r="C128" s="23" t="s">
        <v>807</v>
      </c>
      <c r="D128" s="23" t="s">
        <v>808</v>
      </c>
      <c r="E128" s="156" t="s">
        <v>809</v>
      </c>
      <c r="F128" s="198" t="s">
        <v>698</v>
      </c>
      <c r="G128" s="170" t="s">
        <v>699</v>
      </c>
      <c r="H128" s="170" t="s">
        <v>331</v>
      </c>
      <c r="I128" s="170">
        <v>80111616</v>
      </c>
      <c r="J128" s="170" t="s">
        <v>810</v>
      </c>
      <c r="K128" s="24">
        <v>42522</v>
      </c>
      <c r="L128" s="23">
        <v>6</v>
      </c>
      <c r="M128" s="170" t="s">
        <v>223</v>
      </c>
      <c r="N128" s="199" t="s">
        <v>1238</v>
      </c>
      <c r="O128" s="25">
        <v>12476184</v>
      </c>
      <c r="P128" s="25">
        <v>12476184</v>
      </c>
      <c r="Q128" s="23" t="s">
        <v>27</v>
      </c>
      <c r="R128" s="23" t="s">
        <v>27</v>
      </c>
      <c r="S128" s="23" t="s">
        <v>1224</v>
      </c>
      <c r="T128" s="200">
        <f>+VLOOKUP(A128,'[2]844 '!$A$4:$T$202,20,0)</f>
        <v>2079364</v>
      </c>
      <c r="U128" s="23" t="s">
        <v>1692</v>
      </c>
    </row>
    <row r="129" spans="1:21" ht="75" customHeight="1" x14ac:dyDescent="0.2">
      <c r="A129" s="179">
        <v>128</v>
      </c>
      <c r="B129" s="23" t="s">
        <v>806</v>
      </c>
      <c r="C129" s="23" t="s">
        <v>807</v>
      </c>
      <c r="D129" s="23" t="s">
        <v>808</v>
      </c>
      <c r="E129" s="156" t="s">
        <v>809</v>
      </c>
      <c r="F129" s="198" t="s">
        <v>698</v>
      </c>
      <c r="G129" s="170" t="s">
        <v>699</v>
      </c>
      <c r="H129" s="170" t="s">
        <v>331</v>
      </c>
      <c r="I129" s="170">
        <v>80111616</v>
      </c>
      <c r="J129" s="170" t="s">
        <v>811</v>
      </c>
      <c r="K129" s="24">
        <v>42522</v>
      </c>
      <c r="L129" s="23">
        <v>6</v>
      </c>
      <c r="M129" s="170" t="s">
        <v>223</v>
      </c>
      <c r="N129" s="199" t="s">
        <v>1238</v>
      </c>
      <c r="O129" s="25">
        <v>14576766</v>
      </c>
      <c r="P129" s="25">
        <v>14576766</v>
      </c>
      <c r="Q129" s="23" t="s">
        <v>27</v>
      </c>
      <c r="R129" s="23" t="s">
        <v>27</v>
      </c>
      <c r="S129" s="23" t="s">
        <v>1224</v>
      </c>
      <c r="T129" s="200">
        <f>+VLOOKUP(A129,'[2]844 '!$A$4:$T$202,20,0)</f>
        <v>2429461</v>
      </c>
      <c r="U129" s="23" t="s">
        <v>1692</v>
      </c>
    </row>
    <row r="130" spans="1:21" ht="75" customHeight="1" x14ac:dyDescent="0.2">
      <c r="A130" s="179">
        <v>129</v>
      </c>
      <c r="B130" s="23" t="s">
        <v>806</v>
      </c>
      <c r="C130" s="23" t="s">
        <v>807</v>
      </c>
      <c r="D130" s="23" t="s">
        <v>808</v>
      </c>
      <c r="E130" s="156" t="s">
        <v>809</v>
      </c>
      <c r="F130" s="198" t="s">
        <v>698</v>
      </c>
      <c r="G130" s="170" t="s">
        <v>699</v>
      </c>
      <c r="H130" s="170" t="s">
        <v>331</v>
      </c>
      <c r="I130" s="170">
        <v>80111616</v>
      </c>
      <c r="J130" s="170" t="s">
        <v>812</v>
      </c>
      <c r="K130" s="24">
        <v>42522</v>
      </c>
      <c r="L130" s="23">
        <v>6</v>
      </c>
      <c r="M130" s="170" t="s">
        <v>223</v>
      </c>
      <c r="N130" s="199" t="s">
        <v>1238</v>
      </c>
      <c r="O130" s="25">
        <v>12476184</v>
      </c>
      <c r="P130" s="25">
        <v>12476184</v>
      </c>
      <c r="Q130" s="23" t="s">
        <v>27</v>
      </c>
      <c r="R130" s="23" t="s">
        <v>27</v>
      </c>
      <c r="S130" s="23" t="s">
        <v>1224</v>
      </c>
      <c r="T130" s="200">
        <f>+VLOOKUP(A130,'[2]844 '!$A$4:$T$202,20,0)</f>
        <v>2079364</v>
      </c>
      <c r="U130" s="23" t="s">
        <v>1692</v>
      </c>
    </row>
    <row r="131" spans="1:21" ht="75" customHeight="1" x14ac:dyDescent="0.2">
      <c r="A131" s="179">
        <v>130</v>
      </c>
      <c r="B131" s="23" t="s">
        <v>806</v>
      </c>
      <c r="C131" s="23" t="s">
        <v>807</v>
      </c>
      <c r="D131" s="23" t="s">
        <v>808</v>
      </c>
      <c r="E131" s="156" t="s">
        <v>809</v>
      </c>
      <c r="F131" s="198" t="s">
        <v>698</v>
      </c>
      <c r="G131" s="170" t="s">
        <v>699</v>
      </c>
      <c r="H131" s="170" t="s">
        <v>331</v>
      </c>
      <c r="I131" s="170">
        <v>80111616</v>
      </c>
      <c r="J131" s="170" t="s">
        <v>813</v>
      </c>
      <c r="K131" s="24">
        <v>42522</v>
      </c>
      <c r="L131" s="23">
        <v>6</v>
      </c>
      <c r="M131" s="170" t="s">
        <v>223</v>
      </c>
      <c r="N131" s="199" t="s">
        <v>1238</v>
      </c>
      <c r="O131" s="25">
        <v>14576766</v>
      </c>
      <c r="P131" s="25">
        <v>14576766</v>
      </c>
      <c r="Q131" s="23" t="s">
        <v>27</v>
      </c>
      <c r="R131" s="23" t="s">
        <v>27</v>
      </c>
      <c r="S131" s="23" t="s">
        <v>1224</v>
      </c>
      <c r="T131" s="200">
        <f>+VLOOKUP(A131,'[2]844 '!$A$4:$T$202,20,0)</f>
        <v>2429461</v>
      </c>
      <c r="U131" s="23" t="s">
        <v>1692</v>
      </c>
    </row>
    <row r="132" spans="1:21" ht="75" customHeight="1" x14ac:dyDescent="0.2">
      <c r="A132" s="179">
        <v>131</v>
      </c>
      <c r="B132" s="23" t="s">
        <v>806</v>
      </c>
      <c r="C132" s="23" t="s">
        <v>807</v>
      </c>
      <c r="D132" s="23" t="s">
        <v>808</v>
      </c>
      <c r="E132" s="156" t="s">
        <v>809</v>
      </c>
      <c r="F132" s="198" t="s">
        <v>698</v>
      </c>
      <c r="G132" s="170" t="s">
        <v>699</v>
      </c>
      <c r="H132" s="170" t="s">
        <v>331</v>
      </c>
      <c r="I132" s="170">
        <v>80111616</v>
      </c>
      <c r="J132" s="170" t="s">
        <v>814</v>
      </c>
      <c r="K132" s="24">
        <v>42522</v>
      </c>
      <c r="L132" s="23">
        <v>6</v>
      </c>
      <c r="M132" s="170" t="s">
        <v>223</v>
      </c>
      <c r="N132" s="199" t="s">
        <v>1238</v>
      </c>
      <c r="O132" s="25">
        <v>12476184</v>
      </c>
      <c r="P132" s="25">
        <v>12476184</v>
      </c>
      <c r="Q132" s="23" t="s">
        <v>27</v>
      </c>
      <c r="R132" s="23" t="s">
        <v>27</v>
      </c>
      <c r="S132" s="23" t="s">
        <v>1224</v>
      </c>
      <c r="T132" s="200">
        <f>+VLOOKUP(A132,'[2]844 '!$A$4:$T$202,20,0)</f>
        <v>2079364</v>
      </c>
      <c r="U132" s="23" t="s">
        <v>1692</v>
      </c>
    </row>
    <row r="133" spans="1:21" ht="75" customHeight="1" x14ac:dyDescent="0.2">
      <c r="A133" s="179">
        <v>132</v>
      </c>
      <c r="B133" s="23" t="s">
        <v>806</v>
      </c>
      <c r="C133" s="23" t="s">
        <v>807</v>
      </c>
      <c r="D133" s="23" t="s">
        <v>808</v>
      </c>
      <c r="E133" s="156" t="s">
        <v>809</v>
      </c>
      <c r="F133" s="198" t="s">
        <v>698</v>
      </c>
      <c r="G133" s="170" t="s">
        <v>699</v>
      </c>
      <c r="H133" s="170" t="s">
        <v>331</v>
      </c>
      <c r="I133" s="170">
        <v>80111616</v>
      </c>
      <c r="J133" s="170" t="s">
        <v>815</v>
      </c>
      <c r="K133" s="24">
        <v>42522</v>
      </c>
      <c r="L133" s="23">
        <v>6</v>
      </c>
      <c r="M133" s="170" t="s">
        <v>223</v>
      </c>
      <c r="N133" s="199" t="s">
        <v>1238</v>
      </c>
      <c r="O133" s="25">
        <v>14576766</v>
      </c>
      <c r="P133" s="25">
        <v>14576766</v>
      </c>
      <c r="Q133" s="23" t="s">
        <v>27</v>
      </c>
      <c r="R133" s="23" t="s">
        <v>27</v>
      </c>
      <c r="S133" s="23" t="s">
        <v>1224</v>
      </c>
      <c r="T133" s="200">
        <f>+VLOOKUP(A133,'[2]844 '!$A$4:$T$202,20,0)</f>
        <v>2429461</v>
      </c>
      <c r="U133" s="23" t="s">
        <v>1692</v>
      </c>
    </row>
    <row r="134" spans="1:21" ht="75" customHeight="1" x14ac:dyDescent="0.2">
      <c r="A134" s="179">
        <v>133</v>
      </c>
      <c r="B134" s="23" t="s">
        <v>806</v>
      </c>
      <c r="C134" s="23" t="s">
        <v>807</v>
      </c>
      <c r="D134" s="23" t="s">
        <v>808</v>
      </c>
      <c r="E134" s="156" t="s">
        <v>809</v>
      </c>
      <c r="F134" s="198" t="s">
        <v>698</v>
      </c>
      <c r="G134" s="170" t="s">
        <v>699</v>
      </c>
      <c r="H134" s="170" t="s">
        <v>331</v>
      </c>
      <c r="I134" s="170">
        <v>80111616</v>
      </c>
      <c r="J134" s="170" t="s">
        <v>816</v>
      </c>
      <c r="K134" s="24">
        <v>42522</v>
      </c>
      <c r="L134" s="23">
        <v>6</v>
      </c>
      <c r="M134" s="170" t="s">
        <v>223</v>
      </c>
      <c r="N134" s="199" t="s">
        <v>1238</v>
      </c>
      <c r="O134" s="25">
        <v>14576766</v>
      </c>
      <c r="P134" s="25">
        <v>14576766</v>
      </c>
      <c r="Q134" s="23" t="s">
        <v>27</v>
      </c>
      <c r="R134" s="23" t="s">
        <v>27</v>
      </c>
      <c r="S134" s="23" t="s">
        <v>1224</v>
      </c>
      <c r="T134" s="200">
        <f>+VLOOKUP(A134,'[2]844 '!$A$4:$T$202,20,0)</f>
        <v>2429461</v>
      </c>
      <c r="U134" s="23" t="s">
        <v>1692</v>
      </c>
    </row>
    <row r="135" spans="1:21" ht="75" customHeight="1" x14ac:dyDescent="0.2">
      <c r="A135" s="179">
        <v>134</v>
      </c>
      <c r="B135" s="23" t="s">
        <v>806</v>
      </c>
      <c r="C135" s="23" t="s">
        <v>807</v>
      </c>
      <c r="D135" s="23" t="s">
        <v>808</v>
      </c>
      <c r="E135" s="156" t="s">
        <v>809</v>
      </c>
      <c r="F135" s="198" t="s">
        <v>698</v>
      </c>
      <c r="G135" s="170" t="s">
        <v>699</v>
      </c>
      <c r="H135" s="170" t="s">
        <v>331</v>
      </c>
      <c r="I135" s="170">
        <v>80111616</v>
      </c>
      <c r="J135" s="170" t="s">
        <v>814</v>
      </c>
      <c r="K135" s="24">
        <v>42522</v>
      </c>
      <c r="L135" s="23">
        <v>6</v>
      </c>
      <c r="M135" s="170" t="s">
        <v>223</v>
      </c>
      <c r="N135" s="199" t="s">
        <v>1238</v>
      </c>
      <c r="O135" s="25">
        <v>12476184</v>
      </c>
      <c r="P135" s="25">
        <v>12476184</v>
      </c>
      <c r="Q135" s="23" t="s">
        <v>27</v>
      </c>
      <c r="R135" s="23" t="s">
        <v>27</v>
      </c>
      <c r="S135" s="23" t="s">
        <v>1224</v>
      </c>
      <c r="T135" s="200">
        <f>+VLOOKUP(A135,'[2]844 '!$A$4:$T$202,20,0)</f>
        <v>2079364</v>
      </c>
      <c r="U135" s="23" t="s">
        <v>1692</v>
      </c>
    </row>
    <row r="136" spans="1:21" ht="75" customHeight="1" x14ac:dyDescent="0.2">
      <c r="A136" s="179">
        <v>135</v>
      </c>
      <c r="B136" s="23" t="s">
        <v>806</v>
      </c>
      <c r="C136" s="23" t="s">
        <v>807</v>
      </c>
      <c r="D136" s="23" t="s">
        <v>808</v>
      </c>
      <c r="E136" s="156" t="s">
        <v>809</v>
      </c>
      <c r="F136" s="198" t="s">
        <v>698</v>
      </c>
      <c r="G136" s="170" t="s">
        <v>699</v>
      </c>
      <c r="H136" s="170" t="s">
        <v>331</v>
      </c>
      <c r="I136" s="170">
        <v>80111616</v>
      </c>
      <c r="J136" s="170" t="s">
        <v>817</v>
      </c>
      <c r="K136" s="24">
        <v>42522</v>
      </c>
      <c r="L136" s="23">
        <v>6</v>
      </c>
      <c r="M136" s="170" t="s">
        <v>223</v>
      </c>
      <c r="N136" s="199" t="s">
        <v>1238</v>
      </c>
      <c r="O136" s="25">
        <v>9802716</v>
      </c>
      <c r="P136" s="25">
        <v>9802716</v>
      </c>
      <c r="Q136" s="23" t="s">
        <v>27</v>
      </c>
      <c r="R136" s="23" t="s">
        <v>27</v>
      </c>
      <c r="S136" s="23" t="s">
        <v>1224</v>
      </c>
      <c r="T136" s="200">
        <f>+VLOOKUP(A136,'[2]844 '!$A$4:$T$202,20,0)</f>
        <v>1633786</v>
      </c>
      <c r="U136" s="23" t="s">
        <v>1692</v>
      </c>
    </row>
    <row r="137" spans="1:21" ht="75" customHeight="1" x14ac:dyDescent="0.2">
      <c r="A137" s="179">
        <v>136</v>
      </c>
      <c r="B137" s="23" t="s">
        <v>806</v>
      </c>
      <c r="C137" s="23" t="s">
        <v>807</v>
      </c>
      <c r="D137" s="23" t="s">
        <v>808</v>
      </c>
      <c r="E137" s="156" t="s">
        <v>809</v>
      </c>
      <c r="F137" s="198" t="s">
        <v>698</v>
      </c>
      <c r="G137" s="170" t="s">
        <v>699</v>
      </c>
      <c r="H137" s="170" t="s">
        <v>331</v>
      </c>
      <c r="I137" s="170">
        <v>80111616</v>
      </c>
      <c r="J137" s="170" t="s">
        <v>818</v>
      </c>
      <c r="K137" s="24">
        <v>42522</v>
      </c>
      <c r="L137" s="23">
        <v>6</v>
      </c>
      <c r="M137" s="170" t="s">
        <v>223</v>
      </c>
      <c r="N137" s="199" t="s">
        <v>1238</v>
      </c>
      <c r="O137" s="25">
        <v>9802716</v>
      </c>
      <c r="P137" s="25">
        <v>9802716</v>
      </c>
      <c r="Q137" s="23" t="s">
        <v>27</v>
      </c>
      <c r="R137" s="23" t="s">
        <v>27</v>
      </c>
      <c r="S137" s="23" t="s">
        <v>1224</v>
      </c>
      <c r="T137" s="200">
        <f>+VLOOKUP(A137,'[2]844 '!$A$4:$T$202,20,0)</f>
        <v>1633786</v>
      </c>
      <c r="U137" s="23" t="s">
        <v>1692</v>
      </c>
    </row>
    <row r="138" spans="1:21" ht="75" customHeight="1" x14ac:dyDescent="0.2">
      <c r="A138" s="179">
        <v>137</v>
      </c>
      <c r="B138" s="23" t="s">
        <v>806</v>
      </c>
      <c r="C138" s="23" t="s">
        <v>807</v>
      </c>
      <c r="D138" s="23" t="s">
        <v>808</v>
      </c>
      <c r="E138" s="156" t="s">
        <v>809</v>
      </c>
      <c r="F138" s="198" t="s">
        <v>698</v>
      </c>
      <c r="G138" s="170" t="s">
        <v>699</v>
      </c>
      <c r="H138" s="170" t="s">
        <v>331</v>
      </c>
      <c r="I138" s="170">
        <v>80111617</v>
      </c>
      <c r="J138" s="170" t="s">
        <v>819</v>
      </c>
      <c r="K138" s="24">
        <v>42522</v>
      </c>
      <c r="L138" s="23">
        <v>6</v>
      </c>
      <c r="M138" s="170" t="s">
        <v>223</v>
      </c>
      <c r="N138" s="199" t="s">
        <v>1238</v>
      </c>
      <c r="O138" s="25">
        <v>9802716</v>
      </c>
      <c r="P138" s="25">
        <v>9802716</v>
      </c>
      <c r="Q138" s="23" t="s">
        <v>27</v>
      </c>
      <c r="R138" s="23" t="s">
        <v>27</v>
      </c>
      <c r="S138" s="23" t="s">
        <v>1224</v>
      </c>
      <c r="T138" s="200">
        <f>+VLOOKUP(A138,'[2]844 '!$A$4:$T$202,20,0)</f>
        <v>1633786</v>
      </c>
      <c r="U138" s="23" t="s">
        <v>1692</v>
      </c>
    </row>
    <row r="139" spans="1:21" ht="75" customHeight="1" x14ac:dyDescent="0.2">
      <c r="A139" s="179">
        <v>138</v>
      </c>
      <c r="B139" s="23" t="s">
        <v>806</v>
      </c>
      <c r="C139" s="23" t="s">
        <v>807</v>
      </c>
      <c r="D139" s="23" t="s">
        <v>808</v>
      </c>
      <c r="E139" s="156" t="s">
        <v>809</v>
      </c>
      <c r="F139" s="198" t="s">
        <v>698</v>
      </c>
      <c r="G139" s="170" t="s">
        <v>699</v>
      </c>
      <c r="H139" s="170" t="s">
        <v>331</v>
      </c>
      <c r="I139" s="170">
        <v>80111618</v>
      </c>
      <c r="J139" s="170" t="s">
        <v>818</v>
      </c>
      <c r="K139" s="24">
        <v>42522</v>
      </c>
      <c r="L139" s="23">
        <v>6</v>
      </c>
      <c r="M139" s="170" t="s">
        <v>223</v>
      </c>
      <c r="N139" s="199" t="s">
        <v>1238</v>
      </c>
      <c r="O139" s="25">
        <v>9802716</v>
      </c>
      <c r="P139" s="25">
        <v>9802716</v>
      </c>
      <c r="Q139" s="23" t="s">
        <v>27</v>
      </c>
      <c r="R139" s="23" t="s">
        <v>27</v>
      </c>
      <c r="S139" s="23" t="s">
        <v>1224</v>
      </c>
      <c r="T139" s="200">
        <f>+VLOOKUP(A139,'[2]844 '!$A$4:$T$202,20,0)</f>
        <v>1633786</v>
      </c>
      <c r="U139" s="23" t="s">
        <v>1692</v>
      </c>
    </row>
    <row r="140" spans="1:21" ht="75" customHeight="1" x14ac:dyDescent="0.2">
      <c r="A140" s="179">
        <v>139</v>
      </c>
      <c r="B140" s="23" t="s">
        <v>806</v>
      </c>
      <c r="C140" s="23" t="s">
        <v>807</v>
      </c>
      <c r="D140" s="23" t="s">
        <v>808</v>
      </c>
      <c r="E140" s="156" t="s">
        <v>809</v>
      </c>
      <c r="F140" s="198" t="s">
        <v>698</v>
      </c>
      <c r="G140" s="170" t="s">
        <v>699</v>
      </c>
      <c r="H140" s="170" t="s">
        <v>331</v>
      </c>
      <c r="I140" s="170">
        <v>80111616</v>
      </c>
      <c r="J140" s="170" t="s">
        <v>820</v>
      </c>
      <c r="K140" s="24">
        <v>42522</v>
      </c>
      <c r="L140" s="23">
        <v>6</v>
      </c>
      <c r="M140" s="170" t="s">
        <v>223</v>
      </c>
      <c r="N140" s="199" t="s">
        <v>1238</v>
      </c>
      <c r="O140" s="25">
        <v>10566564</v>
      </c>
      <c r="P140" s="25">
        <v>10566564</v>
      </c>
      <c r="Q140" s="23" t="s">
        <v>27</v>
      </c>
      <c r="R140" s="23" t="s">
        <v>27</v>
      </c>
      <c r="S140" s="23" t="s">
        <v>1224</v>
      </c>
      <c r="T140" s="200">
        <f>+VLOOKUP(A140,'[2]844 '!$A$4:$T$202,20,0)</f>
        <v>1761094</v>
      </c>
      <c r="U140" s="23" t="s">
        <v>1692</v>
      </c>
    </row>
    <row r="141" spans="1:21" ht="75" customHeight="1" x14ac:dyDescent="0.2">
      <c r="A141" s="179">
        <v>140</v>
      </c>
      <c r="B141" s="23" t="s">
        <v>806</v>
      </c>
      <c r="C141" s="23" t="s">
        <v>807</v>
      </c>
      <c r="D141" s="23" t="s">
        <v>808</v>
      </c>
      <c r="E141" s="156" t="s">
        <v>809</v>
      </c>
      <c r="F141" s="198" t="s">
        <v>698</v>
      </c>
      <c r="G141" s="170" t="s">
        <v>699</v>
      </c>
      <c r="H141" s="170" t="s">
        <v>331</v>
      </c>
      <c r="I141" s="170">
        <v>80111616</v>
      </c>
      <c r="J141" s="170" t="s">
        <v>820</v>
      </c>
      <c r="K141" s="24">
        <v>42522</v>
      </c>
      <c r="L141" s="23">
        <v>6</v>
      </c>
      <c r="M141" s="170" t="s">
        <v>223</v>
      </c>
      <c r="N141" s="199" t="s">
        <v>1238</v>
      </c>
      <c r="O141" s="25">
        <v>10566564</v>
      </c>
      <c r="P141" s="25">
        <v>10566564</v>
      </c>
      <c r="Q141" s="23" t="s">
        <v>27</v>
      </c>
      <c r="R141" s="23" t="s">
        <v>27</v>
      </c>
      <c r="S141" s="23" t="s">
        <v>1224</v>
      </c>
      <c r="T141" s="200">
        <f>+VLOOKUP(A141,'[2]844 '!$A$4:$T$202,20,0)</f>
        <v>1761094</v>
      </c>
      <c r="U141" s="23" t="s">
        <v>1692</v>
      </c>
    </row>
    <row r="142" spans="1:21" ht="75" customHeight="1" x14ac:dyDescent="0.2">
      <c r="A142" s="179">
        <v>141</v>
      </c>
      <c r="B142" s="23" t="s">
        <v>806</v>
      </c>
      <c r="C142" s="23" t="s">
        <v>807</v>
      </c>
      <c r="D142" s="23" t="s">
        <v>808</v>
      </c>
      <c r="E142" s="156" t="s">
        <v>809</v>
      </c>
      <c r="F142" s="198" t="s">
        <v>698</v>
      </c>
      <c r="G142" s="170" t="s">
        <v>699</v>
      </c>
      <c r="H142" s="170" t="s">
        <v>331</v>
      </c>
      <c r="I142" s="170">
        <v>80111616</v>
      </c>
      <c r="J142" s="170" t="s">
        <v>820</v>
      </c>
      <c r="K142" s="24">
        <v>42522</v>
      </c>
      <c r="L142" s="23">
        <v>6</v>
      </c>
      <c r="M142" s="170" t="s">
        <v>223</v>
      </c>
      <c r="N142" s="199" t="s">
        <v>1238</v>
      </c>
      <c r="O142" s="25">
        <v>10566564</v>
      </c>
      <c r="P142" s="25">
        <v>10566564</v>
      </c>
      <c r="Q142" s="23" t="s">
        <v>27</v>
      </c>
      <c r="R142" s="23" t="s">
        <v>27</v>
      </c>
      <c r="S142" s="23" t="s">
        <v>1224</v>
      </c>
      <c r="T142" s="200">
        <f>+VLOOKUP(A142,'[2]844 '!$A$4:$T$202,20,0)</f>
        <v>1761094</v>
      </c>
      <c r="U142" s="23" t="s">
        <v>1692</v>
      </c>
    </row>
    <row r="143" spans="1:21" ht="75" customHeight="1" x14ac:dyDescent="0.2">
      <c r="A143" s="179">
        <v>142</v>
      </c>
      <c r="B143" s="23" t="s">
        <v>806</v>
      </c>
      <c r="C143" s="23" t="s">
        <v>807</v>
      </c>
      <c r="D143" s="23" t="s">
        <v>808</v>
      </c>
      <c r="E143" s="156" t="s">
        <v>809</v>
      </c>
      <c r="F143" s="198" t="s">
        <v>698</v>
      </c>
      <c r="G143" s="170" t="s">
        <v>699</v>
      </c>
      <c r="H143" s="170" t="s">
        <v>331</v>
      </c>
      <c r="I143" s="170">
        <v>80111616</v>
      </c>
      <c r="J143" s="170" t="s">
        <v>821</v>
      </c>
      <c r="K143" s="24">
        <v>42522</v>
      </c>
      <c r="L143" s="23">
        <v>6</v>
      </c>
      <c r="M143" s="170" t="s">
        <v>223</v>
      </c>
      <c r="N143" s="199" t="s">
        <v>1238</v>
      </c>
      <c r="O143" s="25">
        <v>10566564</v>
      </c>
      <c r="P143" s="25">
        <v>10566564</v>
      </c>
      <c r="Q143" s="23" t="s">
        <v>27</v>
      </c>
      <c r="R143" s="23" t="s">
        <v>27</v>
      </c>
      <c r="S143" s="23" t="s">
        <v>1224</v>
      </c>
      <c r="T143" s="200">
        <f>+VLOOKUP(A143,'[2]844 '!$A$4:$T$202,20,0)</f>
        <v>1761094</v>
      </c>
      <c r="U143" s="23" t="s">
        <v>1692</v>
      </c>
    </row>
    <row r="144" spans="1:21" ht="75" customHeight="1" x14ac:dyDescent="0.2">
      <c r="A144" s="179">
        <v>143</v>
      </c>
      <c r="B144" s="23" t="s">
        <v>806</v>
      </c>
      <c r="C144" s="23" t="s">
        <v>807</v>
      </c>
      <c r="D144" s="23" t="s">
        <v>808</v>
      </c>
      <c r="E144" s="156" t="s">
        <v>809</v>
      </c>
      <c r="F144" s="198" t="s">
        <v>698</v>
      </c>
      <c r="G144" s="170" t="s">
        <v>699</v>
      </c>
      <c r="H144" s="170" t="s">
        <v>331</v>
      </c>
      <c r="I144" s="170">
        <v>80111616</v>
      </c>
      <c r="J144" s="170" t="s">
        <v>822</v>
      </c>
      <c r="K144" s="24">
        <v>42522</v>
      </c>
      <c r="L144" s="23">
        <v>6</v>
      </c>
      <c r="M144" s="170" t="s">
        <v>223</v>
      </c>
      <c r="N144" s="199" t="s">
        <v>1238</v>
      </c>
      <c r="O144" s="25">
        <v>10566564</v>
      </c>
      <c r="P144" s="25">
        <v>10566564</v>
      </c>
      <c r="Q144" s="23" t="s">
        <v>27</v>
      </c>
      <c r="R144" s="23" t="s">
        <v>27</v>
      </c>
      <c r="S144" s="23" t="s">
        <v>1224</v>
      </c>
      <c r="T144" s="200">
        <f>+VLOOKUP(A144,'[2]844 '!$A$4:$T$202,20,0)</f>
        <v>1761094</v>
      </c>
      <c r="U144" s="23" t="s">
        <v>1692</v>
      </c>
    </row>
    <row r="145" spans="1:21" ht="75" customHeight="1" x14ac:dyDescent="0.2">
      <c r="A145" s="179">
        <v>144</v>
      </c>
      <c r="B145" s="23" t="s">
        <v>806</v>
      </c>
      <c r="C145" s="23" t="s">
        <v>807</v>
      </c>
      <c r="D145" s="23" t="s">
        <v>808</v>
      </c>
      <c r="E145" s="156" t="s">
        <v>809</v>
      </c>
      <c r="F145" s="198" t="s">
        <v>698</v>
      </c>
      <c r="G145" s="170" t="s">
        <v>699</v>
      </c>
      <c r="H145" s="170" t="s">
        <v>331</v>
      </c>
      <c r="I145" s="170">
        <v>80111616</v>
      </c>
      <c r="J145" s="170" t="s">
        <v>823</v>
      </c>
      <c r="K145" s="24">
        <v>42432</v>
      </c>
      <c r="L145" s="23">
        <v>4</v>
      </c>
      <c r="M145" s="170" t="s">
        <v>223</v>
      </c>
      <c r="N145" s="199" t="s">
        <v>1238</v>
      </c>
      <c r="O145" s="25">
        <v>8317456</v>
      </c>
      <c r="P145" s="25">
        <v>8317456</v>
      </c>
      <c r="Q145" s="23" t="s">
        <v>27</v>
      </c>
      <c r="R145" s="23" t="s">
        <v>27</v>
      </c>
      <c r="S145" s="23" t="s">
        <v>1224</v>
      </c>
      <c r="T145" s="200">
        <f>+VLOOKUP(A145,'[2]844 '!$A$4:$T$202,20,0)</f>
        <v>2079364</v>
      </c>
      <c r="U145" s="23" t="s">
        <v>308</v>
      </c>
    </row>
    <row r="146" spans="1:21" ht="75" customHeight="1" x14ac:dyDescent="0.2">
      <c r="A146" s="179">
        <v>145</v>
      </c>
      <c r="B146" s="23" t="s">
        <v>806</v>
      </c>
      <c r="C146" s="23" t="s">
        <v>807</v>
      </c>
      <c r="D146" s="23" t="s">
        <v>808</v>
      </c>
      <c r="E146" s="156" t="s">
        <v>809</v>
      </c>
      <c r="F146" s="198" t="s">
        <v>698</v>
      </c>
      <c r="G146" s="170" t="s">
        <v>699</v>
      </c>
      <c r="H146" s="170" t="s">
        <v>331</v>
      </c>
      <c r="I146" s="170">
        <v>80111616</v>
      </c>
      <c r="J146" s="170" t="s">
        <v>823</v>
      </c>
      <c r="K146" s="24">
        <v>42430</v>
      </c>
      <c r="L146" s="23">
        <v>4</v>
      </c>
      <c r="M146" s="170" t="s">
        <v>223</v>
      </c>
      <c r="N146" s="199" t="s">
        <v>1238</v>
      </c>
      <c r="O146" s="25">
        <v>8317456</v>
      </c>
      <c r="P146" s="25">
        <v>8317456</v>
      </c>
      <c r="Q146" s="23" t="s">
        <v>27</v>
      </c>
      <c r="R146" s="23" t="s">
        <v>27</v>
      </c>
      <c r="S146" s="23" t="s">
        <v>1224</v>
      </c>
      <c r="T146" s="200">
        <f>+VLOOKUP(A146,'[2]844 '!$A$4:$T$202,20,0)</f>
        <v>2079364</v>
      </c>
      <c r="U146" s="23" t="s">
        <v>308</v>
      </c>
    </row>
    <row r="147" spans="1:21" ht="75" customHeight="1" x14ac:dyDescent="0.2">
      <c r="A147" s="179">
        <v>146</v>
      </c>
      <c r="B147" s="23" t="s">
        <v>806</v>
      </c>
      <c r="C147" s="23" t="s">
        <v>807</v>
      </c>
      <c r="D147" s="23" t="s">
        <v>808</v>
      </c>
      <c r="E147" s="156" t="s">
        <v>809</v>
      </c>
      <c r="F147" s="198" t="s">
        <v>698</v>
      </c>
      <c r="G147" s="170" t="s">
        <v>699</v>
      </c>
      <c r="H147" s="170" t="s">
        <v>331</v>
      </c>
      <c r="I147" s="170">
        <v>80111616</v>
      </c>
      <c r="J147" s="170" t="s">
        <v>823</v>
      </c>
      <c r="K147" s="24">
        <v>42432</v>
      </c>
      <c r="L147" s="23">
        <v>4</v>
      </c>
      <c r="M147" s="170" t="s">
        <v>223</v>
      </c>
      <c r="N147" s="199" t="s">
        <v>1238</v>
      </c>
      <c r="O147" s="25">
        <v>8317456</v>
      </c>
      <c r="P147" s="25">
        <v>8317456</v>
      </c>
      <c r="Q147" s="23" t="s">
        <v>27</v>
      </c>
      <c r="R147" s="23" t="s">
        <v>27</v>
      </c>
      <c r="S147" s="23" t="s">
        <v>1224</v>
      </c>
      <c r="T147" s="200">
        <f>+VLOOKUP(A147,'[2]844 '!$A$4:$T$202,20,0)</f>
        <v>2079364</v>
      </c>
      <c r="U147" s="203" t="s">
        <v>950</v>
      </c>
    </row>
    <row r="148" spans="1:21" ht="75" customHeight="1" x14ac:dyDescent="0.2">
      <c r="A148" s="179">
        <v>147</v>
      </c>
      <c r="B148" s="23" t="s">
        <v>806</v>
      </c>
      <c r="C148" s="23" t="s">
        <v>807</v>
      </c>
      <c r="D148" s="23" t="s">
        <v>808</v>
      </c>
      <c r="E148" s="156" t="s">
        <v>809</v>
      </c>
      <c r="F148" s="198" t="s">
        <v>698</v>
      </c>
      <c r="G148" s="170" t="s">
        <v>699</v>
      </c>
      <c r="H148" s="170" t="s">
        <v>331</v>
      </c>
      <c r="I148" s="170">
        <v>80111616</v>
      </c>
      <c r="J148" s="170" t="s">
        <v>823</v>
      </c>
      <c r="K148" s="24">
        <v>42568</v>
      </c>
      <c r="L148" s="23">
        <v>6</v>
      </c>
      <c r="M148" s="170" t="s">
        <v>223</v>
      </c>
      <c r="N148" s="199" t="s">
        <v>1238</v>
      </c>
      <c r="O148" s="25">
        <v>12476184</v>
      </c>
      <c r="P148" s="25">
        <v>12476184</v>
      </c>
      <c r="Q148" s="23" t="s">
        <v>27</v>
      </c>
      <c r="R148" s="23" t="s">
        <v>27</v>
      </c>
      <c r="S148" s="23" t="s">
        <v>1224</v>
      </c>
      <c r="T148" s="200">
        <f>+VLOOKUP(A148,'[2]844 '!$A$4:$T$202,20,0)</f>
        <v>2079364</v>
      </c>
      <c r="U148" s="23" t="s">
        <v>1692</v>
      </c>
    </row>
    <row r="149" spans="1:21" ht="75" customHeight="1" x14ac:dyDescent="0.2">
      <c r="A149" s="179">
        <v>148</v>
      </c>
      <c r="B149" s="23" t="s">
        <v>806</v>
      </c>
      <c r="C149" s="23" t="s">
        <v>807</v>
      </c>
      <c r="D149" s="23" t="s">
        <v>808</v>
      </c>
      <c r="E149" s="156" t="s">
        <v>809</v>
      </c>
      <c r="F149" s="198" t="s">
        <v>698</v>
      </c>
      <c r="G149" s="170" t="s">
        <v>699</v>
      </c>
      <c r="H149" s="170" t="s">
        <v>331</v>
      </c>
      <c r="I149" s="170">
        <v>80111616</v>
      </c>
      <c r="J149" s="170" t="s">
        <v>823</v>
      </c>
      <c r="K149" s="24">
        <v>42570</v>
      </c>
      <c r="L149" s="23">
        <v>6</v>
      </c>
      <c r="M149" s="170" t="s">
        <v>223</v>
      </c>
      <c r="N149" s="199" t="s">
        <v>1238</v>
      </c>
      <c r="O149" s="25">
        <v>12476184</v>
      </c>
      <c r="P149" s="25">
        <v>12476184</v>
      </c>
      <c r="Q149" s="23" t="s">
        <v>27</v>
      </c>
      <c r="R149" s="23" t="s">
        <v>27</v>
      </c>
      <c r="S149" s="23" t="s">
        <v>1224</v>
      </c>
      <c r="T149" s="200">
        <f>+VLOOKUP(A149,'[2]844 '!$A$4:$T$202,20,0)</f>
        <v>2079364</v>
      </c>
      <c r="U149" s="23" t="s">
        <v>1692</v>
      </c>
    </row>
    <row r="150" spans="1:21" ht="75" customHeight="1" x14ac:dyDescent="0.2">
      <c r="A150" s="179">
        <v>149</v>
      </c>
      <c r="B150" s="23" t="s">
        <v>806</v>
      </c>
      <c r="C150" s="23" t="s">
        <v>807</v>
      </c>
      <c r="D150" s="23" t="s">
        <v>808</v>
      </c>
      <c r="E150" s="156" t="s">
        <v>809</v>
      </c>
      <c r="F150" s="198" t="s">
        <v>698</v>
      </c>
      <c r="G150" s="170" t="s">
        <v>699</v>
      </c>
      <c r="H150" s="170" t="s">
        <v>331</v>
      </c>
      <c r="I150" s="170">
        <v>80111616</v>
      </c>
      <c r="J150" s="170" t="s">
        <v>823</v>
      </c>
      <c r="K150" s="24">
        <v>42568</v>
      </c>
      <c r="L150" s="23">
        <v>6</v>
      </c>
      <c r="M150" s="170" t="s">
        <v>223</v>
      </c>
      <c r="N150" s="199" t="s">
        <v>1238</v>
      </c>
      <c r="O150" s="25">
        <v>12476184</v>
      </c>
      <c r="P150" s="25">
        <v>12476184</v>
      </c>
      <c r="Q150" s="23" t="s">
        <v>27</v>
      </c>
      <c r="R150" s="23" t="s">
        <v>27</v>
      </c>
      <c r="S150" s="23" t="s">
        <v>1224</v>
      </c>
      <c r="T150" s="200">
        <f>+VLOOKUP(A150,'[2]844 '!$A$4:$T$202,20,0)</f>
        <v>2079364</v>
      </c>
      <c r="U150" s="23" t="s">
        <v>1692</v>
      </c>
    </row>
    <row r="151" spans="1:21" ht="75" customHeight="1" x14ac:dyDescent="0.2">
      <c r="A151" s="179">
        <v>150</v>
      </c>
      <c r="B151" s="23" t="s">
        <v>806</v>
      </c>
      <c r="C151" s="23" t="s">
        <v>807</v>
      </c>
      <c r="D151" s="23" t="s">
        <v>808</v>
      </c>
      <c r="E151" s="156" t="s">
        <v>809</v>
      </c>
      <c r="F151" s="198" t="s">
        <v>698</v>
      </c>
      <c r="G151" s="170" t="s">
        <v>699</v>
      </c>
      <c r="H151" s="170" t="s">
        <v>331</v>
      </c>
      <c r="I151" s="170">
        <v>80111616</v>
      </c>
      <c r="J151" s="170" t="s">
        <v>823</v>
      </c>
      <c r="K151" s="24">
        <v>42568</v>
      </c>
      <c r="L151" s="23">
        <v>6</v>
      </c>
      <c r="M151" s="170" t="s">
        <v>223</v>
      </c>
      <c r="N151" s="199" t="s">
        <v>1238</v>
      </c>
      <c r="O151" s="25">
        <v>12476184</v>
      </c>
      <c r="P151" s="25">
        <v>12476184</v>
      </c>
      <c r="Q151" s="23" t="s">
        <v>27</v>
      </c>
      <c r="R151" s="23" t="s">
        <v>27</v>
      </c>
      <c r="S151" s="23" t="s">
        <v>1224</v>
      </c>
      <c r="T151" s="200">
        <f>+VLOOKUP(A151,'[2]844 '!$A$4:$T$202,20,0)</f>
        <v>2079364</v>
      </c>
      <c r="U151" s="23" t="s">
        <v>1692</v>
      </c>
    </row>
    <row r="152" spans="1:21" ht="75" customHeight="1" x14ac:dyDescent="0.2">
      <c r="A152" s="179">
        <v>151</v>
      </c>
      <c r="B152" s="23" t="s">
        <v>806</v>
      </c>
      <c r="C152" s="23" t="s">
        <v>807</v>
      </c>
      <c r="D152" s="23" t="s">
        <v>808</v>
      </c>
      <c r="E152" s="156" t="s">
        <v>809</v>
      </c>
      <c r="F152" s="198" t="s">
        <v>698</v>
      </c>
      <c r="G152" s="170" t="s">
        <v>699</v>
      </c>
      <c r="H152" s="170" t="s">
        <v>331</v>
      </c>
      <c r="I152" s="170">
        <v>80111616</v>
      </c>
      <c r="J152" s="170" t="s">
        <v>823</v>
      </c>
      <c r="K152" s="24">
        <v>42568</v>
      </c>
      <c r="L152" s="23">
        <v>6</v>
      </c>
      <c r="M152" s="170" t="s">
        <v>223</v>
      </c>
      <c r="N152" s="199" t="s">
        <v>1238</v>
      </c>
      <c r="O152" s="25">
        <v>12476184</v>
      </c>
      <c r="P152" s="25">
        <v>12476184</v>
      </c>
      <c r="Q152" s="23" t="s">
        <v>27</v>
      </c>
      <c r="R152" s="23" t="s">
        <v>27</v>
      </c>
      <c r="S152" s="23" t="s">
        <v>1224</v>
      </c>
      <c r="T152" s="200">
        <f>+VLOOKUP(A152,'[2]844 '!$A$4:$T$202,20,0)</f>
        <v>2079364</v>
      </c>
      <c r="U152" s="23" t="s">
        <v>1767</v>
      </c>
    </row>
    <row r="153" spans="1:21" ht="75" customHeight="1" x14ac:dyDescent="0.2">
      <c r="A153" s="179">
        <v>152</v>
      </c>
      <c r="B153" s="23" t="s">
        <v>806</v>
      </c>
      <c r="C153" s="23" t="s">
        <v>807</v>
      </c>
      <c r="D153" s="23" t="s">
        <v>808</v>
      </c>
      <c r="E153" s="156" t="s">
        <v>809</v>
      </c>
      <c r="F153" s="198" t="s">
        <v>698</v>
      </c>
      <c r="G153" s="170" t="s">
        <v>699</v>
      </c>
      <c r="H153" s="170" t="s">
        <v>331</v>
      </c>
      <c r="I153" s="170">
        <v>80111616</v>
      </c>
      <c r="J153" s="170" t="s">
        <v>823</v>
      </c>
      <c r="K153" s="24">
        <v>42583</v>
      </c>
      <c r="L153" s="23">
        <v>6</v>
      </c>
      <c r="M153" s="170" t="s">
        <v>223</v>
      </c>
      <c r="N153" s="199" t="s">
        <v>1238</v>
      </c>
      <c r="O153" s="25">
        <v>12476184</v>
      </c>
      <c r="P153" s="25">
        <v>12476184</v>
      </c>
      <c r="Q153" s="23" t="s">
        <v>27</v>
      </c>
      <c r="R153" s="23" t="s">
        <v>27</v>
      </c>
      <c r="S153" s="23" t="s">
        <v>1224</v>
      </c>
      <c r="T153" s="200">
        <f>+VLOOKUP(A153,'[2]844 '!$A$4:$T$202,20,0)</f>
        <v>2079364</v>
      </c>
      <c r="U153" s="23" t="s">
        <v>1692</v>
      </c>
    </row>
    <row r="154" spans="1:21" ht="75" customHeight="1" x14ac:dyDescent="0.2">
      <c r="A154" s="179">
        <v>153</v>
      </c>
      <c r="B154" s="23" t="s">
        <v>806</v>
      </c>
      <c r="C154" s="23" t="s">
        <v>807</v>
      </c>
      <c r="D154" s="23" t="s">
        <v>808</v>
      </c>
      <c r="E154" s="156" t="s">
        <v>809</v>
      </c>
      <c r="F154" s="198" t="s">
        <v>698</v>
      </c>
      <c r="G154" s="170" t="s">
        <v>699</v>
      </c>
      <c r="H154" s="170" t="s">
        <v>331</v>
      </c>
      <c r="I154" s="170">
        <v>80111616</v>
      </c>
      <c r="J154" s="170" t="s">
        <v>823</v>
      </c>
      <c r="K154" s="24">
        <v>42570</v>
      </c>
      <c r="L154" s="23">
        <v>6</v>
      </c>
      <c r="M154" s="170" t="s">
        <v>223</v>
      </c>
      <c r="N154" s="199" t="s">
        <v>1238</v>
      </c>
      <c r="O154" s="25">
        <v>12476184</v>
      </c>
      <c r="P154" s="25">
        <v>12476184</v>
      </c>
      <c r="Q154" s="23" t="s">
        <v>27</v>
      </c>
      <c r="R154" s="23" t="s">
        <v>27</v>
      </c>
      <c r="S154" s="23" t="s">
        <v>1224</v>
      </c>
      <c r="T154" s="200">
        <f>+VLOOKUP(A154,'[2]844 '!$A$4:$T$202,20,0)</f>
        <v>2079364</v>
      </c>
      <c r="U154" s="23" t="s">
        <v>1692</v>
      </c>
    </row>
    <row r="155" spans="1:21" ht="75" customHeight="1" x14ac:dyDescent="0.2">
      <c r="A155" s="179">
        <v>154</v>
      </c>
      <c r="B155" s="23" t="s">
        <v>806</v>
      </c>
      <c r="C155" s="23" t="s">
        <v>807</v>
      </c>
      <c r="D155" s="23" t="s">
        <v>808</v>
      </c>
      <c r="E155" s="156" t="s">
        <v>809</v>
      </c>
      <c r="F155" s="198" t="s">
        <v>698</v>
      </c>
      <c r="G155" s="170" t="s">
        <v>699</v>
      </c>
      <c r="H155" s="170" t="s">
        <v>331</v>
      </c>
      <c r="I155" s="170">
        <v>80111616</v>
      </c>
      <c r="J155" s="170" t="s">
        <v>823</v>
      </c>
      <c r="K155" s="24">
        <v>42568</v>
      </c>
      <c r="L155" s="23">
        <v>6</v>
      </c>
      <c r="M155" s="170" t="s">
        <v>223</v>
      </c>
      <c r="N155" s="199" t="s">
        <v>1238</v>
      </c>
      <c r="O155" s="25">
        <v>12476184</v>
      </c>
      <c r="P155" s="25">
        <v>12476184</v>
      </c>
      <c r="Q155" s="23" t="s">
        <v>27</v>
      </c>
      <c r="R155" s="23" t="s">
        <v>27</v>
      </c>
      <c r="S155" s="23" t="s">
        <v>1224</v>
      </c>
      <c r="T155" s="200">
        <f>+VLOOKUP(A155,'[2]844 '!$A$4:$T$202,20,0)</f>
        <v>2079364</v>
      </c>
      <c r="U155" s="23" t="s">
        <v>1692</v>
      </c>
    </row>
    <row r="156" spans="1:21" ht="75" customHeight="1" x14ac:dyDescent="0.2">
      <c r="A156" s="179">
        <v>155</v>
      </c>
      <c r="B156" s="23" t="s">
        <v>806</v>
      </c>
      <c r="C156" s="23" t="s">
        <v>807</v>
      </c>
      <c r="D156" s="23" t="s">
        <v>808</v>
      </c>
      <c r="E156" s="156" t="s">
        <v>809</v>
      </c>
      <c r="F156" s="198" t="s">
        <v>698</v>
      </c>
      <c r="G156" s="170" t="s">
        <v>699</v>
      </c>
      <c r="H156" s="170" t="s">
        <v>331</v>
      </c>
      <c r="I156" s="170">
        <v>80111616</v>
      </c>
      <c r="J156" s="170" t="s">
        <v>823</v>
      </c>
      <c r="K156" s="24">
        <v>42568</v>
      </c>
      <c r="L156" s="23">
        <v>6</v>
      </c>
      <c r="M156" s="170" t="s">
        <v>223</v>
      </c>
      <c r="N156" s="199" t="s">
        <v>1238</v>
      </c>
      <c r="O156" s="25">
        <v>12476184</v>
      </c>
      <c r="P156" s="25">
        <v>12476184</v>
      </c>
      <c r="Q156" s="23" t="s">
        <v>27</v>
      </c>
      <c r="R156" s="23" t="s">
        <v>27</v>
      </c>
      <c r="S156" s="23" t="s">
        <v>1224</v>
      </c>
      <c r="T156" s="200">
        <f>+VLOOKUP(A156,'[2]844 '!$A$4:$T$202,20,0)</f>
        <v>2079364</v>
      </c>
      <c r="U156" s="23" t="s">
        <v>1692</v>
      </c>
    </row>
    <row r="157" spans="1:21" ht="75" customHeight="1" x14ac:dyDescent="0.2">
      <c r="A157" s="179">
        <v>156</v>
      </c>
      <c r="B157" s="23" t="s">
        <v>806</v>
      </c>
      <c r="C157" s="23" t="s">
        <v>807</v>
      </c>
      <c r="D157" s="23" t="s">
        <v>808</v>
      </c>
      <c r="E157" s="156" t="s">
        <v>809</v>
      </c>
      <c r="F157" s="198" t="s">
        <v>698</v>
      </c>
      <c r="G157" s="170" t="s">
        <v>699</v>
      </c>
      <c r="H157" s="170" t="s">
        <v>331</v>
      </c>
      <c r="I157" s="170">
        <v>80111616</v>
      </c>
      <c r="J157" s="170" t="s">
        <v>823</v>
      </c>
      <c r="K157" s="24">
        <v>42568</v>
      </c>
      <c r="L157" s="23">
        <v>6</v>
      </c>
      <c r="M157" s="170" t="s">
        <v>223</v>
      </c>
      <c r="N157" s="199" t="s">
        <v>1238</v>
      </c>
      <c r="O157" s="25">
        <v>12476184</v>
      </c>
      <c r="P157" s="25">
        <v>12476184</v>
      </c>
      <c r="Q157" s="23" t="s">
        <v>27</v>
      </c>
      <c r="R157" s="23" t="s">
        <v>27</v>
      </c>
      <c r="S157" s="23" t="s">
        <v>1224</v>
      </c>
      <c r="T157" s="200">
        <f>+VLOOKUP(A157,'[2]844 '!$A$4:$T$202,20,0)</f>
        <v>2079364</v>
      </c>
      <c r="U157" s="23" t="s">
        <v>1692</v>
      </c>
    </row>
    <row r="158" spans="1:21" ht="75" customHeight="1" x14ac:dyDescent="0.2">
      <c r="A158" s="179">
        <v>157</v>
      </c>
      <c r="B158" s="23" t="s">
        <v>806</v>
      </c>
      <c r="C158" s="23" t="s">
        <v>807</v>
      </c>
      <c r="D158" s="23" t="s">
        <v>808</v>
      </c>
      <c r="E158" s="156" t="s">
        <v>809</v>
      </c>
      <c r="F158" s="198" t="s">
        <v>698</v>
      </c>
      <c r="G158" s="170" t="s">
        <v>699</v>
      </c>
      <c r="H158" s="170" t="s">
        <v>331</v>
      </c>
      <c r="I158" s="170">
        <v>80111616</v>
      </c>
      <c r="J158" s="170" t="s">
        <v>823</v>
      </c>
      <c r="K158" s="24">
        <v>42568</v>
      </c>
      <c r="L158" s="23">
        <v>6</v>
      </c>
      <c r="M158" s="170" t="s">
        <v>223</v>
      </c>
      <c r="N158" s="199" t="s">
        <v>1238</v>
      </c>
      <c r="O158" s="25">
        <v>12476184</v>
      </c>
      <c r="P158" s="25">
        <v>12476184</v>
      </c>
      <c r="Q158" s="23" t="s">
        <v>27</v>
      </c>
      <c r="R158" s="23" t="s">
        <v>27</v>
      </c>
      <c r="S158" s="23" t="s">
        <v>1224</v>
      </c>
      <c r="T158" s="200">
        <f>+VLOOKUP(A158,'[2]844 '!$A$4:$T$202,20,0)</f>
        <v>2079364</v>
      </c>
      <c r="U158" s="23" t="s">
        <v>1692</v>
      </c>
    </row>
    <row r="159" spans="1:21" ht="75" customHeight="1" x14ac:dyDescent="0.2">
      <c r="A159" s="179">
        <v>158</v>
      </c>
      <c r="B159" s="23" t="s">
        <v>806</v>
      </c>
      <c r="C159" s="23" t="s">
        <v>807</v>
      </c>
      <c r="D159" s="23" t="s">
        <v>808</v>
      </c>
      <c r="E159" s="156" t="s">
        <v>809</v>
      </c>
      <c r="F159" s="198" t="s">
        <v>698</v>
      </c>
      <c r="G159" s="170" t="s">
        <v>699</v>
      </c>
      <c r="H159" s="170" t="s">
        <v>331</v>
      </c>
      <c r="I159" s="170">
        <v>80111616</v>
      </c>
      <c r="J159" s="170" t="s">
        <v>824</v>
      </c>
      <c r="K159" s="24">
        <v>42568</v>
      </c>
      <c r="L159" s="23">
        <v>6</v>
      </c>
      <c r="M159" s="170" t="s">
        <v>223</v>
      </c>
      <c r="N159" s="199" t="s">
        <v>1238</v>
      </c>
      <c r="O159" s="25">
        <v>12476184</v>
      </c>
      <c r="P159" s="25">
        <v>12476184</v>
      </c>
      <c r="Q159" s="23" t="s">
        <v>27</v>
      </c>
      <c r="R159" s="23" t="s">
        <v>27</v>
      </c>
      <c r="S159" s="23" t="s">
        <v>1224</v>
      </c>
      <c r="T159" s="200">
        <f>+VLOOKUP(A159,'[2]844 '!$A$4:$T$202,20,0)</f>
        <v>2079364</v>
      </c>
      <c r="U159" s="23" t="s">
        <v>1692</v>
      </c>
    </row>
    <row r="160" spans="1:21" ht="75" customHeight="1" x14ac:dyDescent="0.2">
      <c r="A160" s="179">
        <v>159</v>
      </c>
      <c r="B160" s="23" t="s">
        <v>806</v>
      </c>
      <c r="C160" s="23" t="s">
        <v>807</v>
      </c>
      <c r="D160" s="23" t="s">
        <v>808</v>
      </c>
      <c r="E160" s="156" t="s">
        <v>809</v>
      </c>
      <c r="F160" s="198" t="s">
        <v>698</v>
      </c>
      <c r="G160" s="170" t="s">
        <v>699</v>
      </c>
      <c r="H160" s="170" t="s">
        <v>331</v>
      </c>
      <c r="I160" s="170">
        <v>80111616</v>
      </c>
      <c r="J160" s="170" t="s">
        <v>825</v>
      </c>
      <c r="K160" s="24">
        <v>42522</v>
      </c>
      <c r="L160" s="23">
        <v>5</v>
      </c>
      <c r="M160" s="170" t="s">
        <v>223</v>
      </c>
      <c r="N160" s="199" t="s">
        <v>1238</v>
      </c>
      <c r="O160" s="25">
        <v>10396820</v>
      </c>
      <c r="P160" s="25">
        <v>10396820</v>
      </c>
      <c r="Q160" s="23" t="s">
        <v>27</v>
      </c>
      <c r="R160" s="23" t="s">
        <v>27</v>
      </c>
      <c r="S160" s="23" t="s">
        <v>1224</v>
      </c>
      <c r="T160" s="200">
        <f>+VLOOKUP(A160,'[2]844 '!$A$4:$T$202,20,0)</f>
        <v>2079364</v>
      </c>
      <c r="U160" s="23" t="s">
        <v>1692</v>
      </c>
    </row>
    <row r="161" spans="1:21" ht="75" customHeight="1" x14ac:dyDescent="0.2">
      <c r="A161" s="179">
        <v>160</v>
      </c>
      <c r="B161" s="23" t="s">
        <v>806</v>
      </c>
      <c r="C161" s="23" t="s">
        <v>807</v>
      </c>
      <c r="D161" s="23" t="s">
        <v>808</v>
      </c>
      <c r="E161" s="156" t="s">
        <v>809</v>
      </c>
      <c r="F161" s="198" t="s">
        <v>698</v>
      </c>
      <c r="G161" s="170" t="s">
        <v>699</v>
      </c>
      <c r="H161" s="170" t="s">
        <v>331</v>
      </c>
      <c r="I161" s="170">
        <v>80111616</v>
      </c>
      <c r="J161" s="170" t="s">
        <v>825</v>
      </c>
      <c r="K161" s="24">
        <v>42522</v>
      </c>
      <c r="L161" s="23">
        <v>6</v>
      </c>
      <c r="M161" s="170" t="s">
        <v>223</v>
      </c>
      <c r="N161" s="199" t="s">
        <v>1238</v>
      </c>
      <c r="O161" s="25">
        <v>12476184</v>
      </c>
      <c r="P161" s="25">
        <v>12476184</v>
      </c>
      <c r="Q161" s="23" t="s">
        <v>27</v>
      </c>
      <c r="R161" s="23" t="s">
        <v>27</v>
      </c>
      <c r="S161" s="23" t="s">
        <v>1224</v>
      </c>
      <c r="T161" s="200">
        <f>+VLOOKUP(A161,'[2]844 '!$A$4:$T$202,20,0)</f>
        <v>2079364</v>
      </c>
      <c r="U161" s="23" t="s">
        <v>1692</v>
      </c>
    </row>
    <row r="162" spans="1:21" ht="75" customHeight="1" x14ac:dyDescent="0.2">
      <c r="A162" s="179">
        <v>161</v>
      </c>
      <c r="B162" s="23" t="s">
        <v>806</v>
      </c>
      <c r="C162" s="23" t="s">
        <v>807</v>
      </c>
      <c r="D162" s="23" t="s">
        <v>808</v>
      </c>
      <c r="E162" s="156" t="s">
        <v>809</v>
      </c>
      <c r="F162" s="198" t="s">
        <v>698</v>
      </c>
      <c r="G162" s="170" t="s">
        <v>699</v>
      </c>
      <c r="H162" s="170" t="s">
        <v>331</v>
      </c>
      <c r="I162" s="170">
        <v>80111616</v>
      </c>
      <c r="J162" s="170" t="s">
        <v>825</v>
      </c>
      <c r="K162" s="24">
        <v>42522</v>
      </c>
      <c r="L162" s="23">
        <v>6</v>
      </c>
      <c r="M162" s="170" t="s">
        <v>223</v>
      </c>
      <c r="N162" s="199" t="s">
        <v>1238</v>
      </c>
      <c r="O162" s="25">
        <v>14576766</v>
      </c>
      <c r="P162" s="25">
        <v>14576766</v>
      </c>
      <c r="Q162" s="23" t="s">
        <v>27</v>
      </c>
      <c r="R162" s="23" t="s">
        <v>27</v>
      </c>
      <c r="S162" s="23" t="s">
        <v>1224</v>
      </c>
      <c r="T162" s="200">
        <f>+VLOOKUP(A162,'[2]844 '!$A$4:$T$202,20,0)</f>
        <v>2429461</v>
      </c>
      <c r="U162" s="23" t="s">
        <v>1692</v>
      </c>
    </row>
    <row r="163" spans="1:21" ht="75" customHeight="1" x14ac:dyDescent="0.2">
      <c r="A163" s="179">
        <v>162</v>
      </c>
      <c r="B163" s="23" t="s">
        <v>806</v>
      </c>
      <c r="C163" s="23" t="s">
        <v>807</v>
      </c>
      <c r="D163" s="23" t="s">
        <v>808</v>
      </c>
      <c r="E163" s="156" t="s">
        <v>809</v>
      </c>
      <c r="F163" s="198" t="s">
        <v>698</v>
      </c>
      <c r="G163" s="170" t="s">
        <v>699</v>
      </c>
      <c r="H163" s="170" t="s">
        <v>331</v>
      </c>
      <c r="I163" s="170">
        <v>80111616</v>
      </c>
      <c r="J163" s="170" t="s">
        <v>825</v>
      </c>
      <c r="K163" s="24">
        <v>42522</v>
      </c>
      <c r="L163" s="23">
        <v>6</v>
      </c>
      <c r="M163" s="170" t="s">
        <v>223</v>
      </c>
      <c r="N163" s="199" t="s">
        <v>1238</v>
      </c>
      <c r="O163" s="25">
        <v>14576766</v>
      </c>
      <c r="P163" s="25">
        <v>14576766</v>
      </c>
      <c r="Q163" s="23" t="s">
        <v>27</v>
      </c>
      <c r="R163" s="23" t="s">
        <v>27</v>
      </c>
      <c r="S163" s="23" t="s">
        <v>1224</v>
      </c>
      <c r="T163" s="200">
        <f>+VLOOKUP(A163,'[2]844 '!$A$4:$T$202,20,0)</f>
        <v>2429461</v>
      </c>
      <c r="U163" s="23" t="s">
        <v>1692</v>
      </c>
    </row>
    <row r="164" spans="1:21" ht="75" customHeight="1" x14ac:dyDescent="0.2">
      <c r="A164" s="179">
        <v>163</v>
      </c>
      <c r="B164" s="23" t="s">
        <v>806</v>
      </c>
      <c r="C164" s="23" t="s">
        <v>807</v>
      </c>
      <c r="D164" s="23" t="s">
        <v>808</v>
      </c>
      <c r="E164" s="156" t="s">
        <v>809</v>
      </c>
      <c r="F164" s="198" t="s">
        <v>698</v>
      </c>
      <c r="G164" s="170" t="s">
        <v>699</v>
      </c>
      <c r="H164" s="170" t="s">
        <v>331</v>
      </c>
      <c r="I164" s="170">
        <v>80111616</v>
      </c>
      <c r="J164" s="170" t="s">
        <v>826</v>
      </c>
      <c r="K164" s="24">
        <v>42568</v>
      </c>
      <c r="L164" s="23">
        <v>6</v>
      </c>
      <c r="M164" s="170" t="s">
        <v>223</v>
      </c>
      <c r="N164" s="199" t="s">
        <v>1238</v>
      </c>
      <c r="O164" s="25">
        <v>12476184</v>
      </c>
      <c r="P164" s="25">
        <v>12476184</v>
      </c>
      <c r="Q164" s="23" t="s">
        <v>27</v>
      </c>
      <c r="R164" s="23" t="s">
        <v>27</v>
      </c>
      <c r="S164" s="23" t="s">
        <v>1224</v>
      </c>
      <c r="T164" s="200">
        <f>+VLOOKUP(A164,'[2]844 '!$A$4:$T$202,20,0)</f>
        <v>2079364</v>
      </c>
      <c r="U164" s="23" t="s">
        <v>1692</v>
      </c>
    </row>
    <row r="165" spans="1:21" ht="75" customHeight="1" x14ac:dyDescent="0.2">
      <c r="A165" s="179">
        <v>164</v>
      </c>
      <c r="B165" s="23" t="s">
        <v>806</v>
      </c>
      <c r="C165" s="23" t="s">
        <v>807</v>
      </c>
      <c r="D165" s="23" t="s">
        <v>808</v>
      </c>
      <c r="E165" s="156" t="s">
        <v>809</v>
      </c>
      <c r="F165" s="198" t="s">
        <v>698</v>
      </c>
      <c r="G165" s="170" t="s">
        <v>699</v>
      </c>
      <c r="H165" s="170" t="s">
        <v>331</v>
      </c>
      <c r="I165" s="170">
        <v>80111616</v>
      </c>
      <c r="J165" s="170" t="s">
        <v>826</v>
      </c>
      <c r="K165" s="24">
        <v>42568</v>
      </c>
      <c r="L165" s="23">
        <v>6</v>
      </c>
      <c r="M165" s="170" t="s">
        <v>223</v>
      </c>
      <c r="N165" s="199" t="s">
        <v>1238</v>
      </c>
      <c r="O165" s="25">
        <v>12476184</v>
      </c>
      <c r="P165" s="25">
        <v>12476184</v>
      </c>
      <c r="Q165" s="23" t="s">
        <v>27</v>
      </c>
      <c r="R165" s="23" t="s">
        <v>27</v>
      </c>
      <c r="S165" s="23" t="s">
        <v>1224</v>
      </c>
      <c r="T165" s="200">
        <f>+VLOOKUP(A165,'[2]844 '!$A$4:$T$202,20,0)</f>
        <v>2079364</v>
      </c>
      <c r="U165" s="23" t="s">
        <v>1692</v>
      </c>
    </row>
    <row r="166" spans="1:21" ht="75" customHeight="1" x14ac:dyDescent="0.2">
      <c r="A166" s="179">
        <v>165</v>
      </c>
      <c r="B166" s="23" t="s">
        <v>806</v>
      </c>
      <c r="C166" s="23" t="s">
        <v>807</v>
      </c>
      <c r="D166" s="23" t="s">
        <v>808</v>
      </c>
      <c r="E166" s="156" t="s">
        <v>809</v>
      </c>
      <c r="F166" s="198" t="s">
        <v>698</v>
      </c>
      <c r="G166" s="170" t="s">
        <v>699</v>
      </c>
      <c r="H166" s="170" t="s">
        <v>331</v>
      </c>
      <c r="I166" s="170">
        <v>80111616</v>
      </c>
      <c r="J166" s="170" t="s">
        <v>826</v>
      </c>
      <c r="K166" s="24">
        <v>42568</v>
      </c>
      <c r="L166" s="23">
        <v>6</v>
      </c>
      <c r="M166" s="170" t="s">
        <v>223</v>
      </c>
      <c r="N166" s="199" t="s">
        <v>1238</v>
      </c>
      <c r="O166" s="25">
        <v>12476184</v>
      </c>
      <c r="P166" s="25">
        <v>12476184</v>
      </c>
      <c r="Q166" s="23" t="s">
        <v>27</v>
      </c>
      <c r="R166" s="23" t="s">
        <v>27</v>
      </c>
      <c r="S166" s="23" t="s">
        <v>1224</v>
      </c>
      <c r="T166" s="200">
        <f>+VLOOKUP(A166,'[2]844 '!$A$4:$T$202,20,0)</f>
        <v>2079364</v>
      </c>
      <c r="U166" s="23" t="s">
        <v>1692</v>
      </c>
    </row>
    <row r="167" spans="1:21" ht="75" customHeight="1" x14ac:dyDescent="0.2">
      <c r="A167" s="179">
        <v>166</v>
      </c>
      <c r="B167" s="23" t="s">
        <v>806</v>
      </c>
      <c r="C167" s="23" t="s">
        <v>807</v>
      </c>
      <c r="D167" s="23" t="s">
        <v>808</v>
      </c>
      <c r="E167" s="156" t="s">
        <v>809</v>
      </c>
      <c r="F167" s="198" t="s">
        <v>698</v>
      </c>
      <c r="G167" s="170" t="s">
        <v>699</v>
      </c>
      <c r="H167" s="170" t="s">
        <v>331</v>
      </c>
      <c r="I167" s="170">
        <v>80111616</v>
      </c>
      <c r="J167" s="170" t="s">
        <v>826</v>
      </c>
      <c r="K167" s="24">
        <v>42568</v>
      </c>
      <c r="L167" s="23">
        <v>5</v>
      </c>
      <c r="M167" s="170" t="s">
        <v>223</v>
      </c>
      <c r="N167" s="199" t="s">
        <v>1238</v>
      </c>
      <c r="O167" s="25">
        <v>10396820</v>
      </c>
      <c r="P167" s="25">
        <v>10396820</v>
      </c>
      <c r="Q167" s="23" t="s">
        <v>27</v>
      </c>
      <c r="R167" s="23" t="s">
        <v>27</v>
      </c>
      <c r="S167" s="23" t="s">
        <v>1224</v>
      </c>
      <c r="T167" s="200">
        <f>+VLOOKUP(A167,'[2]844 '!$A$4:$T$202,20,0)</f>
        <v>2079364</v>
      </c>
      <c r="U167" s="23" t="s">
        <v>1692</v>
      </c>
    </row>
    <row r="168" spans="1:21" ht="75" customHeight="1" x14ac:dyDescent="0.2">
      <c r="A168" s="179">
        <v>167</v>
      </c>
      <c r="B168" s="23" t="s">
        <v>755</v>
      </c>
      <c r="C168" s="23" t="s">
        <v>756</v>
      </c>
      <c r="D168" s="23" t="s">
        <v>757</v>
      </c>
      <c r="E168" s="156" t="s">
        <v>758</v>
      </c>
      <c r="F168" s="198" t="s">
        <v>698</v>
      </c>
      <c r="G168" s="170" t="s">
        <v>699</v>
      </c>
      <c r="H168" s="170" t="s">
        <v>331</v>
      </c>
      <c r="I168" s="170">
        <v>80111501</v>
      </c>
      <c r="J168" s="170" t="s">
        <v>773</v>
      </c>
      <c r="K168" s="24">
        <v>42522</v>
      </c>
      <c r="L168" s="23">
        <v>6</v>
      </c>
      <c r="M168" s="170" t="s">
        <v>223</v>
      </c>
      <c r="N168" s="199" t="s">
        <v>1238</v>
      </c>
      <c r="O168" s="25">
        <v>21451398</v>
      </c>
      <c r="P168" s="25">
        <v>21451398</v>
      </c>
      <c r="Q168" s="23" t="s">
        <v>27</v>
      </c>
      <c r="R168" s="23" t="s">
        <v>27</v>
      </c>
      <c r="S168" s="23" t="s">
        <v>1224</v>
      </c>
      <c r="T168" s="200">
        <f>+VLOOKUP(A168,'[2]844 '!$A$4:$T$202,20,0)</f>
        <v>3575233</v>
      </c>
      <c r="U168" s="23" t="s">
        <v>1692</v>
      </c>
    </row>
    <row r="169" spans="1:21" ht="75" customHeight="1" x14ac:dyDescent="0.2">
      <c r="A169" s="179">
        <v>168</v>
      </c>
      <c r="B169" s="23" t="s">
        <v>755</v>
      </c>
      <c r="C169" s="23" t="s">
        <v>756</v>
      </c>
      <c r="D169" s="23" t="s">
        <v>757</v>
      </c>
      <c r="E169" s="156" t="s">
        <v>758</v>
      </c>
      <c r="F169" s="198" t="s">
        <v>698</v>
      </c>
      <c r="G169" s="170" t="s">
        <v>699</v>
      </c>
      <c r="H169" s="170" t="s">
        <v>331</v>
      </c>
      <c r="I169" s="170">
        <v>80101505</v>
      </c>
      <c r="J169" s="170" t="s">
        <v>1234</v>
      </c>
      <c r="K169" s="24">
        <v>42555</v>
      </c>
      <c r="L169" s="23">
        <v>6</v>
      </c>
      <c r="M169" s="170" t="s">
        <v>223</v>
      </c>
      <c r="N169" s="199" t="s">
        <v>1238</v>
      </c>
      <c r="O169" s="25">
        <v>34436814</v>
      </c>
      <c r="P169" s="25">
        <v>34436814</v>
      </c>
      <c r="Q169" s="23" t="s">
        <v>27</v>
      </c>
      <c r="R169" s="23" t="s">
        <v>27</v>
      </c>
      <c r="S169" s="23" t="s">
        <v>1224</v>
      </c>
      <c r="T169" s="200">
        <f>+VLOOKUP(A169,'[2]844 '!$A$4:$T$202,20,0)</f>
        <v>5739469</v>
      </c>
      <c r="U169" s="23" t="s">
        <v>1692</v>
      </c>
    </row>
    <row r="170" spans="1:21" ht="75" customHeight="1" x14ac:dyDescent="0.2">
      <c r="A170" s="179">
        <v>169</v>
      </c>
      <c r="B170" s="23" t="s">
        <v>755</v>
      </c>
      <c r="C170" s="23" t="s">
        <v>756</v>
      </c>
      <c r="D170" s="23" t="s">
        <v>757</v>
      </c>
      <c r="E170" s="156" t="s">
        <v>758</v>
      </c>
      <c r="F170" s="198" t="s">
        <v>698</v>
      </c>
      <c r="G170" s="170" t="s">
        <v>699</v>
      </c>
      <c r="H170" s="170" t="s">
        <v>331</v>
      </c>
      <c r="I170" s="170">
        <v>80111501</v>
      </c>
      <c r="J170" s="170" t="s">
        <v>772</v>
      </c>
      <c r="K170" s="24">
        <v>42675</v>
      </c>
      <c r="L170" s="23">
        <v>0</v>
      </c>
      <c r="M170" s="170" t="s">
        <v>223</v>
      </c>
      <c r="N170" s="199" t="s">
        <v>1238</v>
      </c>
      <c r="O170" s="25">
        <v>0</v>
      </c>
      <c r="P170" s="25">
        <v>0</v>
      </c>
      <c r="Q170" s="23" t="s">
        <v>27</v>
      </c>
      <c r="R170" s="23" t="s">
        <v>27</v>
      </c>
      <c r="S170" s="23" t="s">
        <v>1224</v>
      </c>
      <c r="T170" s="200">
        <f>+VLOOKUP(A170,'[2]844 '!$A$4:$T$202,20,0)</f>
        <v>0</v>
      </c>
      <c r="U170" s="23" t="s">
        <v>1692</v>
      </c>
    </row>
    <row r="171" spans="1:21" ht="75" customHeight="1" x14ac:dyDescent="0.2">
      <c r="A171" s="179">
        <v>170</v>
      </c>
      <c r="B171" s="23" t="s">
        <v>755</v>
      </c>
      <c r="C171" s="23" t="s">
        <v>756</v>
      </c>
      <c r="D171" s="23" t="s">
        <v>757</v>
      </c>
      <c r="E171" s="156" t="s">
        <v>758</v>
      </c>
      <c r="F171" s="198" t="s">
        <v>698</v>
      </c>
      <c r="G171" s="170" t="s">
        <v>699</v>
      </c>
      <c r="H171" s="170" t="s">
        <v>331</v>
      </c>
      <c r="I171" s="170">
        <v>80101505</v>
      </c>
      <c r="J171" s="170" t="s">
        <v>774</v>
      </c>
      <c r="K171" s="24">
        <v>42522</v>
      </c>
      <c r="L171" s="23">
        <v>0</v>
      </c>
      <c r="M171" s="170" t="s">
        <v>223</v>
      </c>
      <c r="N171" s="199" t="s">
        <v>1238</v>
      </c>
      <c r="O171" s="25">
        <v>0</v>
      </c>
      <c r="P171" s="25">
        <v>0</v>
      </c>
      <c r="Q171" s="23" t="s">
        <v>27</v>
      </c>
      <c r="R171" s="23" t="s">
        <v>27</v>
      </c>
      <c r="S171" s="23" t="s">
        <v>1224</v>
      </c>
      <c r="T171" s="200">
        <f>+VLOOKUP(A171,'[2]844 '!$A$4:$T$202,20,0)</f>
        <v>0</v>
      </c>
      <c r="U171" s="23" t="s">
        <v>1692</v>
      </c>
    </row>
    <row r="172" spans="1:21" ht="75" customHeight="1" x14ac:dyDescent="0.2">
      <c r="A172" s="179">
        <v>171</v>
      </c>
      <c r="B172" s="23" t="s">
        <v>755</v>
      </c>
      <c r="C172" s="23" t="s">
        <v>756</v>
      </c>
      <c r="D172" s="23" t="s">
        <v>757</v>
      </c>
      <c r="E172" s="156" t="s">
        <v>758</v>
      </c>
      <c r="F172" s="198" t="s">
        <v>698</v>
      </c>
      <c r="G172" s="170" t="s">
        <v>699</v>
      </c>
      <c r="H172" s="170" t="s">
        <v>331</v>
      </c>
      <c r="I172" s="170">
        <v>80101505</v>
      </c>
      <c r="J172" s="170" t="s">
        <v>775</v>
      </c>
      <c r="K172" s="24">
        <v>42522</v>
      </c>
      <c r="L172" s="23">
        <v>0</v>
      </c>
      <c r="M172" s="170" t="s">
        <v>223</v>
      </c>
      <c r="N172" s="199" t="s">
        <v>1238</v>
      </c>
      <c r="O172" s="25">
        <v>0</v>
      </c>
      <c r="P172" s="25">
        <v>0</v>
      </c>
      <c r="Q172" s="23" t="s">
        <v>27</v>
      </c>
      <c r="R172" s="23" t="s">
        <v>27</v>
      </c>
      <c r="S172" s="23" t="s">
        <v>1224</v>
      </c>
      <c r="T172" s="200">
        <f>+VLOOKUP(A172,'[2]844 '!$A$4:$T$202,20,0)</f>
        <v>0</v>
      </c>
      <c r="U172" s="23" t="s">
        <v>1692</v>
      </c>
    </row>
    <row r="173" spans="1:21" ht="75" customHeight="1" x14ac:dyDescent="0.2">
      <c r="A173" s="179">
        <v>172</v>
      </c>
      <c r="B173" s="23" t="s">
        <v>755</v>
      </c>
      <c r="C173" s="23" t="s">
        <v>756</v>
      </c>
      <c r="D173" s="23" t="s">
        <v>757</v>
      </c>
      <c r="E173" s="156" t="s">
        <v>758</v>
      </c>
      <c r="F173" s="198" t="s">
        <v>698</v>
      </c>
      <c r="G173" s="170" t="s">
        <v>699</v>
      </c>
      <c r="H173" s="170" t="s">
        <v>331</v>
      </c>
      <c r="I173" s="170">
        <v>80111501</v>
      </c>
      <c r="J173" s="170" t="s">
        <v>776</v>
      </c>
      <c r="K173" s="24">
        <v>42686</v>
      </c>
      <c r="L173" s="23">
        <v>0</v>
      </c>
      <c r="M173" s="170" t="s">
        <v>223</v>
      </c>
      <c r="N173" s="199" t="s">
        <v>1238</v>
      </c>
      <c r="O173" s="25">
        <v>0</v>
      </c>
      <c r="P173" s="25">
        <v>0</v>
      </c>
      <c r="Q173" s="23" t="s">
        <v>27</v>
      </c>
      <c r="R173" s="23" t="s">
        <v>27</v>
      </c>
      <c r="S173" s="23" t="s">
        <v>1224</v>
      </c>
      <c r="T173" s="200">
        <f>+VLOOKUP(A173,'[2]844 '!$A$4:$T$202,20,0)</f>
        <v>0</v>
      </c>
      <c r="U173" s="23" t="s">
        <v>1692</v>
      </c>
    </row>
    <row r="174" spans="1:21" ht="75" customHeight="1" x14ac:dyDescent="0.2">
      <c r="A174" s="179">
        <v>173</v>
      </c>
      <c r="B174" s="23" t="s">
        <v>755</v>
      </c>
      <c r="C174" s="23" t="s">
        <v>756</v>
      </c>
      <c r="D174" s="23" t="s">
        <v>757</v>
      </c>
      <c r="E174" s="156" t="s">
        <v>758</v>
      </c>
      <c r="F174" s="198" t="s">
        <v>698</v>
      </c>
      <c r="G174" s="170" t="s">
        <v>699</v>
      </c>
      <c r="H174" s="170" t="s">
        <v>331</v>
      </c>
      <c r="I174" s="170">
        <v>80111501</v>
      </c>
      <c r="J174" s="170" t="s">
        <v>778</v>
      </c>
      <c r="K174" s="24">
        <v>42522</v>
      </c>
      <c r="L174" s="23">
        <v>0</v>
      </c>
      <c r="M174" s="170" t="s">
        <v>223</v>
      </c>
      <c r="N174" s="199" t="s">
        <v>1238</v>
      </c>
      <c r="O174" s="25">
        <v>0</v>
      </c>
      <c r="P174" s="25">
        <v>0</v>
      </c>
      <c r="Q174" s="23" t="s">
        <v>27</v>
      </c>
      <c r="R174" s="23" t="s">
        <v>27</v>
      </c>
      <c r="S174" s="23" t="s">
        <v>1224</v>
      </c>
      <c r="T174" s="200">
        <f>+VLOOKUP(A174,'[2]844 '!$A$4:$T$202,20,0)</f>
        <v>0</v>
      </c>
      <c r="U174" s="23" t="s">
        <v>1692</v>
      </c>
    </row>
    <row r="175" spans="1:21" ht="75" customHeight="1" x14ac:dyDescent="0.2">
      <c r="A175" s="179">
        <v>174</v>
      </c>
      <c r="B175" s="23" t="s">
        <v>755</v>
      </c>
      <c r="C175" s="23" t="s">
        <v>756</v>
      </c>
      <c r="D175" s="23" t="s">
        <v>757</v>
      </c>
      <c r="E175" s="156" t="s">
        <v>758</v>
      </c>
      <c r="F175" s="198" t="s">
        <v>698</v>
      </c>
      <c r="G175" s="170" t="s">
        <v>699</v>
      </c>
      <c r="H175" s="170" t="s">
        <v>331</v>
      </c>
      <c r="I175" s="170">
        <v>80111501</v>
      </c>
      <c r="J175" s="170" t="s">
        <v>508</v>
      </c>
      <c r="K175" s="24">
        <v>42522</v>
      </c>
      <c r="L175" s="23">
        <v>6</v>
      </c>
      <c r="M175" s="170" t="s">
        <v>223</v>
      </c>
      <c r="N175" s="199" t="s">
        <v>1238</v>
      </c>
      <c r="O175" s="25">
        <v>396370964</v>
      </c>
      <c r="P175" s="25">
        <v>396370964</v>
      </c>
      <c r="Q175" s="23" t="s">
        <v>27</v>
      </c>
      <c r="R175" s="23" t="s">
        <v>27</v>
      </c>
      <c r="S175" s="23" t="s">
        <v>1224</v>
      </c>
      <c r="T175" s="200">
        <f>+VLOOKUP(A175,'[2]844 '!$A$4:$T$202,20,0)</f>
        <v>0</v>
      </c>
      <c r="U175" s="23" t="s">
        <v>1223</v>
      </c>
    </row>
    <row r="176" spans="1:21" ht="75" customHeight="1" x14ac:dyDescent="0.2">
      <c r="A176" s="179">
        <v>175</v>
      </c>
      <c r="B176" s="23" t="s">
        <v>755</v>
      </c>
      <c r="C176" s="23" t="s">
        <v>756</v>
      </c>
      <c r="D176" s="23" t="s">
        <v>757</v>
      </c>
      <c r="E176" s="156" t="s">
        <v>779</v>
      </c>
      <c r="F176" s="198" t="s">
        <v>698</v>
      </c>
      <c r="G176" s="170" t="s">
        <v>699</v>
      </c>
      <c r="H176" s="170" t="s">
        <v>331</v>
      </c>
      <c r="I176" s="170">
        <v>80111501</v>
      </c>
      <c r="J176" s="170" t="s">
        <v>780</v>
      </c>
      <c r="K176" s="24">
        <v>42554</v>
      </c>
      <c r="L176" s="23">
        <v>6</v>
      </c>
      <c r="M176" s="170" t="s">
        <v>223</v>
      </c>
      <c r="N176" s="199" t="s">
        <v>1238</v>
      </c>
      <c r="O176" s="25">
        <v>14576766</v>
      </c>
      <c r="P176" s="25">
        <v>14576766</v>
      </c>
      <c r="Q176" s="23" t="s">
        <v>27</v>
      </c>
      <c r="R176" s="23" t="s">
        <v>27</v>
      </c>
      <c r="S176" s="23" t="s">
        <v>1224</v>
      </c>
      <c r="T176" s="200">
        <f>+VLOOKUP(A176,'[2]844 '!$A$4:$T$202,20,0)</f>
        <v>2429461</v>
      </c>
      <c r="U176" s="23" t="s">
        <v>1692</v>
      </c>
    </row>
    <row r="177" spans="1:22" ht="75" customHeight="1" x14ac:dyDescent="0.2">
      <c r="A177" s="179">
        <v>176</v>
      </c>
      <c r="B177" s="23" t="s">
        <v>755</v>
      </c>
      <c r="C177" s="23" t="s">
        <v>756</v>
      </c>
      <c r="D177" s="23" t="s">
        <v>757</v>
      </c>
      <c r="E177" s="156" t="s">
        <v>779</v>
      </c>
      <c r="F177" s="198" t="s">
        <v>698</v>
      </c>
      <c r="G177" s="170" t="s">
        <v>699</v>
      </c>
      <c r="H177" s="170" t="s">
        <v>331</v>
      </c>
      <c r="I177" s="170">
        <v>80111501</v>
      </c>
      <c r="J177" s="170" t="s">
        <v>508</v>
      </c>
      <c r="K177" s="24">
        <v>42401</v>
      </c>
      <c r="L177" s="23">
        <v>11</v>
      </c>
      <c r="M177" s="170" t="s">
        <v>223</v>
      </c>
      <c r="N177" s="199" t="s">
        <v>1238</v>
      </c>
      <c r="O177" s="25">
        <v>9340300</v>
      </c>
      <c r="P177" s="25">
        <v>9340300</v>
      </c>
      <c r="Q177" s="23" t="s">
        <v>27</v>
      </c>
      <c r="R177" s="23" t="s">
        <v>27</v>
      </c>
      <c r="S177" s="23" t="s">
        <v>1224</v>
      </c>
      <c r="T177" s="200">
        <f>+VLOOKUP(A177,'[2]844 '!$A$4:$T$202,20,0)</f>
        <v>9340300</v>
      </c>
      <c r="U177" s="23" t="s">
        <v>1223</v>
      </c>
    </row>
    <row r="178" spans="1:22" ht="75" customHeight="1" x14ac:dyDescent="0.2">
      <c r="A178" s="179">
        <v>177</v>
      </c>
      <c r="B178" s="23" t="s">
        <v>755</v>
      </c>
      <c r="C178" s="23" t="s">
        <v>756</v>
      </c>
      <c r="D178" s="23" t="s">
        <v>757</v>
      </c>
      <c r="E178" s="156" t="s">
        <v>779</v>
      </c>
      <c r="F178" s="198" t="s">
        <v>721</v>
      </c>
      <c r="G178" s="170" t="s">
        <v>722</v>
      </c>
      <c r="H178" s="170" t="s">
        <v>723</v>
      </c>
      <c r="I178" s="170">
        <v>80101604</v>
      </c>
      <c r="J178" s="170" t="s">
        <v>508</v>
      </c>
      <c r="K178" s="24">
        <v>42522</v>
      </c>
      <c r="L178" s="23">
        <v>6</v>
      </c>
      <c r="M178" s="170" t="s">
        <v>223</v>
      </c>
      <c r="N178" s="199" t="s">
        <v>1238</v>
      </c>
      <c r="O178" s="25">
        <v>25000000</v>
      </c>
      <c r="P178" s="25">
        <v>25000000</v>
      </c>
      <c r="Q178" s="23" t="s">
        <v>27</v>
      </c>
      <c r="R178" s="23" t="s">
        <v>27</v>
      </c>
      <c r="S178" s="23" t="s">
        <v>1224</v>
      </c>
      <c r="T178" s="200">
        <f>+VLOOKUP(A178,'[2]844 '!$A$4:$T$202,20,0)</f>
        <v>0</v>
      </c>
      <c r="U178" s="23" t="s">
        <v>1223</v>
      </c>
    </row>
    <row r="179" spans="1:22" ht="75" customHeight="1" x14ac:dyDescent="0.2">
      <c r="A179" s="179">
        <v>178</v>
      </c>
      <c r="B179" s="23" t="s">
        <v>755</v>
      </c>
      <c r="C179" s="23" t="s">
        <v>756</v>
      </c>
      <c r="D179" s="23" t="s">
        <v>757</v>
      </c>
      <c r="E179" s="156" t="s">
        <v>782</v>
      </c>
      <c r="F179" s="198" t="s">
        <v>698</v>
      </c>
      <c r="G179" s="170" t="s">
        <v>699</v>
      </c>
      <c r="H179" s="170" t="s">
        <v>331</v>
      </c>
      <c r="I179" s="170">
        <v>80101604</v>
      </c>
      <c r="J179" s="170" t="s">
        <v>508</v>
      </c>
      <c r="K179" s="24">
        <v>42522</v>
      </c>
      <c r="L179" s="23">
        <v>4</v>
      </c>
      <c r="M179" s="170" t="s">
        <v>223</v>
      </c>
      <c r="N179" s="199" t="s">
        <v>1238</v>
      </c>
      <c r="O179" s="25">
        <v>5141960</v>
      </c>
      <c r="P179" s="25">
        <v>5141960</v>
      </c>
      <c r="Q179" s="23" t="s">
        <v>27</v>
      </c>
      <c r="R179" s="23" t="s">
        <v>27</v>
      </c>
      <c r="S179" s="23" t="s">
        <v>1224</v>
      </c>
      <c r="T179" s="200">
        <f>+VLOOKUP(A179,'[2]844 '!$A$4:$T$202,20,0)</f>
        <v>5141960</v>
      </c>
      <c r="U179" s="23" t="s">
        <v>1223</v>
      </c>
    </row>
    <row r="180" spans="1:22" s="77" customFormat="1" ht="75" customHeight="1" x14ac:dyDescent="0.2">
      <c r="A180" s="179">
        <v>179</v>
      </c>
      <c r="B180" s="23" t="s">
        <v>755</v>
      </c>
      <c r="C180" s="23" t="s">
        <v>756</v>
      </c>
      <c r="D180" s="23" t="s">
        <v>784</v>
      </c>
      <c r="E180" s="156" t="s">
        <v>785</v>
      </c>
      <c r="F180" s="198" t="s">
        <v>698</v>
      </c>
      <c r="G180" s="170" t="s">
        <v>699</v>
      </c>
      <c r="H180" s="170" t="s">
        <v>331</v>
      </c>
      <c r="I180" s="170">
        <v>80111501</v>
      </c>
      <c r="J180" s="170" t="s">
        <v>508</v>
      </c>
      <c r="K180" s="24">
        <v>42522</v>
      </c>
      <c r="L180" s="23">
        <v>5</v>
      </c>
      <c r="M180" s="170" t="s">
        <v>223</v>
      </c>
      <c r="N180" s="199" t="s">
        <v>1238</v>
      </c>
      <c r="O180" s="25">
        <v>44332304</v>
      </c>
      <c r="P180" s="25">
        <v>44332304</v>
      </c>
      <c r="Q180" s="23" t="s">
        <v>27</v>
      </c>
      <c r="R180" s="23" t="s">
        <v>27</v>
      </c>
      <c r="S180" s="23" t="s">
        <v>1224</v>
      </c>
      <c r="T180" s="200">
        <f>+VLOOKUP(A180,'[2]844 '!$A$4:$T$202,20,0)</f>
        <v>44332304</v>
      </c>
      <c r="U180" s="23" t="s">
        <v>1223</v>
      </c>
      <c r="V180" s="89"/>
    </row>
    <row r="181" spans="1:22" s="77" customFormat="1" ht="75" customHeight="1" x14ac:dyDescent="0.2">
      <c r="A181" s="179">
        <v>180</v>
      </c>
      <c r="B181" s="23" t="s">
        <v>806</v>
      </c>
      <c r="C181" s="23" t="s">
        <v>807</v>
      </c>
      <c r="D181" s="23" t="s">
        <v>808</v>
      </c>
      <c r="E181" s="156" t="s">
        <v>809</v>
      </c>
      <c r="F181" s="198" t="s">
        <v>698</v>
      </c>
      <c r="G181" s="170" t="s">
        <v>699</v>
      </c>
      <c r="H181" s="170" t="s">
        <v>331</v>
      </c>
      <c r="I181" s="170">
        <v>80111616</v>
      </c>
      <c r="J181" s="170" t="s">
        <v>508</v>
      </c>
      <c r="K181" s="24">
        <v>42522</v>
      </c>
      <c r="L181" s="23">
        <v>6</v>
      </c>
      <c r="M181" s="170" t="s">
        <v>223</v>
      </c>
      <c r="N181" s="199" t="s">
        <v>1238</v>
      </c>
      <c r="O181" s="25">
        <v>114195296</v>
      </c>
      <c r="P181" s="25">
        <v>114195296</v>
      </c>
      <c r="Q181" s="23" t="s">
        <v>27</v>
      </c>
      <c r="R181" s="23" t="s">
        <v>27</v>
      </c>
      <c r="S181" s="23" t="s">
        <v>1224</v>
      </c>
      <c r="T181" s="200">
        <f>+VLOOKUP(A181,'[2]844 '!$A$4:$T$202,20,0)</f>
        <v>114195296</v>
      </c>
      <c r="U181" s="23" t="s">
        <v>1223</v>
      </c>
      <c r="V181" s="89"/>
    </row>
    <row r="182" spans="1:22" s="77" customFormat="1" ht="75" customHeight="1" x14ac:dyDescent="0.2">
      <c r="A182" s="179">
        <v>181</v>
      </c>
      <c r="B182" s="23" t="s">
        <v>806</v>
      </c>
      <c r="C182" s="23" t="s">
        <v>807</v>
      </c>
      <c r="D182" s="23" t="s">
        <v>808</v>
      </c>
      <c r="E182" s="156" t="s">
        <v>809</v>
      </c>
      <c r="F182" s="198" t="s">
        <v>721</v>
      </c>
      <c r="G182" s="170" t="s">
        <v>722</v>
      </c>
      <c r="H182" s="170" t="s">
        <v>723</v>
      </c>
      <c r="I182" s="170">
        <v>72141117</v>
      </c>
      <c r="J182" s="170" t="s">
        <v>508</v>
      </c>
      <c r="K182" s="24">
        <v>42522</v>
      </c>
      <c r="L182" s="23">
        <v>6</v>
      </c>
      <c r="M182" s="23" t="s">
        <v>725</v>
      </c>
      <c r="N182" s="199" t="s">
        <v>1238</v>
      </c>
      <c r="O182" s="25">
        <v>41700000</v>
      </c>
      <c r="P182" s="25">
        <v>41700000</v>
      </c>
      <c r="Q182" s="23" t="s">
        <v>27</v>
      </c>
      <c r="R182" s="23" t="s">
        <v>27</v>
      </c>
      <c r="S182" s="23" t="s">
        <v>1224</v>
      </c>
      <c r="T182" s="200">
        <f>+VLOOKUP(A182,'[2]844 '!$A$4:$T$202,20,0)</f>
        <v>41700000</v>
      </c>
      <c r="U182" s="23" t="s">
        <v>1692</v>
      </c>
      <c r="V182" s="89"/>
    </row>
    <row r="183" spans="1:22" ht="75" customHeight="1" x14ac:dyDescent="0.2">
      <c r="A183" s="179">
        <v>182</v>
      </c>
      <c r="B183" s="23" t="s">
        <v>755</v>
      </c>
      <c r="C183" s="23" t="s">
        <v>756</v>
      </c>
      <c r="D183" s="23" t="s">
        <v>794</v>
      </c>
      <c r="E183" s="156" t="s">
        <v>795</v>
      </c>
      <c r="F183" s="198" t="s">
        <v>698</v>
      </c>
      <c r="G183" s="170" t="s">
        <v>699</v>
      </c>
      <c r="H183" s="170" t="s">
        <v>331</v>
      </c>
      <c r="I183" s="170">
        <v>80111501</v>
      </c>
      <c r="J183" s="170" t="s">
        <v>831</v>
      </c>
      <c r="K183" s="24">
        <v>42522</v>
      </c>
      <c r="L183" s="23">
        <v>7</v>
      </c>
      <c r="M183" s="170" t="s">
        <v>223</v>
      </c>
      <c r="N183" s="199" t="s">
        <v>1238</v>
      </c>
      <c r="O183" s="25">
        <v>14755828</v>
      </c>
      <c r="P183" s="25">
        <v>14755828</v>
      </c>
      <c r="Q183" s="23" t="s">
        <v>27</v>
      </c>
      <c r="R183" s="23" t="s">
        <v>27</v>
      </c>
      <c r="S183" s="23" t="s">
        <v>1224</v>
      </c>
      <c r="T183" s="200">
        <f>+VLOOKUP(A183,'[2]844 '!$A$4:$T$202,20,0)</f>
        <v>2079364</v>
      </c>
      <c r="U183" s="23" t="s">
        <v>1692</v>
      </c>
    </row>
    <row r="184" spans="1:22" ht="75" customHeight="1" x14ac:dyDescent="0.2">
      <c r="A184" s="179">
        <v>183</v>
      </c>
      <c r="B184" s="23" t="s">
        <v>755</v>
      </c>
      <c r="C184" s="23" t="s">
        <v>756</v>
      </c>
      <c r="D184" s="23" t="s">
        <v>757</v>
      </c>
      <c r="E184" s="156" t="s">
        <v>758</v>
      </c>
      <c r="F184" s="198" t="s">
        <v>698</v>
      </c>
      <c r="G184" s="170" t="s">
        <v>699</v>
      </c>
      <c r="H184" s="170" t="s">
        <v>331</v>
      </c>
      <c r="I184" s="170">
        <v>80101505</v>
      </c>
      <c r="J184" s="170" t="s">
        <v>1531</v>
      </c>
      <c r="K184" s="24">
        <v>42555</v>
      </c>
      <c r="L184" s="23">
        <v>6</v>
      </c>
      <c r="M184" s="170" t="s">
        <v>223</v>
      </c>
      <c r="N184" s="199" t="s">
        <v>1238</v>
      </c>
      <c r="O184" s="25">
        <v>31190460</v>
      </c>
      <c r="P184" s="25">
        <v>31190460</v>
      </c>
      <c r="Q184" s="23" t="s">
        <v>27</v>
      </c>
      <c r="R184" s="23" t="s">
        <v>27</v>
      </c>
      <c r="S184" s="23" t="s">
        <v>1224</v>
      </c>
      <c r="T184" s="200">
        <f>+VLOOKUP(A184,'[2]844 '!$A$4:$T$202,20,0)</f>
        <v>5198410</v>
      </c>
      <c r="U184" s="23" t="s">
        <v>1692</v>
      </c>
    </row>
    <row r="185" spans="1:22" ht="75" customHeight="1" x14ac:dyDescent="0.2">
      <c r="A185" s="179">
        <v>184</v>
      </c>
      <c r="B185" s="23" t="s">
        <v>755</v>
      </c>
      <c r="C185" s="23" t="s">
        <v>756</v>
      </c>
      <c r="D185" s="23" t="s">
        <v>757</v>
      </c>
      <c r="E185" s="156" t="s">
        <v>779</v>
      </c>
      <c r="F185" s="198" t="s">
        <v>698</v>
      </c>
      <c r="G185" s="170" t="s">
        <v>699</v>
      </c>
      <c r="H185" s="170" t="s">
        <v>331</v>
      </c>
      <c r="I185" s="170">
        <v>80111501</v>
      </c>
      <c r="J185" s="170" t="s">
        <v>780</v>
      </c>
      <c r="K185" s="24">
        <v>42522</v>
      </c>
      <c r="L185" s="23">
        <v>1</v>
      </c>
      <c r="M185" s="170" t="s">
        <v>223</v>
      </c>
      <c r="N185" s="199" t="s">
        <v>1238</v>
      </c>
      <c r="O185" s="25">
        <v>22879390</v>
      </c>
      <c r="P185" s="25">
        <v>22879390</v>
      </c>
      <c r="Q185" s="23" t="s">
        <v>27</v>
      </c>
      <c r="R185" s="23" t="s">
        <v>27</v>
      </c>
      <c r="S185" s="23" t="s">
        <v>1224</v>
      </c>
      <c r="T185" s="200">
        <f>+VLOOKUP(A185,'[2]844 '!$A$4:$T$202,20,0)</f>
        <v>22879390</v>
      </c>
      <c r="U185" s="23" t="s">
        <v>1692</v>
      </c>
    </row>
    <row r="186" spans="1:22" ht="75" customHeight="1" x14ac:dyDescent="0.2">
      <c r="A186" s="179">
        <v>185</v>
      </c>
      <c r="B186" s="23" t="s">
        <v>755</v>
      </c>
      <c r="C186" s="23" t="s">
        <v>756</v>
      </c>
      <c r="D186" s="23" t="s">
        <v>794</v>
      </c>
      <c r="E186" s="156" t="s">
        <v>795</v>
      </c>
      <c r="F186" s="198" t="s">
        <v>698</v>
      </c>
      <c r="G186" s="170" t="s">
        <v>699</v>
      </c>
      <c r="H186" s="170" t="s">
        <v>331</v>
      </c>
      <c r="I186" s="170">
        <v>80111501</v>
      </c>
      <c r="J186" s="170" t="s">
        <v>508</v>
      </c>
      <c r="K186" s="24">
        <v>42522</v>
      </c>
      <c r="L186" s="23">
        <v>6</v>
      </c>
      <c r="M186" s="170" t="s">
        <v>223</v>
      </c>
      <c r="N186" s="199" t="s">
        <v>1238</v>
      </c>
      <c r="O186" s="25">
        <v>2091480</v>
      </c>
      <c r="P186" s="25">
        <v>2091480</v>
      </c>
      <c r="Q186" s="23" t="s">
        <v>27</v>
      </c>
      <c r="R186" s="23" t="s">
        <v>27</v>
      </c>
      <c r="S186" s="23" t="s">
        <v>1224</v>
      </c>
      <c r="T186" s="200">
        <f>+VLOOKUP(A186,'[2]844 '!$A$4:$T$202,20,0)</f>
        <v>2091480</v>
      </c>
      <c r="U186" s="23" t="s">
        <v>1223</v>
      </c>
    </row>
    <row r="187" spans="1:22" ht="75" customHeight="1" x14ac:dyDescent="0.2">
      <c r="A187" s="179">
        <v>186</v>
      </c>
      <c r="B187" s="23" t="s">
        <v>755</v>
      </c>
      <c r="C187" s="23" t="s">
        <v>756</v>
      </c>
      <c r="D187" s="23" t="s">
        <v>757</v>
      </c>
      <c r="E187" s="156" t="s">
        <v>758</v>
      </c>
      <c r="F187" s="198" t="s">
        <v>698</v>
      </c>
      <c r="G187" s="170" t="s">
        <v>699</v>
      </c>
      <c r="H187" s="170" t="s">
        <v>331</v>
      </c>
      <c r="I187" s="170">
        <v>80111501</v>
      </c>
      <c r="J187" s="170" t="s">
        <v>777</v>
      </c>
      <c r="K187" s="24">
        <v>42552</v>
      </c>
      <c r="L187" s="23">
        <v>0</v>
      </c>
      <c r="M187" s="170" t="s">
        <v>223</v>
      </c>
      <c r="N187" s="199" t="s">
        <v>1238</v>
      </c>
      <c r="O187" s="25">
        <v>0</v>
      </c>
      <c r="P187" s="25">
        <v>0</v>
      </c>
      <c r="Q187" s="23" t="s">
        <v>27</v>
      </c>
      <c r="R187" s="23" t="s">
        <v>27</v>
      </c>
      <c r="S187" s="23" t="s">
        <v>1224</v>
      </c>
      <c r="T187" s="200">
        <f>+VLOOKUP(A187,'[2]844 '!$A$4:$T$202,20,0)</f>
        <v>5198410</v>
      </c>
      <c r="U187" s="23" t="s">
        <v>1692</v>
      </c>
    </row>
    <row r="188" spans="1:22" s="205" customFormat="1" ht="75" customHeight="1" x14ac:dyDescent="0.2">
      <c r="A188" s="204">
        <v>187</v>
      </c>
      <c r="B188" s="23" t="s">
        <v>806</v>
      </c>
      <c r="C188" s="23" t="s">
        <v>807</v>
      </c>
      <c r="D188" s="23" t="s">
        <v>808</v>
      </c>
      <c r="E188" s="156" t="s">
        <v>809</v>
      </c>
      <c r="F188" s="198" t="s">
        <v>721</v>
      </c>
      <c r="G188" s="170" t="s">
        <v>722</v>
      </c>
      <c r="H188" s="170" t="s">
        <v>723</v>
      </c>
      <c r="I188" s="170"/>
      <c r="J188" s="170" t="s">
        <v>1235</v>
      </c>
      <c r="K188" s="24">
        <v>42430</v>
      </c>
      <c r="L188" s="23">
        <v>1</v>
      </c>
      <c r="M188" s="170" t="s">
        <v>223</v>
      </c>
      <c r="N188" s="199" t="s">
        <v>1238</v>
      </c>
      <c r="O188" s="25">
        <v>325314</v>
      </c>
      <c r="P188" s="25">
        <v>325314</v>
      </c>
      <c r="Q188" s="23" t="s">
        <v>27</v>
      </c>
      <c r="R188" s="23" t="s">
        <v>27</v>
      </c>
      <c r="S188" s="23" t="s">
        <v>1224</v>
      </c>
      <c r="T188" s="200">
        <f>+VLOOKUP(A188,'[2]844 '!$A$4:$T$202,20,0)</f>
        <v>325314</v>
      </c>
      <c r="U188" s="23" t="s">
        <v>308</v>
      </c>
      <c r="V188" s="89"/>
    </row>
    <row r="189" spans="1:22" ht="75" customHeight="1" x14ac:dyDescent="0.2">
      <c r="A189" s="179">
        <v>188</v>
      </c>
      <c r="B189" s="23" t="s">
        <v>806</v>
      </c>
      <c r="C189" s="23" t="s">
        <v>807</v>
      </c>
      <c r="D189" s="23" t="s">
        <v>808</v>
      </c>
      <c r="E189" s="156" t="s">
        <v>809</v>
      </c>
      <c r="F189" s="198" t="s">
        <v>721</v>
      </c>
      <c r="G189" s="170" t="s">
        <v>722</v>
      </c>
      <c r="H189" s="170" t="s">
        <v>723</v>
      </c>
      <c r="I189" s="170">
        <v>72141117</v>
      </c>
      <c r="J189" s="170" t="s">
        <v>1236</v>
      </c>
      <c r="K189" s="24">
        <v>42522</v>
      </c>
      <c r="L189" s="23">
        <v>1</v>
      </c>
      <c r="M189" s="23" t="s">
        <v>725</v>
      </c>
      <c r="N189" s="199" t="s">
        <v>1238</v>
      </c>
      <c r="O189" s="25">
        <v>6633540</v>
      </c>
      <c r="P189" s="25">
        <v>6633540</v>
      </c>
      <c r="Q189" s="23" t="s">
        <v>27</v>
      </c>
      <c r="R189" s="23" t="s">
        <v>27</v>
      </c>
      <c r="S189" s="23" t="s">
        <v>1224</v>
      </c>
      <c r="T189" s="200">
        <f>+VLOOKUP(A189,'[2]844 '!$A$4:$T$202,20,0)</f>
        <v>6633540</v>
      </c>
      <c r="U189" s="23" t="s">
        <v>1692</v>
      </c>
    </row>
    <row r="190" spans="1:22" ht="75" customHeight="1" x14ac:dyDescent="0.2">
      <c r="A190" s="179">
        <v>189</v>
      </c>
      <c r="B190" s="23" t="s">
        <v>755</v>
      </c>
      <c r="C190" s="23" t="s">
        <v>756</v>
      </c>
      <c r="D190" s="23" t="s">
        <v>757</v>
      </c>
      <c r="E190" s="156" t="s">
        <v>758</v>
      </c>
      <c r="F190" s="198" t="s">
        <v>698</v>
      </c>
      <c r="G190" s="170" t="s">
        <v>699</v>
      </c>
      <c r="H190" s="170" t="s">
        <v>331</v>
      </c>
      <c r="I190" s="170">
        <v>80101505</v>
      </c>
      <c r="J190" s="170" t="s">
        <v>763</v>
      </c>
      <c r="K190" s="24">
        <v>42430</v>
      </c>
      <c r="L190" s="23">
        <v>3.5</v>
      </c>
      <c r="M190" s="170" t="s">
        <v>223</v>
      </c>
      <c r="N190" s="199" t="s">
        <v>1238</v>
      </c>
      <c r="O190" s="25">
        <v>21536270</v>
      </c>
      <c r="P190" s="25">
        <v>21536270</v>
      </c>
      <c r="Q190" s="23" t="s">
        <v>27</v>
      </c>
      <c r="R190" s="23" t="s">
        <v>27</v>
      </c>
      <c r="S190" s="23" t="s">
        <v>1224</v>
      </c>
      <c r="T190" s="200">
        <f>+VLOOKUP(A190,'[2]844 '!$A$4:$T$202,20,0)</f>
        <v>6153220</v>
      </c>
      <c r="U190" s="23" t="s">
        <v>308</v>
      </c>
    </row>
    <row r="191" spans="1:22" ht="75" customHeight="1" x14ac:dyDescent="0.2">
      <c r="A191" s="179">
        <v>190</v>
      </c>
      <c r="B191" s="23" t="s">
        <v>755</v>
      </c>
      <c r="C191" s="23" t="s">
        <v>756</v>
      </c>
      <c r="D191" s="23" t="s">
        <v>757</v>
      </c>
      <c r="E191" s="156" t="s">
        <v>758</v>
      </c>
      <c r="F191" s="198" t="s">
        <v>698</v>
      </c>
      <c r="G191" s="170" t="s">
        <v>699</v>
      </c>
      <c r="H191" s="170" t="s">
        <v>331</v>
      </c>
      <c r="I191" s="170">
        <v>80101505</v>
      </c>
      <c r="J191" s="170" t="s">
        <v>763</v>
      </c>
      <c r="K191" s="24">
        <v>42554</v>
      </c>
      <c r="L191" s="23">
        <v>6</v>
      </c>
      <c r="M191" s="170" t="s">
        <v>223</v>
      </c>
      <c r="N191" s="199" t="s">
        <v>1238</v>
      </c>
      <c r="O191" s="25">
        <v>36919320</v>
      </c>
      <c r="P191" s="25">
        <v>36919320</v>
      </c>
      <c r="Q191" s="23" t="s">
        <v>27</v>
      </c>
      <c r="R191" s="23" t="s">
        <v>27</v>
      </c>
      <c r="S191" s="23" t="s">
        <v>1224</v>
      </c>
      <c r="T191" s="200">
        <f>+VLOOKUP(A191,'[2]844 '!$A$4:$T$202,20,0)</f>
        <v>6153220</v>
      </c>
      <c r="U191" s="23" t="s">
        <v>1692</v>
      </c>
    </row>
    <row r="192" spans="1:22" ht="75" customHeight="1" x14ac:dyDescent="0.2">
      <c r="A192" s="179">
        <v>191</v>
      </c>
      <c r="B192" s="23" t="s">
        <v>755</v>
      </c>
      <c r="C192" s="23" t="s">
        <v>756</v>
      </c>
      <c r="D192" s="23" t="s">
        <v>757</v>
      </c>
      <c r="E192" s="156" t="s">
        <v>758</v>
      </c>
      <c r="F192" s="198" t="s">
        <v>698</v>
      </c>
      <c r="G192" s="170" t="s">
        <v>699</v>
      </c>
      <c r="H192" s="170" t="s">
        <v>331</v>
      </c>
      <c r="I192" s="170">
        <v>80101505</v>
      </c>
      <c r="J192" s="170" t="s">
        <v>767</v>
      </c>
      <c r="K192" s="24">
        <v>42461</v>
      </c>
      <c r="L192" s="23">
        <v>3</v>
      </c>
      <c r="M192" s="170" t="s">
        <v>223</v>
      </c>
      <c r="N192" s="199" t="s">
        <v>1238</v>
      </c>
      <c r="O192" s="25">
        <v>15595230</v>
      </c>
      <c r="P192" s="25">
        <v>15595230</v>
      </c>
      <c r="Q192" s="23" t="s">
        <v>27</v>
      </c>
      <c r="R192" s="23" t="s">
        <v>27</v>
      </c>
      <c r="S192" s="23" t="s">
        <v>1224</v>
      </c>
      <c r="T192" s="200">
        <f>+VLOOKUP(A192,'[2]844 '!$A$4:$T$202,20,0)</f>
        <v>5198410</v>
      </c>
      <c r="U192" s="23" t="s">
        <v>308</v>
      </c>
    </row>
    <row r="193" spans="1:21" ht="75" customHeight="1" x14ac:dyDescent="0.2">
      <c r="A193" s="179">
        <v>192</v>
      </c>
      <c r="B193" s="23" t="s">
        <v>755</v>
      </c>
      <c r="C193" s="23" t="s">
        <v>756</v>
      </c>
      <c r="D193" s="23" t="s">
        <v>757</v>
      </c>
      <c r="E193" s="156" t="s">
        <v>758</v>
      </c>
      <c r="F193" s="198" t="s">
        <v>698</v>
      </c>
      <c r="G193" s="170" t="s">
        <v>699</v>
      </c>
      <c r="H193" s="170" t="s">
        <v>331</v>
      </c>
      <c r="I193" s="170">
        <v>80101505</v>
      </c>
      <c r="J193" s="170" t="s">
        <v>767</v>
      </c>
      <c r="K193" s="24">
        <v>42569</v>
      </c>
      <c r="L193" s="23">
        <v>6</v>
      </c>
      <c r="M193" s="170" t="s">
        <v>223</v>
      </c>
      <c r="N193" s="199" t="s">
        <v>1238</v>
      </c>
      <c r="O193" s="25">
        <v>34436814</v>
      </c>
      <c r="P193" s="25">
        <v>34436814</v>
      </c>
      <c r="Q193" s="23" t="s">
        <v>27</v>
      </c>
      <c r="R193" s="23" t="s">
        <v>27</v>
      </c>
      <c r="S193" s="23" t="s">
        <v>1224</v>
      </c>
      <c r="T193" s="200">
        <f>+VLOOKUP(A193,'[2]844 '!$A$4:$T$202,20,0)</f>
        <v>5739469</v>
      </c>
      <c r="U193" s="23" t="s">
        <v>1692</v>
      </c>
    </row>
    <row r="194" spans="1:21" ht="75" customHeight="1" x14ac:dyDescent="0.2">
      <c r="A194" s="179">
        <v>193</v>
      </c>
      <c r="B194" s="23" t="s">
        <v>755</v>
      </c>
      <c r="C194" s="23" t="s">
        <v>756</v>
      </c>
      <c r="D194" s="23" t="s">
        <v>757</v>
      </c>
      <c r="E194" s="156" t="s">
        <v>758</v>
      </c>
      <c r="F194" s="198" t="s">
        <v>698</v>
      </c>
      <c r="G194" s="170" t="s">
        <v>699</v>
      </c>
      <c r="H194" s="170" t="s">
        <v>331</v>
      </c>
      <c r="I194" s="170">
        <v>80101505</v>
      </c>
      <c r="J194" s="170" t="s">
        <v>1227</v>
      </c>
      <c r="K194" s="24">
        <v>42553</v>
      </c>
      <c r="L194" s="23">
        <v>5</v>
      </c>
      <c r="M194" s="170" t="s">
        <v>223</v>
      </c>
      <c r="N194" s="199" t="s">
        <v>1238</v>
      </c>
      <c r="O194" s="25">
        <v>12147305</v>
      </c>
      <c r="P194" s="25">
        <v>12147305</v>
      </c>
      <c r="Q194" s="23" t="s">
        <v>27</v>
      </c>
      <c r="R194" s="23" t="s">
        <v>27</v>
      </c>
      <c r="S194" s="23" t="s">
        <v>1224</v>
      </c>
      <c r="T194" s="200">
        <f>+VLOOKUP(A194,'[2]844 '!$A$4:$T$202,20,0)</f>
        <v>2429461</v>
      </c>
      <c r="U194" s="23" t="s">
        <v>1692</v>
      </c>
    </row>
    <row r="195" spans="1:21" ht="75" customHeight="1" x14ac:dyDescent="0.2">
      <c r="A195" s="179">
        <v>194</v>
      </c>
      <c r="B195" s="23" t="s">
        <v>755</v>
      </c>
      <c r="C195" s="23" t="s">
        <v>756</v>
      </c>
      <c r="D195" s="23" t="s">
        <v>757</v>
      </c>
      <c r="E195" s="156" t="s">
        <v>758</v>
      </c>
      <c r="F195" s="198" t="s">
        <v>698</v>
      </c>
      <c r="G195" s="170" t="s">
        <v>699</v>
      </c>
      <c r="H195" s="170" t="s">
        <v>331</v>
      </c>
      <c r="I195" s="170">
        <v>80101505</v>
      </c>
      <c r="J195" s="170" t="s">
        <v>1226</v>
      </c>
      <c r="K195" s="24">
        <v>42444</v>
      </c>
      <c r="L195" s="23">
        <v>0</v>
      </c>
      <c r="M195" s="170" t="s">
        <v>223</v>
      </c>
      <c r="N195" s="199" t="s">
        <v>1238</v>
      </c>
      <c r="O195" s="25">
        <v>0</v>
      </c>
      <c r="P195" s="25">
        <v>0</v>
      </c>
      <c r="Q195" s="23" t="s">
        <v>27</v>
      </c>
      <c r="R195" s="23" t="s">
        <v>27</v>
      </c>
      <c r="S195" s="23" t="s">
        <v>1224</v>
      </c>
      <c r="T195" s="200">
        <f>+VLOOKUP(A195,'[2]844 '!$A$4:$T$202,20,0)</f>
        <v>0</v>
      </c>
      <c r="U195" s="23" t="s">
        <v>1692</v>
      </c>
    </row>
    <row r="196" spans="1:21" ht="75" customHeight="1" x14ac:dyDescent="0.2">
      <c r="A196" s="179">
        <v>195</v>
      </c>
      <c r="B196" s="23" t="s">
        <v>755</v>
      </c>
      <c r="C196" s="23" t="s">
        <v>756</v>
      </c>
      <c r="D196" s="23" t="s">
        <v>757</v>
      </c>
      <c r="E196" s="156" t="s">
        <v>758</v>
      </c>
      <c r="F196" s="198" t="s">
        <v>698</v>
      </c>
      <c r="G196" s="170" t="s">
        <v>699</v>
      </c>
      <c r="H196" s="170" t="s">
        <v>331</v>
      </c>
      <c r="I196" s="170">
        <v>80101505</v>
      </c>
      <c r="J196" s="170" t="s">
        <v>1226</v>
      </c>
      <c r="K196" s="24">
        <v>42567</v>
      </c>
      <c r="L196" s="23">
        <v>0</v>
      </c>
      <c r="M196" s="170" t="s">
        <v>223</v>
      </c>
      <c r="N196" s="199" t="s">
        <v>1238</v>
      </c>
      <c r="O196" s="25">
        <v>0</v>
      </c>
      <c r="P196" s="25">
        <v>0</v>
      </c>
      <c r="Q196" s="23" t="s">
        <v>27</v>
      </c>
      <c r="R196" s="23" t="s">
        <v>27</v>
      </c>
      <c r="S196" s="23" t="s">
        <v>1224</v>
      </c>
      <c r="T196" s="200">
        <f>+VLOOKUP(A196,'[2]844 '!$A$4:$T$202,20,0)</f>
        <v>0</v>
      </c>
      <c r="U196" s="23" t="s">
        <v>1692</v>
      </c>
    </row>
    <row r="197" spans="1:21" ht="75" customHeight="1" x14ac:dyDescent="0.2">
      <c r="A197" s="179">
        <v>196</v>
      </c>
      <c r="B197" s="23" t="s">
        <v>755</v>
      </c>
      <c r="C197" s="23" t="s">
        <v>756</v>
      </c>
      <c r="D197" s="23" t="s">
        <v>757</v>
      </c>
      <c r="E197" s="156" t="s">
        <v>758</v>
      </c>
      <c r="F197" s="198" t="s">
        <v>698</v>
      </c>
      <c r="G197" s="170" t="s">
        <v>699</v>
      </c>
      <c r="H197" s="170" t="s">
        <v>331</v>
      </c>
      <c r="I197" s="170">
        <v>80111501</v>
      </c>
      <c r="J197" s="170" t="s">
        <v>1230</v>
      </c>
      <c r="K197" s="24">
        <v>42444</v>
      </c>
      <c r="L197" s="23">
        <v>0</v>
      </c>
      <c r="M197" s="170" t="s">
        <v>223</v>
      </c>
      <c r="N197" s="199" t="s">
        <v>1238</v>
      </c>
      <c r="O197" s="25">
        <v>0</v>
      </c>
      <c r="P197" s="25">
        <v>0</v>
      </c>
      <c r="Q197" s="23" t="s">
        <v>27</v>
      </c>
      <c r="R197" s="23" t="s">
        <v>27</v>
      </c>
      <c r="S197" s="23" t="s">
        <v>1224</v>
      </c>
      <c r="T197" s="200">
        <f>+VLOOKUP(A197,'[2]844 '!$A$4:$T$202,20,0)</f>
        <v>0</v>
      </c>
      <c r="U197" s="23" t="s">
        <v>1692</v>
      </c>
    </row>
    <row r="198" spans="1:21" ht="75" customHeight="1" x14ac:dyDescent="0.2">
      <c r="A198" s="179">
        <v>197</v>
      </c>
      <c r="B198" s="23" t="s">
        <v>806</v>
      </c>
      <c r="C198" s="23" t="s">
        <v>807</v>
      </c>
      <c r="D198" s="23" t="s">
        <v>808</v>
      </c>
      <c r="E198" s="156" t="s">
        <v>809</v>
      </c>
      <c r="F198" s="198" t="s">
        <v>698</v>
      </c>
      <c r="G198" s="170" t="s">
        <v>699</v>
      </c>
      <c r="H198" s="170" t="s">
        <v>331</v>
      </c>
      <c r="I198" s="170">
        <v>80111616</v>
      </c>
      <c r="J198" s="170" t="s">
        <v>1780</v>
      </c>
      <c r="K198" s="24">
        <v>42568</v>
      </c>
      <c r="L198" s="23">
        <v>1</v>
      </c>
      <c r="M198" s="170" t="s">
        <v>223</v>
      </c>
      <c r="N198" s="199" t="s">
        <v>1238</v>
      </c>
      <c r="O198" s="25">
        <v>105575309</v>
      </c>
      <c r="P198" s="25">
        <v>105575309</v>
      </c>
      <c r="Q198" s="23" t="s">
        <v>27</v>
      </c>
      <c r="R198" s="23" t="s">
        <v>27</v>
      </c>
      <c r="S198" s="23" t="s">
        <v>1224</v>
      </c>
      <c r="T198" s="200">
        <f>+VLOOKUP(A198,'[2]844 '!$A$4:$T$202,20,0)</f>
        <v>105575309</v>
      </c>
      <c r="U198" s="23" t="s">
        <v>1692</v>
      </c>
    </row>
    <row r="199" spans="1:21" ht="75" customHeight="1" x14ac:dyDescent="0.2">
      <c r="A199" s="179">
        <v>198</v>
      </c>
      <c r="B199" s="23" t="s">
        <v>755</v>
      </c>
      <c r="C199" s="23" t="s">
        <v>756</v>
      </c>
      <c r="D199" s="23" t="s">
        <v>757</v>
      </c>
      <c r="E199" s="156" t="s">
        <v>758</v>
      </c>
      <c r="F199" s="198" t="s">
        <v>698</v>
      </c>
      <c r="G199" s="170" t="s">
        <v>699</v>
      </c>
      <c r="H199" s="170" t="s">
        <v>331</v>
      </c>
      <c r="I199" s="170">
        <v>80101505</v>
      </c>
      <c r="J199" s="170" t="s">
        <v>1237</v>
      </c>
      <c r="K199" s="24">
        <v>42522</v>
      </c>
      <c r="L199" s="23">
        <v>2</v>
      </c>
      <c r="M199" s="170" t="s">
        <v>223</v>
      </c>
      <c r="N199" s="199" t="s">
        <v>1238</v>
      </c>
      <c r="O199" s="25">
        <v>6344182</v>
      </c>
      <c r="P199" s="25">
        <v>6344182</v>
      </c>
      <c r="Q199" s="23" t="s">
        <v>27</v>
      </c>
      <c r="R199" s="23" t="s">
        <v>27</v>
      </c>
      <c r="S199" s="23" t="s">
        <v>1224</v>
      </c>
      <c r="T199" s="200">
        <f>+VLOOKUP(A199,'[2]844 '!$A$4:$T$202,20,0)</f>
        <v>3172091</v>
      </c>
      <c r="U199" s="23" t="s">
        <v>964</v>
      </c>
    </row>
    <row r="200" spans="1:21" ht="60" x14ac:dyDescent="0.2">
      <c r="A200" s="206">
        <v>199</v>
      </c>
      <c r="B200" s="39" t="s">
        <v>755</v>
      </c>
      <c r="C200" s="39" t="s">
        <v>756</v>
      </c>
      <c r="D200" s="39" t="s">
        <v>757</v>
      </c>
      <c r="E200" s="207" t="s">
        <v>758</v>
      </c>
      <c r="F200" s="208" t="s">
        <v>698</v>
      </c>
      <c r="G200" s="209" t="s">
        <v>699</v>
      </c>
      <c r="H200" s="209" t="s">
        <v>331</v>
      </c>
      <c r="J200" s="209" t="s">
        <v>1632</v>
      </c>
      <c r="K200" s="211">
        <f>+Y200</f>
        <v>0</v>
      </c>
      <c r="L200" s="212">
        <v>3</v>
      </c>
      <c r="M200" s="209" t="s">
        <v>223</v>
      </c>
      <c r="N200" s="199" t="s">
        <v>1238</v>
      </c>
      <c r="O200" s="25">
        <v>10725699</v>
      </c>
      <c r="P200" s="25">
        <v>10725699</v>
      </c>
      <c r="Q200" s="23" t="s">
        <v>27</v>
      </c>
      <c r="R200" s="23" t="s">
        <v>27</v>
      </c>
      <c r="S200" s="23" t="s">
        <v>1633</v>
      </c>
      <c r="T200" s="200">
        <f>+VLOOKUP(A200,'[2]844 '!$A$4:$T$202,20,0)</f>
        <v>3575233</v>
      </c>
      <c r="U200" s="23" t="s">
        <v>964</v>
      </c>
    </row>
    <row r="202" spans="1:21" x14ac:dyDescent="0.2">
      <c r="P202" s="213"/>
    </row>
  </sheetData>
  <autoFilter ref="A1:U200" xr:uid="{00000000-0009-0000-0000-00000B000000}"/>
  <sortState ref="A2:U200">
    <sortCondition ref="A2:A200"/>
  </sortState>
  <pageMargins left="0.23622047244094491" right="0.19685039370078741" top="0.74803149606299213" bottom="0.56000000000000005" header="0.31496062992125984" footer="0.31496062992125984"/>
  <pageSetup scale="50"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76"/>
  <sheetViews>
    <sheetView zoomScale="50" zoomScaleNormal="50" zoomScaleSheetLayoutView="70" zoomScalePageLayoutView="70" workbookViewId="0">
      <pane xSplit="3" ySplit="1" topLeftCell="K41" activePane="bottomRight" state="frozen"/>
      <selection pane="topRight" activeCell="D1" sqref="D1"/>
      <selection pane="bottomLeft" activeCell="A2" sqref="A2"/>
      <selection pane="bottomRight" activeCell="S44" sqref="S44"/>
    </sheetView>
  </sheetViews>
  <sheetFormatPr baseColWidth="10" defaultColWidth="11.5703125" defaultRowHeight="15" x14ac:dyDescent="0.25"/>
  <cols>
    <col min="1" max="1" width="11.85546875" style="243" customWidth="1"/>
    <col min="2" max="2" width="21.85546875" style="243" customWidth="1"/>
    <col min="3" max="3" width="52.85546875" style="243" customWidth="1"/>
    <col min="4" max="4" width="37" style="243" customWidth="1"/>
    <col min="5" max="5" width="69.7109375" style="243" customWidth="1"/>
    <col min="6" max="6" width="29.85546875" style="243" customWidth="1"/>
    <col min="7" max="7" width="45.5703125" style="243" customWidth="1"/>
    <col min="8" max="8" width="58.7109375" style="243" customWidth="1"/>
    <col min="9" max="9" width="15.42578125" style="243" customWidth="1"/>
    <col min="10" max="10" width="101.42578125" style="243" customWidth="1"/>
    <col min="11" max="11" width="12.7109375" style="243" customWidth="1"/>
    <col min="12" max="12" width="12.140625" style="243" customWidth="1"/>
    <col min="13" max="13" width="22.85546875" style="243" customWidth="1"/>
    <col min="14" max="14" width="13.140625" style="243" customWidth="1"/>
    <col min="15" max="16" width="20.28515625" style="243" customWidth="1"/>
    <col min="17" max="17" width="13.85546875" style="243" customWidth="1"/>
    <col min="18" max="18" width="14" style="243" customWidth="1"/>
    <col min="19" max="19" width="44.7109375" style="243" customWidth="1"/>
    <col min="20" max="20" width="21.140625" style="243" hidden="1" customWidth="1"/>
    <col min="21" max="21" width="21.28515625" style="243" hidden="1" customWidth="1"/>
    <col min="22" max="251" width="11.5703125" style="243"/>
    <col min="252" max="252" width="9.85546875" style="243" customWidth="1"/>
    <col min="253" max="253" width="20.7109375" style="243" customWidth="1"/>
    <col min="254" max="254" width="42.140625" style="243" customWidth="1"/>
    <col min="255" max="255" width="37" style="243" customWidth="1"/>
    <col min="256" max="256" width="53.5703125" style="243" customWidth="1"/>
    <col min="257" max="257" width="19.140625" style="243" customWidth="1"/>
    <col min="258" max="258" width="34.140625" style="243" customWidth="1"/>
    <col min="259" max="259" width="43" style="243" customWidth="1"/>
    <col min="260" max="260" width="12.5703125" style="243" customWidth="1"/>
    <col min="261" max="261" width="47" style="243" customWidth="1"/>
    <col min="262" max="262" width="12.7109375" style="243" customWidth="1"/>
    <col min="263" max="263" width="12.140625" style="243" customWidth="1"/>
    <col min="264" max="264" width="12" style="243" customWidth="1"/>
    <col min="265" max="265" width="13.140625" style="243" customWidth="1"/>
    <col min="266" max="267" width="20.28515625" style="243" customWidth="1"/>
    <col min="268" max="268" width="13.85546875" style="243" customWidth="1"/>
    <col min="269" max="269" width="14" style="243" customWidth="1"/>
    <col min="270" max="270" width="40.140625" style="243" customWidth="1"/>
    <col min="271" max="271" width="16.28515625" style="243" customWidth="1"/>
    <col min="272" max="276" width="0" style="243" hidden="1" customWidth="1"/>
    <col min="277" max="277" width="21.28515625" style="243" customWidth="1"/>
    <col min="278" max="507" width="11.5703125" style="243"/>
    <col min="508" max="508" width="9.85546875" style="243" customWidth="1"/>
    <col min="509" max="509" width="20.7109375" style="243" customWidth="1"/>
    <col min="510" max="510" width="42.140625" style="243" customWidth="1"/>
    <col min="511" max="511" width="37" style="243" customWidth="1"/>
    <col min="512" max="512" width="53.5703125" style="243" customWidth="1"/>
    <col min="513" max="513" width="19.140625" style="243" customWidth="1"/>
    <col min="514" max="514" width="34.140625" style="243" customWidth="1"/>
    <col min="515" max="515" width="43" style="243" customWidth="1"/>
    <col min="516" max="516" width="12.5703125" style="243" customWidth="1"/>
    <col min="517" max="517" width="47" style="243" customWidth="1"/>
    <col min="518" max="518" width="12.7109375" style="243" customWidth="1"/>
    <col min="519" max="519" width="12.140625" style="243" customWidth="1"/>
    <col min="520" max="520" width="12" style="243" customWidth="1"/>
    <col min="521" max="521" width="13.140625" style="243" customWidth="1"/>
    <col min="522" max="523" width="20.28515625" style="243" customWidth="1"/>
    <col min="524" max="524" width="13.85546875" style="243" customWidth="1"/>
    <col min="525" max="525" width="14" style="243" customWidth="1"/>
    <col min="526" max="526" width="40.140625" style="243" customWidth="1"/>
    <col min="527" max="527" width="16.28515625" style="243" customWidth="1"/>
    <col min="528" max="532" width="0" style="243" hidden="1" customWidth="1"/>
    <col min="533" max="533" width="21.28515625" style="243" customWidth="1"/>
    <col min="534" max="763" width="11.5703125" style="243"/>
    <col min="764" max="764" width="9.85546875" style="243" customWidth="1"/>
    <col min="765" max="765" width="20.7109375" style="243" customWidth="1"/>
    <col min="766" max="766" width="42.140625" style="243" customWidth="1"/>
    <col min="767" max="767" width="37" style="243" customWidth="1"/>
    <col min="768" max="768" width="53.5703125" style="243" customWidth="1"/>
    <col min="769" max="769" width="19.140625" style="243" customWidth="1"/>
    <col min="770" max="770" width="34.140625" style="243" customWidth="1"/>
    <col min="771" max="771" width="43" style="243" customWidth="1"/>
    <col min="772" max="772" width="12.5703125" style="243" customWidth="1"/>
    <col min="773" max="773" width="47" style="243" customWidth="1"/>
    <col min="774" max="774" width="12.7109375" style="243" customWidth="1"/>
    <col min="775" max="775" width="12.140625" style="243" customWidth="1"/>
    <col min="776" max="776" width="12" style="243" customWidth="1"/>
    <col min="777" max="777" width="13.140625" style="243" customWidth="1"/>
    <col min="778" max="779" width="20.28515625" style="243" customWidth="1"/>
    <col min="780" max="780" width="13.85546875" style="243" customWidth="1"/>
    <col min="781" max="781" width="14" style="243" customWidth="1"/>
    <col min="782" max="782" width="40.140625" style="243" customWidth="1"/>
    <col min="783" max="783" width="16.28515625" style="243" customWidth="1"/>
    <col min="784" max="788" width="0" style="243" hidden="1" customWidth="1"/>
    <col min="789" max="789" width="21.28515625" style="243" customWidth="1"/>
    <col min="790" max="1019" width="11.5703125" style="243"/>
    <col min="1020" max="1020" width="9.85546875" style="243" customWidth="1"/>
    <col min="1021" max="1021" width="20.7109375" style="243" customWidth="1"/>
    <col min="1022" max="1022" width="42.140625" style="243" customWidth="1"/>
    <col min="1023" max="1023" width="37" style="243" customWidth="1"/>
    <col min="1024" max="1024" width="53.5703125" style="243" customWidth="1"/>
    <col min="1025" max="1025" width="19.140625" style="243" customWidth="1"/>
    <col min="1026" max="1026" width="34.140625" style="243" customWidth="1"/>
    <col min="1027" max="1027" width="43" style="243" customWidth="1"/>
    <col min="1028" max="1028" width="12.5703125" style="243" customWidth="1"/>
    <col min="1029" max="1029" width="47" style="243" customWidth="1"/>
    <col min="1030" max="1030" width="12.7109375" style="243" customWidth="1"/>
    <col min="1031" max="1031" width="12.140625" style="243" customWidth="1"/>
    <col min="1032" max="1032" width="12" style="243" customWidth="1"/>
    <col min="1033" max="1033" width="13.140625" style="243" customWidth="1"/>
    <col min="1034" max="1035" width="20.28515625" style="243" customWidth="1"/>
    <col min="1036" max="1036" width="13.85546875" style="243" customWidth="1"/>
    <col min="1037" max="1037" width="14" style="243" customWidth="1"/>
    <col min="1038" max="1038" width="40.140625" style="243" customWidth="1"/>
    <col min="1039" max="1039" width="16.28515625" style="243" customWidth="1"/>
    <col min="1040" max="1044" width="0" style="243" hidden="1" customWidth="1"/>
    <col min="1045" max="1045" width="21.28515625" style="243" customWidth="1"/>
    <col min="1046" max="1275" width="11.5703125" style="243"/>
    <col min="1276" max="1276" width="9.85546875" style="243" customWidth="1"/>
    <col min="1277" max="1277" width="20.7109375" style="243" customWidth="1"/>
    <col min="1278" max="1278" width="42.140625" style="243" customWidth="1"/>
    <col min="1279" max="1279" width="37" style="243" customWidth="1"/>
    <col min="1280" max="1280" width="53.5703125" style="243" customWidth="1"/>
    <col min="1281" max="1281" width="19.140625" style="243" customWidth="1"/>
    <col min="1282" max="1282" width="34.140625" style="243" customWidth="1"/>
    <col min="1283" max="1283" width="43" style="243" customWidth="1"/>
    <col min="1284" max="1284" width="12.5703125" style="243" customWidth="1"/>
    <col min="1285" max="1285" width="47" style="243" customWidth="1"/>
    <col min="1286" max="1286" width="12.7109375" style="243" customWidth="1"/>
    <col min="1287" max="1287" width="12.140625" style="243" customWidth="1"/>
    <col min="1288" max="1288" width="12" style="243" customWidth="1"/>
    <col min="1289" max="1289" width="13.140625" style="243" customWidth="1"/>
    <col min="1290" max="1291" width="20.28515625" style="243" customWidth="1"/>
    <col min="1292" max="1292" width="13.85546875" style="243" customWidth="1"/>
    <col min="1293" max="1293" width="14" style="243" customWidth="1"/>
    <col min="1294" max="1294" width="40.140625" style="243" customWidth="1"/>
    <col min="1295" max="1295" width="16.28515625" style="243" customWidth="1"/>
    <col min="1296" max="1300" width="0" style="243" hidden="1" customWidth="1"/>
    <col min="1301" max="1301" width="21.28515625" style="243" customWidth="1"/>
    <col min="1302" max="1531" width="11.5703125" style="243"/>
    <col min="1532" max="1532" width="9.85546875" style="243" customWidth="1"/>
    <col min="1533" max="1533" width="20.7109375" style="243" customWidth="1"/>
    <col min="1534" max="1534" width="42.140625" style="243" customWidth="1"/>
    <col min="1535" max="1535" width="37" style="243" customWidth="1"/>
    <col min="1536" max="1536" width="53.5703125" style="243" customWidth="1"/>
    <col min="1537" max="1537" width="19.140625" style="243" customWidth="1"/>
    <col min="1538" max="1538" width="34.140625" style="243" customWidth="1"/>
    <col min="1539" max="1539" width="43" style="243" customWidth="1"/>
    <col min="1540" max="1540" width="12.5703125" style="243" customWidth="1"/>
    <col min="1541" max="1541" width="47" style="243" customWidth="1"/>
    <col min="1542" max="1542" width="12.7109375" style="243" customWidth="1"/>
    <col min="1543" max="1543" width="12.140625" style="243" customWidth="1"/>
    <col min="1544" max="1544" width="12" style="243" customWidth="1"/>
    <col min="1545" max="1545" width="13.140625" style="243" customWidth="1"/>
    <col min="1546" max="1547" width="20.28515625" style="243" customWidth="1"/>
    <col min="1548" max="1548" width="13.85546875" style="243" customWidth="1"/>
    <col min="1549" max="1549" width="14" style="243" customWidth="1"/>
    <col min="1550" max="1550" width="40.140625" style="243" customWidth="1"/>
    <col min="1551" max="1551" width="16.28515625" style="243" customWidth="1"/>
    <col min="1552" max="1556" width="0" style="243" hidden="1" customWidth="1"/>
    <col min="1557" max="1557" width="21.28515625" style="243" customWidth="1"/>
    <col min="1558" max="1787" width="11.5703125" style="243"/>
    <col min="1788" max="1788" width="9.85546875" style="243" customWidth="1"/>
    <col min="1789" max="1789" width="20.7109375" style="243" customWidth="1"/>
    <col min="1790" max="1790" width="42.140625" style="243" customWidth="1"/>
    <col min="1791" max="1791" width="37" style="243" customWidth="1"/>
    <col min="1792" max="1792" width="53.5703125" style="243" customWidth="1"/>
    <col min="1793" max="1793" width="19.140625" style="243" customWidth="1"/>
    <col min="1794" max="1794" width="34.140625" style="243" customWidth="1"/>
    <col min="1795" max="1795" width="43" style="243" customWidth="1"/>
    <col min="1796" max="1796" width="12.5703125" style="243" customWidth="1"/>
    <col min="1797" max="1797" width="47" style="243" customWidth="1"/>
    <col min="1798" max="1798" width="12.7109375" style="243" customWidth="1"/>
    <col min="1799" max="1799" width="12.140625" style="243" customWidth="1"/>
    <col min="1800" max="1800" width="12" style="243" customWidth="1"/>
    <col min="1801" max="1801" width="13.140625" style="243" customWidth="1"/>
    <col min="1802" max="1803" width="20.28515625" style="243" customWidth="1"/>
    <col min="1804" max="1804" width="13.85546875" style="243" customWidth="1"/>
    <col min="1805" max="1805" width="14" style="243" customWidth="1"/>
    <col min="1806" max="1806" width="40.140625" style="243" customWidth="1"/>
    <col min="1807" max="1807" width="16.28515625" style="243" customWidth="1"/>
    <col min="1808" max="1812" width="0" style="243" hidden="1" customWidth="1"/>
    <col min="1813" max="1813" width="21.28515625" style="243" customWidth="1"/>
    <col min="1814" max="2043" width="11.5703125" style="243"/>
    <col min="2044" max="2044" width="9.85546875" style="243" customWidth="1"/>
    <col min="2045" max="2045" width="20.7109375" style="243" customWidth="1"/>
    <col min="2046" max="2046" width="42.140625" style="243" customWidth="1"/>
    <col min="2047" max="2047" width="37" style="243" customWidth="1"/>
    <col min="2048" max="2048" width="53.5703125" style="243" customWidth="1"/>
    <col min="2049" max="2049" width="19.140625" style="243" customWidth="1"/>
    <col min="2050" max="2050" width="34.140625" style="243" customWidth="1"/>
    <col min="2051" max="2051" width="43" style="243" customWidth="1"/>
    <col min="2052" max="2052" width="12.5703125" style="243" customWidth="1"/>
    <col min="2053" max="2053" width="47" style="243" customWidth="1"/>
    <col min="2054" max="2054" width="12.7109375" style="243" customWidth="1"/>
    <col min="2055" max="2055" width="12.140625" style="243" customWidth="1"/>
    <col min="2056" max="2056" width="12" style="243" customWidth="1"/>
    <col min="2057" max="2057" width="13.140625" style="243" customWidth="1"/>
    <col min="2058" max="2059" width="20.28515625" style="243" customWidth="1"/>
    <col min="2060" max="2060" width="13.85546875" style="243" customWidth="1"/>
    <col min="2061" max="2061" width="14" style="243" customWidth="1"/>
    <col min="2062" max="2062" width="40.140625" style="243" customWidth="1"/>
    <col min="2063" max="2063" width="16.28515625" style="243" customWidth="1"/>
    <col min="2064" max="2068" width="0" style="243" hidden="1" customWidth="1"/>
    <col min="2069" max="2069" width="21.28515625" style="243" customWidth="1"/>
    <col min="2070" max="2299" width="11.5703125" style="243"/>
    <col min="2300" max="2300" width="9.85546875" style="243" customWidth="1"/>
    <col min="2301" max="2301" width="20.7109375" style="243" customWidth="1"/>
    <col min="2302" max="2302" width="42.140625" style="243" customWidth="1"/>
    <col min="2303" max="2303" width="37" style="243" customWidth="1"/>
    <col min="2304" max="2304" width="53.5703125" style="243" customWidth="1"/>
    <col min="2305" max="2305" width="19.140625" style="243" customWidth="1"/>
    <col min="2306" max="2306" width="34.140625" style="243" customWidth="1"/>
    <col min="2307" max="2307" width="43" style="243" customWidth="1"/>
    <col min="2308" max="2308" width="12.5703125" style="243" customWidth="1"/>
    <col min="2309" max="2309" width="47" style="243" customWidth="1"/>
    <col min="2310" max="2310" width="12.7109375" style="243" customWidth="1"/>
    <col min="2311" max="2311" width="12.140625" style="243" customWidth="1"/>
    <col min="2312" max="2312" width="12" style="243" customWidth="1"/>
    <col min="2313" max="2313" width="13.140625" style="243" customWidth="1"/>
    <col min="2314" max="2315" width="20.28515625" style="243" customWidth="1"/>
    <col min="2316" max="2316" width="13.85546875" style="243" customWidth="1"/>
    <col min="2317" max="2317" width="14" style="243" customWidth="1"/>
    <col min="2318" max="2318" width="40.140625" style="243" customWidth="1"/>
    <col min="2319" max="2319" width="16.28515625" style="243" customWidth="1"/>
    <col min="2320" max="2324" width="0" style="243" hidden="1" customWidth="1"/>
    <col min="2325" max="2325" width="21.28515625" style="243" customWidth="1"/>
    <col min="2326" max="2555" width="11.5703125" style="243"/>
    <col min="2556" max="2556" width="9.85546875" style="243" customWidth="1"/>
    <col min="2557" max="2557" width="20.7109375" style="243" customWidth="1"/>
    <col min="2558" max="2558" width="42.140625" style="243" customWidth="1"/>
    <col min="2559" max="2559" width="37" style="243" customWidth="1"/>
    <col min="2560" max="2560" width="53.5703125" style="243" customWidth="1"/>
    <col min="2561" max="2561" width="19.140625" style="243" customWidth="1"/>
    <col min="2562" max="2562" width="34.140625" style="243" customWidth="1"/>
    <col min="2563" max="2563" width="43" style="243" customWidth="1"/>
    <col min="2564" max="2564" width="12.5703125" style="243" customWidth="1"/>
    <col min="2565" max="2565" width="47" style="243" customWidth="1"/>
    <col min="2566" max="2566" width="12.7109375" style="243" customWidth="1"/>
    <col min="2567" max="2567" width="12.140625" style="243" customWidth="1"/>
    <col min="2568" max="2568" width="12" style="243" customWidth="1"/>
    <col min="2569" max="2569" width="13.140625" style="243" customWidth="1"/>
    <col min="2570" max="2571" width="20.28515625" style="243" customWidth="1"/>
    <col min="2572" max="2572" width="13.85546875" style="243" customWidth="1"/>
    <col min="2573" max="2573" width="14" style="243" customWidth="1"/>
    <col min="2574" max="2574" width="40.140625" style="243" customWidth="1"/>
    <col min="2575" max="2575" width="16.28515625" style="243" customWidth="1"/>
    <col min="2576" max="2580" width="0" style="243" hidden="1" customWidth="1"/>
    <col min="2581" max="2581" width="21.28515625" style="243" customWidth="1"/>
    <col min="2582" max="2811" width="11.5703125" style="243"/>
    <col min="2812" max="2812" width="9.85546875" style="243" customWidth="1"/>
    <col min="2813" max="2813" width="20.7109375" style="243" customWidth="1"/>
    <col min="2814" max="2814" width="42.140625" style="243" customWidth="1"/>
    <col min="2815" max="2815" width="37" style="243" customWidth="1"/>
    <col min="2816" max="2816" width="53.5703125" style="243" customWidth="1"/>
    <col min="2817" max="2817" width="19.140625" style="243" customWidth="1"/>
    <col min="2818" max="2818" width="34.140625" style="243" customWidth="1"/>
    <col min="2819" max="2819" width="43" style="243" customWidth="1"/>
    <col min="2820" max="2820" width="12.5703125" style="243" customWidth="1"/>
    <col min="2821" max="2821" width="47" style="243" customWidth="1"/>
    <col min="2822" max="2822" width="12.7109375" style="243" customWidth="1"/>
    <col min="2823" max="2823" width="12.140625" style="243" customWidth="1"/>
    <col min="2824" max="2824" width="12" style="243" customWidth="1"/>
    <col min="2825" max="2825" width="13.140625" style="243" customWidth="1"/>
    <col min="2826" max="2827" width="20.28515625" style="243" customWidth="1"/>
    <col min="2828" max="2828" width="13.85546875" style="243" customWidth="1"/>
    <col min="2829" max="2829" width="14" style="243" customWidth="1"/>
    <col min="2830" max="2830" width="40.140625" style="243" customWidth="1"/>
    <col min="2831" max="2831" width="16.28515625" style="243" customWidth="1"/>
    <col min="2832" max="2836" width="0" style="243" hidden="1" customWidth="1"/>
    <col min="2837" max="2837" width="21.28515625" style="243" customWidth="1"/>
    <col min="2838" max="3067" width="11.5703125" style="243"/>
    <col min="3068" max="3068" width="9.85546875" style="243" customWidth="1"/>
    <col min="3069" max="3069" width="20.7109375" style="243" customWidth="1"/>
    <col min="3070" max="3070" width="42.140625" style="243" customWidth="1"/>
    <col min="3071" max="3071" width="37" style="243" customWidth="1"/>
    <col min="3072" max="3072" width="53.5703125" style="243" customWidth="1"/>
    <col min="3073" max="3073" width="19.140625" style="243" customWidth="1"/>
    <col min="3074" max="3074" width="34.140625" style="243" customWidth="1"/>
    <col min="3075" max="3075" width="43" style="243" customWidth="1"/>
    <col min="3076" max="3076" width="12.5703125" style="243" customWidth="1"/>
    <col min="3077" max="3077" width="47" style="243" customWidth="1"/>
    <col min="3078" max="3078" width="12.7109375" style="243" customWidth="1"/>
    <col min="3079" max="3079" width="12.140625" style="243" customWidth="1"/>
    <col min="3080" max="3080" width="12" style="243" customWidth="1"/>
    <col min="3081" max="3081" width="13.140625" style="243" customWidth="1"/>
    <col min="3082" max="3083" width="20.28515625" style="243" customWidth="1"/>
    <col min="3084" max="3084" width="13.85546875" style="243" customWidth="1"/>
    <col min="3085" max="3085" width="14" style="243" customWidth="1"/>
    <col min="3086" max="3086" width="40.140625" style="243" customWidth="1"/>
    <col min="3087" max="3087" width="16.28515625" style="243" customWidth="1"/>
    <col min="3088" max="3092" width="0" style="243" hidden="1" customWidth="1"/>
    <col min="3093" max="3093" width="21.28515625" style="243" customWidth="1"/>
    <col min="3094" max="3323" width="11.5703125" style="243"/>
    <col min="3324" max="3324" width="9.85546875" style="243" customWidth="1"/>
    <col min="3325" max="3325" width="20.7109375" style="243" customWidth="1"/>
    <col min="3326" max="3326" width="42.140625" style="243" customWidth="1"/>
    <col min="3327" max="3327" width="37" style="243" customWidth="1"/>
    <col min="3328" max="3328" width="53.5703125" style="243" customWidth="1"/>
    <col min="3329" max="3329" width="19.140625" style="243" customWidth="1"/>
    <col min="3330" max="3330" width="34.140625" style="243" customWidth="1"/>
    <col min="3331" max="3331" width="43" style="243" customWidth="1"/>
    <col min="3332" max="3332" width="12.5703125" style="243" customWidth="1"/>
    <col min="3333" max="3333" width="47" style="243" customWidth="1"/>
    <col min="3334" max="3334" width="12.7109375" style="243" customWidth="1"/>
    <col min="3335" max="3335" width="12.140625" style="243" customWidth="1"/>
    <col min="3336" max="3336" width="12" style="243" customWidth="1"/>
    <col min="3337" max="3337" width="13.140625" style="243" customWidth="1"/>
    <col min="3338" max="3339" width="20.28515625" style="243" customWidth="1"/>
    <col min="3340" max="3340" width="13.85546875" style="243" customWidth="1"/>
    <col min="3341" max="3341" width="14" style="243" customWidth="1"/>
    <col min="3342" max="3342" width="40.140625" style="243" customWidth="1"/>
    <col min="3343" max="3343" width="16.28515625" style="243" customWidth="1"/>
    <col min="3344" max="3348" width="0" style="243" hidden="1" customWidth="1"/>
    <col min="3349" max="3349" width="21.28515625" style="243" customWidth="1"/>
    <col min="3350" max="3579" width="11.5703125" style="243"/>
    <col min="3580" max="3580" width="9.85546875" style="243" customWidth="1"/>
    <col min="3581" max="3581" width="20.7109375" style="243" customWidth="1"/>
    <col min="3582" max="3582" width="42.140625" style="243" customWidth="1"/>
    <col min="3583" max="3583" width="37" style="243" customWidth="1"/>
    <col min="3584" max="3584" width="53.5703125" style="243" customWidth="1"/>
    <col min="3585" max="3585" width="19.140625" style="243" customWidth="1"/>
    <col min="3586" max="3586" width="34.140625" style="243" customWidth="1"/>
    <col min="3587" max="3587" width="43" style="243" customWidth="1"/>
    <col min="3588" max="3588" width="12.5703125" style="243" customWidth="1"/>
    <col min="3589" max="3589" width="47" style="243" customWidth="1"/>
    <col min="3590" max="3590" width="12.7109375" style="243" customWidth="1"/>
    <col min="3591" max="3591" width="12.140625" style="243" customWidth="1"/>
    <col min="3592" max="3592" width="12" style="243" customWidth="1"/>
    <col min="3593" max="3593" width="13.140625" style="243" customWidth="1"/>
    <col min="3594" max="3595" width="20.28515625" style="243" customWidth="1"/>
    <col min="3596" max="3596" width="13.85546875" style="243" customWidth="1"/>
    <col min="3597" max="3597" width="14" style="243" customWidth="1"/>
    <col min="3598" max="3598" width="40.140625" style="243" customWidth="1"/>
    <col min="3599" max="3599" width="16.28515625" style="243" customWidth="1"/>
    <col min="3600" max="3604" width="0" style="243" hidden="1" customWidth="1"/>
    <col min="3605" max="3605" width="21.28515625" style="243" customWidth="1"/>
    <col min="3606" max="3835" width="11.5703125" style="243"/>
    <col min="3836" max="3836" width="9.85546875" style="243" customWidth="1"/>
    <col min="3837" max="3837" width="20.7109375" style="243" customWidth="1"/>
    <col min="3838" max="3838" width="42.140625" style="243" customWidth="1"/>
    <col min="3839" max="3839" width="37" style="243" customWidth="1"/>
    <col min="3840" max="3840" width="53.5703125" style="243" customWidth="1"/>
    <col min="3841" max="3841" width="19.140625" style="243" customWidth="1"/>
    <col min="3842" max="3842" width="34.140625" style="243" customWidth="1"/>
    <col min="3843" max="3843" width="43" style="243" customWidth="1"/>
    <col min="3844" max="3844" width="12.5703125" style="243" customWidth="1"/>
    <col min="3845" max="3845" width="47" style="243" customWidth="1"/>
    <col min="3846" max="3846" width="12.7109375" style="243" customWidth="1"/>
    <col min="3847" max="3847" width="12.140625" style="243" customWidth="1"/>
    <col min="3848" max="3848" width="12" style="243" customWidth="1"/>
    <col min="3849" max="3849" width="13.140625" style="243" customWidth="1"/>
    <col min="3850" max="3851" width="20.28515625" style="243" customWidth="1"/>
    <col min="3852" max="3852" width="13.85546875" style="243" customWidth="1"/>
    <col min="3853" max="3853" width="14" style="243" customWidth="1"/>
    <col min="3854" max="3854" width="40.140625" style="243" customWidth="1"/>
    <col min="3855" max="3855" width="16.28515625" style="243" customWidth="1"/>
    <col min="3856" max="3860" width="0" style="243" hidden="1" customWidth="1"/>
    <col min="3861" max="3861" width="21.28515625" style="243" customWidth="1"/>
    <col min="3862" max="4091" width="11.5703125" style="243"/>
    <col min="4092" max="4092" width="9.85546875" style="243" customWidth="1"/>
    <col min="4093" max="4093" width="20.7109375" style="243" customWidth="1"/>
    <col min="4094" max="4094" width="42.140625" style="243" customWidth="1"/>
    <col min="4095" max="4095" width="37" style="243" customWidth="1"/>
    <col min="4096" max="4096" width="53.5703125" style="243" customWidth="1"/>
    <col min="4097" max="4097" width="19.140625" style="243" customWidth="1"/>
    <col min="4098" max="4098" width="34.140625" style="243" customWidth="1"/>
    <col min="4099" max="4099" width="43" style="243" customWidth="1"/>
    <col min="4100" max="4100" width="12.5703125" style="243" customWidth="1"/>
    <col min="4101" max="4101" width="47" style="243" customWidth="1"/>
    <col min="4102" max="4102" width="12.7109375" style="243" customWidth="1"/>
    <col min="4103" max="4103" width="12.140625" style="243" customWidth="1"/>
    <col min="4104" max="4104" width="12" style="243" customWidth="1"/>
    <col min="4105" max="4105" width="13.140625" style="243" customWidth="1"/>
    <col min="4106" max="4107" width="20.28515625" style="243" customWidth="1"/>
    <col min="4108" max="4108" width="13.85546875" style="243" customWidth="1"/>
    <col min="4109" max="4109" width="14" style="243" customWidth="1"/>
    <col min="4110" max="4110" width="40.140625" style="243" customWidth="1"/>
    <col min="4111" max="4111" width="16.28515625" style="243" customWidth="1"/>
    <col min="4112" max="4116" width="0" style="243" hidden="1" customWidth="1"/>
    <col min="4117" max="4117" width="21.28515625" style="243" customWidth="1"/>
    <col min="4118" max="4347" width="11.5703125" style="243"/>
    <col min="4348" max="4348" width="9.85546875" style="243" customWidth="1"/>
    <col min="4349" max="4349" width="20.7109375" style="243" customWidth="1"/>
    <col min="4350" max="4350" width="42.140625" style="243" customWidth="1"/>
    <col min="4351" max="4351" width="37" style="243" customWidth="1"/>
    <col min="4352" max="4352" width="53.5703125" style="243" customWidth="1"/>
    <col min="4353" max="4353" width="19.140625" style="243" customWidth="1"/>
    <col min="4354" max="4354" width="34.140625" style="243" customWidth="1"/>
    <col min="4355" max="4355" width="43" style="243" customWidth="1"/>
    <col min="4356" max="4356" width="12.5703125" style="243" customWidth="1"/>
    <col min="4357" max="4357" width="47" style="243" customWidth="1"/>
    <col min="4358" max="4358" width="12.7109375" style="243" customWidth="1"/>
    <col min="4359" max="4359" width="12.140625" style="243" customWidth="1"/>
    <col min="4360" max="4360" width="12" style="243" customWidth="1"/>
    <col min="4361" max="4361" width="13.140625" style="243" customWidth="1"/>
    <col min="4362" max="4363" width="20.28515625" style="243" customWidth="1"/>
    <col min="4364" max="4364" width="13.85546875" style="243" customWidth="1"/>
    <col min="4365" max="4365" width="14" style="243" customWidth="1"/>
    <col min="4366" max="4366" width="40.140625" style="243" customWidth="1"/>
    <col min="4367" max="4367" width="16.28515625" style="243" customWidth="1"/>
    <col min="4368" max="4372" width="0" style="243" hidden="1" customWidth="1"/>
    <col min="4373" max="4373" width="21.28515625" style="243" customWidth="1"/>
    <col min="4374" max="4603" width="11.5703125" style="243"/>
    <col min="4604" max="4604" width="9.85546875" style="243" customWidth="1"/>
    <col min="4605" max="4605" width="20.7109375" style="243" customWidth="1"/>
    <col min="4606" max="4606" width="42.140625" style="243" customWidth="1"/>
    <col min="4607" max="4607" width="37" style="243" customWidth="1"/>
    <col min="4608" max="4608" width="53.5703125" style="243" customWidth="1"/>
    <col min="4609" max="4609" width="19.140625" style="243" customWidth="1"/>
    <col min="4610" max="4610" width="34.140625" style="243" customWidth="1"/>
    <col min="4611" max="4611" width="43" style="243" customWidth="1"/>
    <col min="4612" max="4612" width="12.5703125" style="243" customWidth="1"/>
    <col min="4613" max="4613" width="47" style="243" customWidth="1"/>
    <col min="4614" max="4614" width="12.7109375" style="243" customWidth="1"/>
    <col min="4615" max="4615" width="12.140625" style="243" customWidth="1"/>
    <col min="4616" max="4616" width="12" style="243" customWidth="1"/>
    <col min="4617" max="4617" width="13.140625" style="243" customWidth="1"/>
    <col min="4618" max="4619" width="20.28515625" style="243" customWidth="1"/>
    <col min="4620" max="4620" width="13.85546875" style="243" customWidth="1"/>
    <col min="4621" max="4621" width="14" style="243" customWidth="1"/>
    <col min="4622" max="4622" width="40.140625" style="243" customWidth="1"/>
    <col min="4623" max="4623" width="16.28515625" style="243" customWidth="1"/>
    <col min="4624" max="4628" width="0" style="243" hidden="1" customWidth="1"/>
    <col min="4629" max="4629" width="21.28515625" style="243" customWidth="1"/>
    <col min="4630" max="4859" width="11.5703125" style="243"/>
    <col min="4860" max="4860" width="9.85546875" style="243" customWidth="1"/>
    <col min="4861" max="4861" width="20.7109375" style="243" customWidth="1"/>
    <col min="4862" max="4862" width="42.140625" style="243" customWidth="1"/>
    <col min="4863" max="4863" width="37" style="243" customWidth="1"/>
    <col min="4864" max="4864" width="53.5703125" style="243" customWidth="1"/>
    <col min="4865" max="4865" width="19.140625" style="243" customWidth="1"/>
    <col min="4866" max="4866" width="34.140625" style="243" customWidth="1"/>
    <col min="4867" max="4867" width="43" style="243" customWidth="1"/>
    <col min="4868" max="4868" width="12.5703125" style="243" customWidth="1"/>
    <col min="4869" max="4869" width="47" style="243" customWidth="1"/>
    <col min="4870" max="4870" width="12.7109375" style="243" customWidth="1"/>
    <col min="4871" max="4871" width="12.140625" style="243" customWidth="1"/>
    <col min="4872" max="4872" width="12" style="243" customWidth="1"/>
    <col min="4873" max="4873" width="13.140625" style="243" customWidth="1"/>
    <col min="4874" max="4875" width="20.28515625" style="243" customWidth="1"/>
    <col min="4876" max="4876" width="13.85546875" style="243" customWidth="1"/>
    <col min="4877" max="4877" width="14" style="243" customWidth="1"/>
    <col min="4878" max="4878" width="40.140625" style="243" customWidth="1"/>
    <col min="4879" max="4879" width="16.28515625" style="243" customWidth="1"/>
    <col min="4880" max="4884" width="0" style="243" hidden="1" customWidth="1"/>
    <col min="4885" max="4885" width="21.28515625" style="243" customWidth="1"/>
    <col min="4886" max="5115" width="11.5703125" style="243"/>
    <col min="5116" max="5116" width="9.85546875" style="243" customWidth="1"/>
    <col min="5117" max="5117" width="20.7109375" style="243" customWidth="1"/>
    <col min="5118" max="5118" width="42.140625" style="243" customWidth="1"/>
    <col min="5119" max="5119" width="37" style="243" customWidth="1"/>
    <col min="5120" max="5120" width="53.5703125" style="243" customWidth="1"/>
    <col min="5121" max="5121" width="19.140625" style="243" customWidth="1"/>
    <col min="5122" max="5122" width="34.140625" style="243" customWidth="1"/>
    <col min="5123" max="5123" width="43" style="243" customWidth="1"/>
    <col min="5124" max="5124" width="12.5703125" style="243" customWidth="1"/>
    <col min="5125" max="5125" width="47" style="243" customWidth="1"/>
    <col min="5126" max="5126" width="12.7109375" style="243" customWidth="1"/>
    <col min="5127" max="5127" width="12.140625" style="243" customWidth="1"/>
    <col min="5128" max="5128" width="12" style="243" customWidth="1"/>
    <col min="5129" max="5129" width="13.140625" style="243" customWidth="1"/>
    <col min="5130" max="5131" width="20.28515625" style="243" customWidth="1"/>
    <col min="5132" max="5132" width="13.85546875" style="243" customWidth="1"/>
    <col min="5133" max="5133" width="14" style="243" customWidth="1"/>
    <col min="5134" max="5134" width="40.140625" style="243" customWidth="1"/>
    <col min="5135" max="5135" width="16.28515625" style="243" customWidth="1"/>
    <col min="5136" max="5140" width="0" style="243" hidden="1" customWidth="1"/>
    <col min="5141" max="5141" width="21.28515625" style="243" customWidth="1"/>
    <col min="5142" max="5371" width="11.5703125" style="243"/>
    <col min="5372" max="5372" width="9.85546875" style="243" customWidth="1"/>
    <col min="5373" max="5373" width="20.7109375" style="243" customWidth="1"/>
    <col min="5374" max="5374" width="42.140625" style="243" customWidth="1"/>
    <col min="5375" max="5375" width="37" style="243" customWidth="1"/>
    <col min="5376" max="5376" width="53.5703125" style="243" customWidth="1"/>
    <col min="5377" max="5377" width="19.140625" style="243" customWidth="1"/>
    <col min="5378" max="5378" width="34.140625" style="243" customWidth="1"/>
    <col min="5379" max="5379" width="43" style="243" customWidth="1"/>
    <col min="5380" max="5380" width="12.5703125" style="243" customWidth="1"/>
    <col min="5381" max="5381" width="47" style="243" customWidth="1"/>
    <col min="5382" max="5382" width="12.7109375" style="243" customWidth="1"/>
    <col min="5383" max="5383" width="12.140625" style="243" customWidth="1"/>
    <col min="5384" max="5384" width="12" style="243" customWidth="1"/>
    <col min="5385" max="5385" width="13.140625" style="243" customWidth="1"/>
    <col min="5386" max="5387" width="20.28515625" style="243" customWidth="1"/>
    <col min="5388" max="5388" width="13.85546875" style="243" customWidth="1"/>
    <col min="5389" max="5389" width="14" style="243" customWidth="1"/>
    <col min="5390" max="5390" width="40.140625" style="243" customWidth="1"/>
    <col min="5391" max="5391" width="16.28515625" style="243" customWidth="1"/>
    <col min="5392" max="5396" width="0" style="243" hidden="1" customWidth="1"/>
    <col min="5397" max="5397" width="21.28515625" style="243" customWidth="1"/>
    <col min="5398" max="5627" width="11.5703125" style="243"/>
    <col min="5628" max="5628" width="9.85546875" style="243" customWidth="1"/>
    <col min="5629" max="5629" width="20.7109375" style="243" customWidth="1"/>
    <col min="5630" max="5630" width="42.140625" style="243" customWidth="1"/>
    <col min="5631" max="5631" width="37" style="243" customWidth="1"/>
    <col min="5632" max="5632" width="53.5703125" style="243" customWidth="1"/>
    <col min="5633" max="5633" width="19.140625" style="243" customWidth="1"/>
    <col min="5634" max="5634" width="34.140625" style="243" customWidth="1"/>
    <col min="5635" max="5635" width="43" style="243" customWidth="1"/>
    <col min="5636" max="5636" width="12.5703125" style="243" customWidth="1"/>
    <col min="5637" max="5637" width="47" style="243" customWidth="1"/>
    <col min="5638" max="5638" width="12.7109375" style="243" customWidth="1"/>
    <col min="5639" max="5639" width="12.140625" style="243" customWidth="1"/>
    <col min="5640" max="5640" width="12" style="243" customWidth="1"/>
    <col min="5641" max="5641" width="13.140625" style="243" customWidth="1"/>
    <col min="5642" max="5643" width="20.28515625" style="243" customWidth="1"/>
    <col min="5644" max="5644" width="13.85546875" style="243" customWidth="1"/>
    <col min="5645" max="5645" width="14" style="243" customWidth="1"/>
    <col min="5646" max="5646" width="40.140625" style="243" customWidth="1"/>
    <col min="5647" max="5647" width="16.28515625" style="243" customWidth="1"/>
    <col min="5648" max="5652" width="0" style="243" hidden="1" customWidth="1"/>
    <col min="5653" max="5653" width="21.28515625" style="243" customWidth="1"/>
    <col min="5654" max="5883" width="11.5703125" style="243"/>
    <col min="5884" max="5884" width="9.85546875" style="243" customWidth="1"/>
    <col min="5885" max="5885" width="20.7109375" style="243" customWidth="1"/>
    <col min="5886" max="5886" width="42.140625" style="243" customWidth="1"/>
    <col min="5887" max="5887" width="37" style="243" customWidth="1"/>
    <col min="5888" max="5888" width="53.5703125" style="243" customWidth="1"/>
    <col min="5889" max="5889" width="19.140625" style="243" customWidth="1"/>
    <col min="5890" max="5890" width="34.140625" style="243" customWidth="1"/>
    <col min="5891" max="5891" width="43" style="243" customWidth="1"/>
    <col min="5892" max="5892" width="12.5703125" style="243" customWidth="1"/>
    <col min="5893" max="5893" width="47" style="243" customWidth="1"/>
    <col min="5894" max="5894" width="12.7109375" style="243" customWidth="1"/>
    <col min="5895" max="5895" width="12.140625" style="243" customWidth="1"/>
    <col min="5896" max="5896" width="12" style="243" customWidth="1"/>
    <col min="5897" max="5897" width="13.140625" style="243" customWidth="1"/>
    <col min="5898" max="5899" width="20.28515625" style="243" customWidth="1"/>
    <col min="5900" max="5900" width="13.85546875" style="243" customWidth="1"/>
    <col min="5901" max="5901" width="14" style="243" customWidth="1"/>
    <col min="5902" max="5902" width="40.140625" style="243" customWidth="1"/>
    <col min="5903" max="5903" width="16.28515625" style="243" customWidth="1"/>
    <col min="5904" max="5908" width="0" style="243" hidden="1" customWidth="1"/>
    <col min="5909" max="5909" width="21.28515625" style="243" customWidth="1"/>
    <col min="5910" max="6139" width="11.5703125" style="243"/>
    <col min="6140" max="6140" width="9.85546875" style="243" customWidth="1"/>
    <col min="6141" max="6141" width="20.7109375" style="243" customWidth="1"/>
    <col min="6142" max="6142" width="42.140625" style="243" customWidth="1"/>
    <col min="6143" max="6143" width="37" style="243" customWidth="1"/>
    <col min="6144" max="6144" width="53.5703125" style="243" customWidth="1"/>
    <col min="6145" max="6145" width="19.140625" style="243" customWidth="1"/>
    <col min="6146" max="6146" width="34.140625" style="243" customWidth="1"/>
    <col min="6147" max="6147" width="43" style="243" customWidth="1"/>
    <col min="6148" max="6148" width="12.5703125" style="243" customWidth="1"/>
    <col min="6149" max="6149" width="47" style="243" customWidth="1"/>
    <col min="6150" max="6150" width="12.7109375" style="243" customWidth="1"/>
    <col min="6151" max="6151" width="12.140625" style="243" customWidth="1"/>
    <col min="6152" max="6152" width="12" style="243" customWidth="1"/>
    <col min="6153" max="6153" width="13.140625" style="243" customWidth="1"/>
    <col min="6154" max="6155" width="20.28515625" style="243" customWidth="1"/>
    <col min="6156" max="6156" width="13.85546875" style="243" customWidth="1"/>
    <col min="6157" max="6157" width="14" style="243" customWidth="1"/>
    <col min="6158" max="6158" width="40.140625" style="243" customWidth="1"/>
    <col min="6159" max="6159" width="16.28515625" style="243" customWidth="1"/>
    <col min="6160" max="6164" width="0" style="243" hidden="1" customWidth="1"/>
    <col min="6165" max="6165" width="21.28515625" style="243" customWidth="1"/>
    <col min="6166" max="6395" width="11.5703125" style="243"/>
    <col min="6396" max="6396" width="9.85546875" style="243" customWidth="1"/>
    <col min="6397" max="6397" width="20.7109375" style="243" customWidth="1"/>
    <col min="6398" max="6398" width="42.140625" style="243" customWidth="1"/>
    <col min="6399" max="6399" width="37" style="243" customWidth="1"/>
    <col min="6400" max="6400" width="53.5703125" style="243" customWidth="1"/>
    <col min="6401" max="6401" width="19.140625" style="243" customWidth="1"/>
    <col min="6402" max="6402" width="34.140625" style="243" customWidth="1"/>
    <col min="6403" max="6403" width="43" style="243" customWidth="1"/>
    <col min="6404" max="6404" width="12.5703125" style="243" customWidth="1"/>
    <col min="6405" max="6405" width="47" style="243" customWidth="1"/>
    <col min="6406" max="6406" width="12.7109375" style="243" customWidth="1"/>
    <col min="6407" max="6407" width="12.140625" style="243" customWidth="1"/>
    <col min="6408" max="6408" width="12" style="243" customWidth="1"/>
    <col min="6409" max="6409" width="13.140625" style="243" customWidth="1"/>
    <col min="6410" max="6411" width="20.28515625" style="243" customWidth="1"/>
    <col min="6412" max="6412" width="13.85546875" style="243" customWidth="1"/>
    <col min="6413" max="6413" width="14" style="243" customWidth="1"/>
    <col min="6414" max="6414" width="40.140625" style="243" customWidth="1"/>
    <col min="6415" max="6415" width="16.28515625" style="243" customWidth="1"/>
    <col min="6416" max="6420" width="0" style="243" hidden="1" customWidth="1"/>
    <col min="6421" max="6421" width="21.28515625" style="243" customWidth="1"/>
    <col min="6422" max="6651" width="11.5703125" style="243"/>
    <col min="6652" max="6652" width="9.85546875" style="243" customWidth="1"/>
    <col min="6653" max="6653" width="20.7109375" style="243" customWidth="1"/>
    <col min="6654" max="6654" width="42.140625" style="243" customWidth="1"/>
    <col min="6655" max="6655" width="37" style="243" customWidth="1"/>
    <col min="6656" max="6656" width="53.5703125" style="243" customWidth="1"/>
    <col min="6657" max="6657" width="19.140625" style="243" customWidth="1"/>
    <col min="6658" max="6658" width="34.140625" style="243" customWidth="1"/>
    <col min="6659" max="6659" width="43" style="243" customWidth="1"/>
    <col min="6660" max="6660" width="12.5703125" style="243" customWidth="1"/>
    <col min="6661" max="6661" width="47" style="243" customWidth="1"/>
    <col min="6662" max="6662" width="12.7109375" style="243" customWidth="1"/>
    <col min="6663" max="6663" width="12.140625" style="243" customWidth="1"/>
    <col min="6664" max="6664" width="12" style="243" customWidth="1"/>
    <col min="6665" max="6665" width="13.140625" style="243" customWidth="1"/>
    <col min="6666" max="6667" width="20.28515625" style="243" customWidth="1"/>
    <col min="6668" max="6668" width="13.85546875" style="243" customWidth="1"/>
    <col min="6669" max="6669" width="14" style="243" customWidth="1"/>
    <col min="6670" max="6670" width="40.140625" style="243" customWidth="1"/>
    <col min="6671" max="6671" width="16.28515625" style="243" customWidth="1"/>
    <col min="6672" max="6676" width="0" style="243" hidden="1" customWidth="1"/>
    <col min="6677" max="6677" width="21.28515625" style="243" customWidth="1"/>
    <col min="6678" max="6907" width="11.5703125" style="243"/>
    <col min="6908" max="6908" width="9.85546875" style="243" customWidth="1"/>
    <col min="6909" max="6909" width="20.7109375" style="243" customWidth="1"/>
    <col min="6910" max="6910" width="42.140625" style="243" customWidth="1"/>
    <col min="6911" max="6911" width="37" style="243" customWidth="1"/>
    <col min="6912" max="6912" width="53.5703125" style="243" customWidth="1"/>
    <col min="6913" max="6913" width="19.140625" style="243" customWidth="1"/>
    <col min="6914" max="6914" width="34.140625" style="243" customWidth="1"/>
    <col min="6915" max="6915" width="43" style="243" customWidth="1"/>
    <col min="6916" max="6916" width="12.5703125" style="243" customWidth="1"/>
    <col min="6917" max="6917" width="47" style="243" customWidth="1"/>
    <col min="6918" max="6918" width="12.7109375" style="243" customWidth="1"/>
    <col min="6919" max="6919" width="12.140625" style="243" customWidth="1"/>
    <col min="6920" max="6920" width="12" style="243" customWidth="1"/>
    <col min="6921" max="6921" width="13.140625" style="243" customWidth="1"/>
    <col min="6922" max="6923" width="20.28515625" style="243" customWidth="1"/>
    <col min="6924" max="6924" width="13.85546875" style="243" customWidth="1"/>
    <col min="6925" max="6925" width="14" style="243" customWidth="1"/>
    <col min="6926" max="6926" width="40.140625" style="243" customWidth="1"/>
    <col min="6927" max="6927" width="16.28515625" style="243" customWidth="1"/>
    <col min="6928" max="6932" width="0" style="243" hidden="1" customWidth="1"/>
    <col min="6933" max="6933" width="21.28515625" style="243" customWidth="1"/>
    <col min="6934" max="7163" width="11.5703125" style="243"/>
    <col min="7164" max="7164" width="9.85546875" style="243" customWidth="1"/>
    <col min="7165" max="7165" width="20.7109375" style="243" customWidth="1"/>
    <col min="7166" max="7166" width="42.140625" style="243" customWidth="1"/>
    <col min="7167" max="7167" width="37" style="243" customWidth="1"/>
    <col min="7168" max="7168" width="53.5703125" style="243" customWidth="1"/>
    <col min="7169" max="7169" width="19.140625" style="243" customWidth="1"/>
    <col min="7170" max="7170" width="34.140625" style="243" customWidth="1"/>
    <col min="7171" max="7171" width="43" style="243" customWidth="1"/>
    <col min="7172" max="7172" width="12.5703125" style="243" customWidth="1"/>
    <col min="7173" max="7173" width="47" style="243" customWidth="1"/>
    <col min="7174" max="7174" width="12.7109375" style="243" customWidth="1"/>
    <col min="7175" max="7175" width="12.140625" style="243" customWidth="1"/>
    <col min="7176" max="7176" width="12" style="243" customWidth="1"/>
    <col min="7177" max="7177" width="13.140625" style="243" customWidth="1"/>
    <col min="7178" max="7179" width="20.28515625" style="243" customWidth="1"/>
    <col min="7180" max="7180" width="13.85546875" style="243" customWidth="1"/>
    <col min="7181" max="7181" width="14" style="243" customWidth="1"/>
    <col min="7182" max="7182" width="40.140625" style="243" customWidth="1"/>
    <col min="7183" max="7183" width="16.28515625" style="243" customWidth="1"/>
    <col min="7184" max="7188" width="0" style="243" hidden="1" customWidth="1"/>
    <col min="7189" max="7189" width="21.28515625" style="243" customWidth="1"/>
    <col min="7190" max="7419" width="11.5703125" style="243"/>
    <col min="7420" max="7420" width="9.85546875" style="243" customWidth="1"/>
    <col min="7421" max="7421" width="20.7109375" style="243" customWidth="1"/>
    <col min="7422" max="7422" width="42.140625" style="243" customWidth="1"/>
    <col min="7423" max="7423" width="37" style="243" customWidth="1"/>
    <col min="7424" max="7424" width="53.5703125" style="243" customWidth="1"/>
    <col min="7425" max="7425" width="19.140625" style="243" customWidth="1"/>
    <col min="7426" max="7426" width="34.140625" style="243" customWidth="1"/>
    <col min="7427" max="7427" width="43" style="243" customWidth="1"/>
    <col min="7428" max="7428" width="12.5703125" style="243" customWidth="1"/>
    <col min="7429" max="7429" width="47" style="243" customWidth="1"/>
    <col min="7430" max="7430" width="12.7109375" style="243" customWidth="1"/>
    <col min="7431" max="7431" width="12.140625" style="243" customWidth="1"/>
    <col min="7432" max="7432" width="12" style="243" customWidth="1"/>
    <col min="7433" max="7433" width="13.140625" style="243" customWidth="1"/>
    <col min="7434" max="7435" width="20.28515625" style="243" customWidth="1"/>
    <col min="7436" max="7436" width="13.85546875" style="243" customWidth="1"/>
    <col min="7437" max="7437" width="14" style="243" customWidth="1"/>
    <col min="7438" max="7438" width="40.140625" style="243" customWidth="1"/>
    <col min="7439" max="7439" width="16.28515625" style="243" customWidth="1"/>
    <col min="7440" max="7444" width="0" style="243" hidden="1" customWidth="1"/>
    <col min="7445" max="7445" width="21.28515625" style="243" customWidth="1"/>
    <col min="7446" max="7675" width="11.5703125" style="243"/>
    <col min="7676" max="7676" width="9.85546875" style="243" customWidth="1"/>
    <col min="7677" max="7677" width="20.7109375" style="243" customWidth="1"/>
    <col min="7678" max="7678" width="42.140625" style="243" customWidth="1"/>
    <col min="7679" max="7679" width="37" style="243" customWidth="1"/>
    <col min="7680" max="7680" width="53.5703125" style="243" customWidth="1"/>
    <col min="7681" max="7681" width="19.140625" style="243" customWidth="1"/>
    <col min="7682" max="7682" width="34.140625" style="243" customWidth="1"/>
    <col min="7683" max="7683" width="43" style="243" customWidth="1"/>
    <col min="7684" max="7684" width="12.5703125" style="243" customWidth="1"/>
    <col min="7685" max="7685" width="47" style="243" customWidth="1"/>
    <col min="7686" max="7686" width="12.7109375" style="243" customWidth="1"/>
    <col min="7687" max="7687" width="12.140625" style="243" customWidth="1"/>
    <col min="7688" max="7688" width="12" style="243" customWidth="1"/>
    <col min="7689" max="7689" width="13.140625" style="243" customWidth="1"/>
    <col min="7690" max="7691" width="20.28515625" style="243" customWidth="1"/>
    <col min="7692" max="7692" width="13.85546875" style="243" customWidth="1"/>
    <col min="7693" max="7693" width="14" style="243" customWidth="1"/>
    <col min="7694" max="7694" width="40.140625" style="243" customWidth="1"/>
    <col min="7695" max="7695" width="16.28515625" style="243" customWidth="1"/>
    <col min="7696" max="7700" width="0" style="243" hidden="1" customWidth="1"/>
    <col min="7701" max="7701" width="21.28515625" style="243" customWidth="1"/>
    <col min="7702" max="7931" width="11.5703125" style="243"/>
    <col min="7932" max="7932" width="9.85546875" style="243" customWidth="1"/>
    <col min="7933" max="7933" width="20.7109375" style="243" customWidth="1"/>
    <col min="7934" max="7934" width="42.140625" style="243" customWidth="1"/>
    <col min="7935" max="7935" width="37" style="243" customWidth="1"/>
    <col min="7936" max="7936" width="53.5703125" style="243" customWidth="1"/>
    <col min="7937" max="7937" width="19.140625" style="243" customWidth="1"/>
    <col min="7938" max="7938" width="34.140625" style="243" customWidth="1"/>
    <col min="7939" max="7939" width="43" style="243" customWidth="1"/>
    <col min="7940" max="7940" width="12.5703125" style="243" customWidth="1"/>
    <col min="7941" max="7941" width="47" style="243" customWidth="1"/>
    <col min="7942" max="7942" width="12.7109375" style="243" customWidth="1"/>
    <col min="7943" max="7943" width="12.140625" style="243" customWidth="1"/>
    <col min="7944" max="7944" width="12" style="243" customWidth="1"/>
    <col min="7945" max="7945" width="13.140625" style="243" customWidth="1"/>
    <col min="7946" max="7947" width="20.28515625" style="243" customWidth="1"/>
    <col min="7948" max="7948" width="13.85546875" style="243" customWidth="1"/>
    <col min="7949" max="7949" width="14" style="243" customWidth="1"/>
    <col min="7950" max="7950" width="40.140625" style="243" customWidth="1"/>
    <col min="7951" max="7951" width="16.28515625" style="243" customWidth="1"/>
    <col min="7952" max="7956" width="0" style="243" hidden="1" customWidth="1"/>
    <col min="7957" max="7957" width="21.28515625" style="243" customWidth="1"/>
    <col min="7958" max="8187" width="11.5703125" style="243"/>
    <col min="8188" max="8188" width="9.85546875" style="243" customWidth="1"/>
    <col min="8189" max="8189" width="20.7109375" style="243" customWidth="1"/>
    <col min="8190" max="8190" width="42.140625" style="243" customWidth="1"/>
    <col min="8191" max="8191" width="37" style="243" customWidth="1"/>
    <col min="8192" max="8192" width="53.5703125" style="243" customWidth="1"/>
    <col min="8193" max="8193" width="19.140625" style="243" customWidth="1"/>
    <col min="8194" max="8194" width="34.140625" style="243" customWidth="1"/>
    <col min="8195" max="8195" width="43" style="243" customWidth="1"/>
    <col min="8196" max="8196" width="12.5703125" style="243" customWidth="1"/>
    <col min="8197" max="8197" width="47" style="243" customWidth="1"/>
    <col min="8198" max="8198" width="12.7109375" style="243" customWidth="1"/>
    <col min="8199" max="8199" width="12.140625" style="243" customWidth="1"/>
    <col min="8200" max="8200" width="12" style="243" customWidth="1"/>
    <col min="8201" max="8201" width="13.140625" style="243" customWidth="1"/>
    <col min="8202" max="8203" width="20.28515625" style="243" customWidth="1"/>
    <col min="8204" max="8204" width="13.85546875" style="243" customWidth="1"/>
    <col min="8205" max="8205" width="14" style="243" customWidth="1"/>
    <col min="8206" max="8206" width="40.140625" style="243" customWidth="1"/>
    <col min="8207" max="8207" width="16.28515625" style="243" customWidth="1"/>
    <col min="8208" max="8212" width="0" style="243" hidden="1" customWidth="1"/>
    <col min="8213" max="8213" width="21.28515625" style="243" customWidth="1"/>
    <col min="8214" max="8443" width="11.5703125" style="243"/>
    <col min="8444" max="8444" width="9.85546875" style="243" customWidth="1"/>
    <col min="8445" max="8445" width="20.7109375" style="243" customWidth="1"/>
    <col min="8446" max="8446" width="42.140625" style="243" customWidth="1"/>
    <col min="8447" max="8447" width="37" style="243" customWidth="1"/>
    <col min="8448" max="8448" width="53.5703125" style="243" customWidth="1"/>
    <col min="8449" max="8449" width="19.140625" style="243" customWidth="1"/>
    <col min="8450" max="8450" width="34.140625" style="243" customWidth="1"/>
    <col min="8451" max="8451" width="43" style="243" customWidth="1"/>
    <col min="8452" max="8452" width="12.5703125" style="243" customWidth="1"/>
    <col min="8453" max="8453" width="47" style="243" customWidth="1"/>
    <col min="8454" max="8454" width="12.7109375" style="243" customWidth="1"/>
    <col min="8455" max="8455" width="12.140625" style="243" customWidth="1"/>
    <col min="8456" max="8456" width="12" style="243" customWidth="1"/>
    <col min="8457" max="8457" width="13.140625" style="243" customWidth="1"/>
    <col min="8458" max="8459" width="20.28515625" style="243" customWidth="1"/>
    <col min="8460" max="8460" width="13.85546875" style="243" customWidth="1"/>
    <col min="8461" max="8461" width="14" style="243" customWidth="1"/>
    <col min="8462" max="8462" width="40.140625" style="243" customWidth="1"/>
    <col min="8463" max="8463" width="16.28515625" style="243" customWidth="1"/>
    <col min="8464" max="8468" width="0" style="243" hidden="1" customWidth="1"/>
    <col min="8469" max="8469" width="21.28515625" style="243" customWidth="1"/>
    <col min="8470" max="8699" width="11.5703125" style="243"/>
    <col min="8700" max="8700" width="9.85546875" style="243" customWidth="1"/>
    <col min="8701" max="8701" width="20.7109375" style="243" customWidth="1"/>
    <col min="8702" max="8702" width="42.140625" style="243" customWidth="1"/>
    <col min="8703" max="8703" width="37" style="243" customWidth="1"/>
    <col min="8704" max="8704" width="53.5703125" style="243" customWidth="1"/>
    <col min="8705" max="8705" width="19.140625" style="243" customWidth="1"/>
    <col min="8706" max="8706" width="34.140625" style="243" customWidth="1"/>
    <col min="8707" max="8707" width="43" style="243" customWidth="1"/>
    <col min="8708" max="8708" width="12.5703125" style="243" customWidth="1"/>
    <col min="8709" max="8709" width="47" style="243" customWidth="1"/>
    <col min="8710" max="8710" width="12.7109375" style="243" customWidth="1"/>
    <col min="8711" max="8711" width="12.140625" style="243" customWidth="1"/>
    <col min="8712" max="8712" width="12" style="243" customWidth="1"/>
    <col min="8713" max="8713" width="13.140625" style="243" customWidth="1"/>
    <col min="8714" max="8715" width="20.28515625" style="243" customWidth="1"/>
    <col min="8716" max="8716" width="13.85546875" style="243" customWidth="1"/>
    <col min="8717" max="8717" width="14" style="243" customWidth="1"/>
    <col min="8718" max="8718" width="40.140625" style="243" customWidth="1"/>
    <col min="8719" max="8719" width="16.28515625" style="243" customWidth="1"/>
    <col min="8720" max="8724" width="0" style="243" hidden="1" customWidth="1"/>
    <col min="8725" max="8725" width="21.28515625" style="243" customWidth="1"/>
    <col min="8726" max="8955" width="11.5703125" style="243"/>
    <col min="8956" max="8956" width="9.85546875" style="243" customWidth="1"/>
    <col min="8957" max="8957" width="20.7109375" style="243" customWidth="1"/>
    <col min="8958" max="8958" width="42.140625" style="243" customWidth="1"/>
    <col min="8959" max="8959" width="37" style="243" customWidth="1"/>
    <col min="8960" max="8960" width="53.5703125" style="243" customWidth="1"/>
    <col min="8961" max="8961" width="19.140625" style="243" customWidth="1"/>
    <col min="8962" max="8962" width="34.140625" style="243" customWidth="1"/>
    <col min="8963" max="8963" width="43" style="243" customWidth="1"/>
    <col min="8964" max="8964" width="12.5703125" style="243" customWidth="1"/>
    <col min="8965" max="8965" width="47" style="243" customWidth="1"/>
    <col min="8966" max="8966" width="12.7109375" style="243" customWidth="1"/>
    <col min="8967" max="8967" width="12.140625" style="243" customWidth="1"/>
    <col min="8968" max="8968" width="12" style="243" customWidth="1"/>
    <col min="8969" max="8969" width="13.140625" style="243" customWidth="1"/>
    <col min="8970" max="8971" width="20.28515625" style="243" customWidth="1"/>
    <col min="8972" max="8972" width="13.85546875" style="243" customWidth="1"/>
    <col min="8973" max="8973" width="14" style="243" customWidth="1"/>
    <col min="8974" max="8974" width="40.140625" style="243" customWidth="1"/>
    <col min="8975" max="8975" width="16.28515625" style="243" customWidth="1"/>
    <col min="8976" max="8980" width="0" style="243" hidden="1" customWidth="1"/>
    <col min="8981" max="8981" width="21.28515625" style="243" customWidth="1"/>
    <col min="8982" max="9211" width="11.5703125" style="243"/>
    <col min="9212" max="9212" width="9.85546875" style="243" customWidth="1"/>
    <col min="9213" max="9213" width="20.7109375" style="243" customWidth="1"/>
    <col min="9214" max="9214" width="42.140625" style="243" customWidth="1"/>
    <col min="9215" max="9215" width="37" style="243" customWidth="1"/>
    <col min="9216" max="9216" width="53.5703125" style="243" customWidth="1"/>
    <col min="9217" max="9217" width="19.140625" style="243" customWidth="1"/>
    <col min="9218" max="9218" width="34.140625" style="243" customWidth="1"/>
    <col min="9219" max="9219" width="43" style="243" customWidth="1"/>
    <col min="9220" max="9220" width="12.5703125" style="243" customWidth="1"/>
    <col min="9221" max="9221" width="47" style="243" customWidth="1"/>
    <col min="9222" max="9222" width="12.7109375" style="243" customWidth="1"/>
    <col min="9223" max="9223" width="12.140625" style="243" customWidth="1"/>
    <col min="9224" max="9224" width="12" style="243" customWidth="1"/>
    <col min="9225" max="9225" width="13.140625" style="243" customWidth="1"/>
    <col min="9226" max="9227" width="20.28515625" style="243" customWidth="1"/>
    <col min="9228" max="9228" width="13.85546875" style="243" customWidth="1"/>
    <col min="9229" max="9229" width="14" style="243" customWidth="1"/>
    <col min="9230" max="9230" width="40.140625" style="243" customWidth="1"/>
    <col min="9231" max="9231" width="16.28515625" style="243" customWidth="1"/>
    <col min="9232" max="9236" width="0" style="243" hidden="1" customWidth="1"/>
    <col min="9237" max="9237" width="21.28515625" style="243" customWidth="1"/>
    <col min="9238" max="9467" width="11.5703125" style="243"/>
    <col min="9468" max="9468" width="9.85546875" style="243" customWidth="1"/>
    <col min="9469" max="9469" width="20.7109375" style="243" customWidth="1"/>
    <col min="9470" max="9470" width="42.140625" style="243" customWidth="1"/>
    <col min="9471" max="9471" width="37" style="243" customWidth="1"/>
    <col min="9472" max="9472" width="53.5703125" style="243" customWidth="1"/>
    <col min="9473" max="9473" width="19.140625" style="243" customWidth="1"/>
    <col min="9474" max="9474" width="34.140625" style="243" customWidth="1"/>
    <col min="9475" max="9475" width="43" style="243" customWidth="1"/>
    <col min="9476" max="9476" width="12.5703125" style="243" customWidth="1"/>
    <col min="9477" max="9477" width="47" style="243" customWidth="1"/>
    <col min="9478" max="9478" width="12.7109375" style="243" customWidth="1"/>
    <col min="9479" max="9479" width="12.140625" style="243" customWidth="1"/>
    <col min="9480" max="9480" width="12" style="243" customWidth="1"/>
    <col min="9481" max="9481" width="13.140625" style="243" customWidth="1"/>
    <col min="9482" max="9483" width="20.28515625" style="243" customWidth="1"/>
    <col min="9484" max="9484" width="13.85546875" style="243" customWidth="1"/>
    <col min="9485" max="9485" width="14" style="243" customWidth="1"/>
    <col min="9486" max="9486" width="40.140625" style="243" customWidth="1"/>
    <col min="9487" max="9487" width="16.28515625" style="243" customWidth="1"/>
    <col min="9488" max="9492" width="0" style="243" hidden="1" customWidth="1"/>
    <col min="9493" max="9493" width="21.28515625" style="243" customWidth="1"/>
    <col min="9494" max="9723" width="11.5703125" style="243"/>
    <col min="9724" max="9724" width="9.85546875" style="243" customWidth="1"/>
    <col min="9725" max="9725" width="20.7109375" style="243" customWidth="1"/>
    <col min="9726" max="9726" width="42.140625" style="243" customWidth="1"/>
    <col min="9727" max="9727" width="37" style="243" customWidth="1"/>
    <col min="9728" max="9728" width="53.5703125" style="243" customWidth="1"/>
    <col min="9729" max="9729" width="19.140625" style="243" customWidth="1"/>
    <col min="9730" max="9730" width="34.140625" style="243" customWidth="1"/>
    <col min="9731" max="9731" width="43" style="243" customWidth="1"/>
    <col min="9732" max="9732" width="12.5703125" style="243" customWidth="1"/>
    <col min="9733" max="9733" width="47" style="243" customWidth="1"/>
    <col min="9734" max="9734" width="12.7109375" style="243" customWidth="1"/>
    <col min="9735" max="9735" width="12.140625" style="243" customWidth="1"/>
    <col min="9736" max="9736" width="12" style="243" customWidth="1"/>
    <col min="9737" max="9737" width="13.140625" style="243" customWidth="1"/>
    <col min="9738" max="9739" width="20.28515625" style="243" customWidth="1"/>
    <col min="9740" max="9740" width="13.85546875" style="243" customWidth="1"/>
    <col min="9741" max="9741" width="14" style="243" customWidth="1"/>
    <col min="9742" max="9742" width="40.140625" style="243" customWidth="1"/>
    <col min="9743" max="9743" width="16.28515625" style="243" customWidth="1"/>
    <col min="9744" max="9748" width="0" style="243" hidden="1" customWidth="1"/>
    <col min="9749" max="9749" width="21.28515625" style="243" customWidth="1"/>
    <col min="9750" max="9979" width="11.5703125" style="243"/>
    <col min="9980" max="9980" width="9.85546875" style="243" customWidth="1"/>
    <col min="9981" max="9981" width="20.7109375" style="243" customWidth="1"/>
    <col min="9982" max="9982" width="42.140625" style="243" customWidth="1"/>
    <col min="9983" max="9983" width="37" style="243" customWidth="1"/>
    <col min="9984" max="9984" width="53.5703125" style="243" customWidth="1"/>
    <col min="9985" max="9985" width="19.140625" style="243" customWidth="1"/>
    <col min="9986" max="9986" width="34.140625" style="243" customWidth="1"/>
    <col min="9987" max="9987" width="43" style="243" customWidth="1"/>
    <col min="9988" max="9988" width="12.5703125" style="243" customWidth="1"/>
    <col min="9989" max="9989" width="47" style="243" customWidth="1"/>
    <col min="9990" max="9990" width="12.7109375" style="243" customWidth="1"/>
    <col min="9991" max="9991" width="12.140625" style="243" customWidth="1"/>
    <col min="9992" max="9992" width="12" style="243" customWidth="1"/>
    <col min="9993" max="9993" width="13.140625" style="243" customWidth="1"/>
    <col min="9994" max="9995" width="20.28515625" style="243" customWidth="1"/>
    <col min="9996" max="9996" width="13.85546875" style="243" customWidth="1"/>
    <col min="9997" max="9997" width="14" style="243" customWidth="1"/>
    <col min="9998" max="9998" width="40.140625" style="243" customWidth="1"/>
    <col min="9999" max="9999" width="16.28515625" style="243" customWidth="1"/>
    <col min="10000" max="10004" width="0" style="243" hidden="1" customWidth="1"/>
    <col min="10005" max="10005" width="21.28515625" style="243" customWidth="1"/>
    <col min="10006" max="10235" width="11.5703125" style="243"/>
    <col min="10236" max="10236" width="9.85546875" style="243" customWidth="1"/>
    <col min="10237" max="10237" width="20.7109375" style="243" customWidth="1"/>
    <col min="10238" max="10238" width="42.140625" style="243" customWidth="1"/>
    <col min="10239" max="10239" width="37" style="243" customWidth="1"/>
    <col min="10240" max="10240" width="53.5703125" style="243" customWidth="1"/>
    <col min="10241" max="10241" width="19.140625" style="243" customWidth="1"/>
    <col min="10242" max="10242" width="34.140625" style="243" customWidth="1"/>
    <col min="10243" max="10243" width="43" style="243" customWidth="1"/>
    <col min="10244" max="10244" width="12.5703125" style="243" customWidth="1"/>
    <col min="10245" max="10245" width="47" style="243" customWidth="1"/>
    <col min="10246" max="10246" width="12.7109375" style="243" customWidth="1"/>
    <col min="10247" max="10247" width="12.140625" style="243" customWidth="1"/>
    <col min="10248" max="10248" width="12" style="243" customWidth="1"/>
    <col min="10249" max="10249" width="13.140625" style="243" customWidth="1"/>
    <col min="10250" max="10251" width="20.28515625" style="243" customWidth="1"/>
    <col min="10252" max="10252" width="13.85546875" style="243" customWidth="1"/>
    <col min="10253" max="10253" width="14" style="243" customWidth="1"/>
    <col min="10254" max="10254" width="40.140625" style="243" customWidth="1"/>
    <col min="10255" max="10255" width="16.28515625" style="243" customWidth="1"/>
    <col min="10256" max="10260" width="0" style="243" hidden="1" customWidth="1"/>
    <col min="10261" max="10261" width="21.28515625" style="243" customWidth="1"/>
    <col min="10262" max="10491" width="11.5703125" style="243"/>
    <col min="10492" max="10492" width="9.85546875" style="243" customWidth="1"/>
    <col min="10493" max="10493" width="20.7109375" style="243" customWidth="1"/>
    <col min="10494" max="10494" width="42.140625" style="243" customWidth="1"/>
    <col min="10495" max="10495" width="37" style="243" customWidth="1"/>
    <col min="10496" max="10496" width="53.5703125" style="243" customWidth="1"/>
    <col min="10497" max="10497" width="19.140625" style="243" customWidth="1"/>
    <col min="10498" max="10498" width="34.140625" style="243" customWidth="1"/>
    <col min="10499" max="10499" width="43" style="243" customWidth="1"/>
    <col min="10500" max="10500" width="12.5703125" style="243" customWidth="1"/>
    <col min="10501" max="10501" width="47" style="243" customWidth="1"/>
    <col min="10502" max="10502" width="12.7109375" style="243" customWidth="1"/>
    <col min="10503" max="10503" width="12.140625" style="243" customWidth="1"/>
    <col min="10504" max="10504" width="12" style="243" customWidth="1"/>
    <col min="10505" max="10505" width="13.140625" style="243" customWidth="1"/>
    <col min="10506" max="10507" width="20.28515625" style="243" customWidth="1"/>
    <col min="10508" max="10508" width="13.85546875" style="243" customWidth="1"/>
    <col min="10509" max="10509" width="14" style="243" customWidth="1"/>
    <col min="10510" max="10510" width="40.140625" style="243" customWidth="1"/>
    <col min="10511" max="10511" width="16.28515625" style="243" customWidth="1"/>
    <col min="10512" max="10516" width="0" style="243" hidden="1" customWidth="1"/>
    <col min="10517" max="10517" width="21.28515625" style="243" customWidth="1"/>
    <col min="10518" max="10747" width="11.5703125" style="243"/>
    <col min="10748" max="10748" width="9.85546875" style="243" customWidth="1"/>
    <col min="10749" max="10749" width="20.7109375" style="243" customWidth="1"/>
    <col min="10750" max="10750" width="42.140625" style="243" customWidth="1"/>
    <col min="10751" max="10751" width="37" style="243" customWidth="1"/>
    <col min="10752" max="10752" width="53.5703125" style="243" customWidth="1"/>
    <col min="10753" max="10753" width="19.140625" style="243" customWidth="1"/>
    <col min="10754" max="10754" width="34.140625" style="243" customWidth="1"/>
    <col min="10755" max="10755" width="43" style="243" customWidth="1"/>
    <col min="10756" max="10756" width="12.5703125" style="243" customWidth="1"/>
    <col min="10757" max="10757" width="47" style="243" customWidth="1"/>
    <col min="10758" max="10758" width="12.7109375" style="243" customWidth="1"/>
    <col min="10759" max="10759" width="12.140625" style="243" customWidth="1"/>
    <col min="10760" max="10760" width="12" style="243" customWidth="1"/>
    <col min="10761" max="10761" width="13.140625" style="243" customWidth="1"/>
    <col min="10762" max="10763" width="20.28515625" style="243" customWidth="1"/>
    <col min="10764" max="10764" width="13.85546875" style="243" customWidth="1"/>
    <col min="10765" max="10765" width="14" style="243" customWidth="1"/>
    <col min="10766" max="10766" width="40.140625" style="243" customWidth="1"/>
    <col min="10767" max="10767" width="16.28515625" style="243" customWidth="1"/>
    <col min="10768" max="10772" width="0" style="243" hidden="1" customWidth="1"/>
    <col min="10773" max="10773" width="21.28515625" style="243" customWidth="1"/>
    <col min="10774" max="11003" width="11.5703125" style="243"/>
    <col min="11004" max="11004" width="9.85546875" style="243" customWidth="1"/>
    <col min="11005" max="11005" width="20.7109375" style="243" customWidth="1"/>
    <col min="11006" max="11006" width="42.140625" style="243" customWidth="1"/>
    <col min="11007" max="11007" width="37" style="243" customWidth="1"/>
    <col min="11008" max="11008" width="53.5703125" style="243" customWidth="1"/>
    <col min="11009" max="11009" width="19.140625" style="243" customWidth="1"/>
    <col min="11010" max="11010" width="34.140625" style="243" customWidth="1"/>
    <col min="11011" max="11011" width="43" style="243" customWidth="1"/>
    <col min="11012" max="11012" width="12.5703125" style="243" customWidth="1"/>
    <col min="11013" max="11013" width="47" style="243" customWidth="1"/>
    <col min="11014" max="11014" width="12.7109375" style="243" customWidth="1"/>
    <col min="11015" max="11015" width="12.140625" style="243" customWidth="1"/>
    <col min="11016" max="11016" width="12" style="243" customWidth="1"/>
    <col min="11017" max="11017" width="13.140625" style="243" customWidth="1"/>
    <col min="11018" max="11019" width="20.28515625" style="243" customWidth="1"/>
    <col min="11020" max="11020" width="13.85546875" style="243" customWidth="1"/>
    <col min="11021" max="11021" width="14" style="243" customWidth="1"/>
    <col min="11022" max="11022" width="40.140625" style="243" customWidth="1"/>
    <col min="11023" max="11023" width="16.28515625" style="243" customWidth="1"/>
    <col min="11024" max="11028" width="0" style="243" hidden="1" customWidth="1"/>
    <col min="11029" max="11029" width="21.28515625" style="243" customWidth="1"/>
    <col min="11030" max="11259" width="11.5703125" style="243"/>
    <col min="11260" max="11260" width="9.85546875" style="243" customWidth="1"/>
    <col min="11261" max="11261" width="20.7109375" style="243" customWidth="1"/>
    <col min="11262" max="11262" width="42.140625" style="243" customWidth="1"/>
    <col min="11263" max="11263" width="37" style="243" customWidth="1"/>
    <col min="11264" max="11264" width="53.5703125" style="243" customWidth="1"/>
    <col min="11265" max="11265" width="19.140625" style="243" customWidth="1"/>
    <col min="11266" max="11266" width="34.140625" style="243" customWidth="1"/>
    <col min="11267" max="11267" width="43" style="243" customWidth="1"/>
    <col min="11268" max="11268" width="12.5703125" style="243" customWidth="1"/>
    <col min="11269" max="11269" width="47" style="243" customWidth="1"/>
    <col min="11270" max="11270" width="12.7109375" style="243" customWidth="1"/>
    <col min="11271" max="11271" width="12.140625" style="243" customWidth="1"/>
    <col min="11272" max="11272" width="12" style="243" customWidth="1"/>
    <col min="11273" max="11273" width="13.140625" style="243" customWidth="1"/>
    <col min="11274" max="11275" width="20.28515625" style="243" customWidth="1"/>
    <col min="11276" max="11276" width="13.85546875" style="243" customWidth="1"/>
    <col min="11277" max="11277" width="14" style="243" customWidth="1"/>
    <col min="11278" max="11278" width="40.140625" style="243" customWidth="1"/>
    <col min="11279" max="11279" width="16.28515625" style="243" customWidth="1"/>
    <col min="11280" max="11284" width="0" style="243" hidden="1" customWidth="1"/>
    <col min="11285" max="11285" width="21.28515625" style="243" customWidth="1"/>
    <col min="11286" max="11515" width="11.5703125" style="243"/>
    <col min="11516" max="11516" width="9.85546875" style="243" customWidth="1"/>
    <col min="11517" max="11517" width="20.7109375" style="243" customWidth="1"/>
    <col min="11518" max="11518" width="42.140625" style="243" customWidth="1"/>
    <col min="11519" max="11519" width="37" style="243" customWidth="1"/>
    <col min="11520" max="11520" width="53.5703125" style="243" customWidth="1"/>
    <col min="11521" max="11521" width="19.140625" style="243" customWidth="1"/>
    <col min="11522" max="11522" width="34.140625" style="243" customWidth="1"/>
    <col min="11523" max="11523" width="43" style="243" customWidth="1"/>
    <col min="11524" max="11524" width="12.5703125" style="243" customWidth="1"/>
    <col min="11525" max="11525" width="47" style="243" customWidth="1"/>
    <col min="11526" max="11526" width="12.7109375" style="243" customWidth="1"/>
    <col min="11527" max="11527" width="12.140625" style="243" customWidth="1"/>
    <col min="11528" max="11528" width="12" style="243" customWidth="1"/>
    <col min="11529" max="11529" width="13.140625" style="243" customWidth="1"/>
    <col min="11530" max="11531" width="20.28515625" style="243" customWidth="1"/>
    <col min="11532" max="11532" width="13.85546875" style="243" customWidth="1"/>
    <col min="11533" max="11533" width="14" style="243" customWidth="1"/>
    <col min="11534" max="11534" width="40.140625" style="243" customWidth="1"/>
    <col min="11535" max="11535" width="16.28515625" style="243" customWidth="1"/>
    <col min="11536" max="11540" width="0" style="243" hidden="1" customWidth="1"/>
    <col min="11541" max="11541" width="21.28515625" style="243" customWidth="1"/>
    <col min="11542" max="11771" width="11.5703125" style="243"/>
    <col min="11772" max="11772" width="9.85546875" style="243" customWidth="1"/>
    <col min="11773" max="11773" width="20.7109375" style="243" customWidth="1"/>
    <col min="11774" max="11774" width="42.140625" style="243" customWidth="1"/>
    <col min="11775" max="11775" width="37" style="243" customWidth="1"/>
    <col min="11776" max="11776" width="53.5703125" style="243" customWidth="1"/>
    <col min="11777" max="11777" width="19.140625" style="243" customWidth="1"/>
    <col min="11778" max="11778" width="34.140625" style="243" customWidth="1"/>
    <col min="11779" max="11779" width="43" style="243" customWidth="1"/>
    <col min="11780" max="11780" width="12.5703125" style="243" customWidth="1"/>
    <col min="11781" max="11781" width="47" style="243" customWidth="1"/>
    <col min="11782" max="11782" width="12.7109375" style="243" customWidth="1"/>
    <col min="11783" max="11783" width="12.140625" style="243" customWidth="1"/>
    <col min="11784" max="11784" width="12" style="243" customWidth="1"/>
    <col min="11785" max="11785" width="13.140625" style="243" customWidth="1"/>
    <col min="11786" max="11787" width="20.28515625" style="243" customWidth="1"/>
    <col min="11788" max="11788" width="13.85546875" style="243" customWidth="1"/>
    <col min="11789" max="11789" width="14" style="243" customWidth="1"/>
    <col min="11790" max="11790" width="40.140625" style="243" customWidth="1"/>
    <col min="11791" max="11791" width="16.28515625" style="243" customWidth="1"/>
    <col min="11792" max="11796" width="0" style="243" hidden="1" customWidth="1"/>
    <col min="11797" max="11797" width="21.28515625" style="243" customWidth="1"/>
    <col min="11798" max="12027" width="11.5703125" style="243"/>
    <col min="12028" max="12028" width="9.85546875" style="243" customWidth="1"/>
    <col min="12029" max="12029" width="20.7109375" style="243" customWidth="1"/>
    <col min="12030" max="12030" width="42.140625" style="243" customWidth="1"/>
    <col min="12031" max="12031" width="37" style="243" customWidth="1"/>
    <col min="12032" max="12032" width="53.5703125" style="243" customWidth="1"/>
    <col min="12033" max="12033" width="19.140625" style="243" customWidth="1"/>
    <col min="12034" max="12034" width="34.140625" style="243" customWidth="1"/>
    <col min="12035" max="12035" width="43" style="243" customWidth="1"/>
    <col min="12036" max="12036" width="12.5703125" style="243" customWidth="1"/>
    <col min="12037" max="12037" width="47" style="243" customWidth="1"/>
    <col min="12038" max="12038" width="12.7109375" style="243" customWidth="1"/>
    <col min="12039" max="12039" width="12.140625" style="243" customWidth="1"/>
    <col min="12040" max="12040" width="12" style="243" customWidth="1"/>
    <col min="12041" max="12041" width="13.140625" style="243" customWidth="1"/>
    <col min="12042" max="12043" width="20.28515625" style="243" customWidth="1"/>
    <col min="12044" max="12044" width="13.85546875" style="243" customWidth="1"/>
    <col min="12045" max="12045" width="14" style="243" customWidth="1"/>
    <col min="12046" max="12046" width="40.140625" style="243" customWidth="1"/>
    <col min="12047" max="12047" width="16.28515625" style="243" customWidth="1"/>
    <col min="12048" max="12052" width="0" style="243" hidden="1" customWidth="1"/>
    <col min="12053" max="12053" width="21.28515625" style="243" customWidth="1"/>
    <col min="12054" max="12283" width="11.5703125" style="243"/>
    <col min="12284" max="12284" width="9.85546875" style="243" customWidth="1"/>
    <col min="12285" max="12285" width="20.7109375" style="243" customWidth="1"/>
    <col min="12286" max="12286" width="42.140625" style="243" customWidth="1"/>
    <col min="12287" max="12287" width="37" style="243" customWidth="1"/>
    <col min="12288" max="12288" width="53.5703125" style="243" customWidth="1"/>
    <col min="12289" max="12289" width="19.140625" style="243" customWidth="1"/>
    <col min="12290" max="12290" width="34.140625" style="243" customWidth="1"/>
    <col min="12291" max="12291" width="43" style="243" customWidth="1"/>
    <col min="12292" max="12292" width="12.5703125" style="243" customWidth="1"/>
    <col min="12293" max="12293" width="47" style="243" customWidth="1"/>
    <col min="12294" max="12294" width="12.7109375" style="243" customWidth="1"/>
    <col min="12295" max="12295" width="12.140625" style="243" customWidth="1"/>
    <col min="12296" max="12296" width="12" style="243" customWidth="1"/>
    <col min="12297" max="12297" width="13.140625" style="243" customWidth="1"/>
    <col min="12298" max="12299" width="20.28515625" style="243" customWidth="1"/>
    <col min="12300" max="12300" width="13.85546875" style="243" customWidth="1"/>
    <col min="12301" max="12301" width="14" style="243" customWidth="1"/>
    <col min="12302" max="12302" width="40.140625" style="243" customWidth="1"/>
    <col min="12303" max="12303" width="16.28515625" style="243" customWidth="1"/>
    <col min="12304" max="12308" width="0" style="243" hidden="1" customWidth="1"/>
    <col min="12309" max="12309" width="21.28515625" style="243" customWidth="1"/>
    <col min="12310" max="12539" width="11.5703125" style="243"/>
    <col min="12540" max="12540" width="9.85546875" style="243" customWidth="1"/>
    <col min="12541" max="12541" width="20.7109375" style="243" customWidth="1"/>
    <col min="12542" max="12542" width="42.140625" style="243" customWidth="1"/>
    <col min="12543" max="12543" width="37" style="243" customWidth="1"/>
    <col min="12544" max="12544" width="53.5703125" style="243" customWidth="1"/>
    <col min="12545" max="12545" width="19.140625" style="243" customWidth="1"/>
    <col min="12546" max="12546" width="34.140625" style="243" customWidth="1"/>
    <col min="12547" max="12547" width="43" style="243" customWidth="1"/>
    <col min="12548" max="12548" width="12.5703125" style="243" customWidth="1"/>
    <col min="12549" max="12549" width="47" style="243" customWidth="1"/>
    <col min="12550" max="12550" width="12.7109375" style="243" customWidth="1"/>
    <col min="12551" max="12551" width="12.140625" style="243" customWidth="1"/>
    <col min="12552" max="12552" width="12" style="243" customWidth="1"/>
    <col min="12553" max="12553" width="13.140625" style="243" customWidth="1"/>
    <col min="12554" max="12555" width="20.28515625" style="243" customWidth="1"/>
    <col min="12556" max="12556" width="13.85546875" style="243" customWidth="1"/>
    <col min="12557" max="12557" width="14" style="243" customWidth="1"/>
    <col min="12558" max="12558" width="40.140625" style="243" customWidth="1"/>
    <col min="12559" max="12559" width="16.28515625" style="243" customWidth="1"/>
    <col min="12560" max="12564" width="0" style="243" hidden="1" customWidth="1"/>
    <col min="12565" max="12565" width="21.28515625" style="243" customWidth="1"/>
    <col min="12566" max="12795" width="11.5703125" style="243"/>
    <col min="12796" max="12796" width="9.85546875" style="243" customWidth="1"/>
    <col min="12797" max="12797" width="20.7109375" style="243" customWidth="1"/>
    <col min="12798" max="12798" width="42.140625" style="243" customWidth="1"/>
    <col min="12799" max="12799" width="37" style="243" customWidth="1"/>
    <col min="12800" max="12800" width="53.5703125" style="243" customWidth="1"/>
    <col min="12801" max="12801" width="19.140625" style="243" customWidth="1"/>
    <col min="12802" max="12802" width="34.140625" style="243" customWidth="1"/>
    <col min="12803" max="12803" width="43" style="243" customWidth="1"/>
    <col min="12804" max="12804" width="12.5703125" style="243" customWidth="1"/>
    <col min="12805" max="12805" width="47" style="243" customWidth="1"/>
    <col min="12806" max="12806" width="12.7109375" style="243" customWidth="1"/>
    <col min="12807" max="12807" width="12.140625" style="243" customWidth="1"/>
    <col min="12808" max="12808" width="12" style="243" customWidth="1"/>
    <col min="12809" max="12809" width="13.140625" style="243" customWidth="1"/>
    <col min="12810" max="12811" width="20.28515625" style="243" customWidth="1"/>
    <col min="12812" max="12812" width="13.85546875" style="243" customWidth="1"/>
    <col min="12813" max="12813" width="14" style="243" customWidth="1"/>
    <col min="12814" max="12814" width="40.140625" style="243" customWidth="1"/>
    <col min="12815" max="12815" width="16.28515625" style="243" customWidth="1"/>
    <col min="12816" max="12820" width="0" style="243" hidden="1" customWidth="1"/>
    <col min="12821" max="12821" width="21.28515625" style="243" customWidth="1"/>
    <col min="12822" max="13051" width="11.5703125" style="243"/>
    <col min="13052" max="13052" width="9.85546875" style="243" customWidth="1"/>
    <col min="13053" max="13053" width="20.7109375" style="243" customWidth="1"/>
    <col min="13054" max="13054" width="42.140625" style="243" customWidth="1"/>
    <col min="13055" max="13055" width="37" style="243" customWidth="1"/>
    <col min="13056" max="13056" width="53.5703125" style="243" customWidth="1"/>
    <col min="13057" max="13057" width="19.140625" style="243" customWidth="1"/>
    <col min="13058" max="13058" width="34.140625" style="243" customWidth="1"/>
    <col min="13059" max="13059" width="43" style="243" customWidth="1"/>
    <col min="13060" max="13060" width="12.5703125" style="243" customWidth="1"/>
    <col min="13061" max="13061" width="47" style="243" customWidth="1"/>
    <col min="13062" max="13062" width="12.7109375" style="243" customWidth="1"/>
    <col min="13063" max="13063" width="12.140625" style="243" customWidth="1"/>
    <col min="13064" max="13064" width="12" style="243" customWidth="1"/>
    <col min="13065" max="13065" width="13.140625" style="243" customWidth="1"/>
    <col min="13066" max="13067" width="20.28515625" style="243" customWidth="1"/>
    <col min="13068" max="13068" width="13.85546875" style="243" customWidth="1"/>
    <col min="13069" max="13069" width="14" style="243" customWidth="1"/>
    <col min="13070" max="13070" width="40.140625" style="243" customWidth="1"/>
    <col min="13071" max="13071" width="16.28515625" style="243" customWidth="1"/>
    <col min="13072" max="13076" width="0" style="243" hidden="1" customWidth="1"/>
    <col min="13077" max="13077" width="21.28515625" style="243" customWidth="1"/>
    <col min="13078" max="13307" width="11.5703125" style="243"/>
    <col min="13308" max="13308" width="9.85546875" style="243" customWidth="1"/>
    <col min="13309" max="13309" width="20.7109375" style="243" customWidth="1"/>
    <col min="13310" max="13310" width="42.140625" style="243" customWidth="1"/>
    <col min="13311" max="13311" width="37" style="243" customWidth="1"/>
    <col min="13312" max="13312" width="53.5703125" style="243" customWidth="1"/>
    <col min="13313" max="13313" width="19.140625" style="243" customWidth="1"/>
    <col min="13314" max="13314" width="34.140625" style="243" customWidth="1"/>
    <col min="13315" max="13315" width="43" style="243" customWidth="1"/>
    <col min="13316" max="13316" width="12.5703125" style="243" customWidth="1"/>
    <col min="13317" max="13317" width="47" style="243" customWidth="1"/>
    <col min="13318" max="13318" width="12.7109375" style="243" customWidth="1"/>
    <col min="13319" max="13319" width="12.140625" style="243" customWidth="1"/>
    <col min="13320" max="13320" width="12" style="243" customWidth="1"/>
    <col min="13321" max="13321" width="13.140625" style="243" customWidth="1"/>
    <col min="13322" max="13323" width="20.28515625" style="243" customWidth="1"/>
    <col min="13324" max="13324" width="13.85546875" style="243" customWidth="1"/>
    <col min="13325" max="13325" width="14" style="243" customWidth="1"/>
    <col min="13326" max="13326" width="40.140625" style="243" customWidth="1"/>
    <col min="13327" max="13327" width="16.28515625" style="243" customWidth="1"/>
    <col min="13328" max="13332" width="0" style="243" hidden="1" customWidth="1"/>
    <col min="13333" max="13333" width="21.28515625" style="243" customWidth="1"/>
    <col min="13334" max="13563" width="11.5703125" style="243"/>
    <col min="13564" max="13564" width="9.85546875" style="243" customWidth="1"/>
    <col min="13565" max="13565" width="20.7109375" style="243" customWidth="1"/>
    <col min="13566" max="13566" width="42.140625" style="243" customWidth="1"/>
    <col min="13567" max="13567" width="37" style="243" customWidth="1"/>
    <col min="13568" max="13568" width="53.5703125" style="243" customWidth="1"/>
    <col min="13569" max="13569" width="19.140625" style="243" customWidth="1"/>
    <col min="13570" max="13570" width="34.140625" style="243" customWidth="1"/>
    <col min="13571" max="13571" width="43" style="243" customWidth="1"/>
    <col min="13572" max="13572" width="12.5703125" style="243" customWidth="1"/>
    <col min="13573" max="13573" width="47" style="243" customWidth="1"/>
    <col min="13574" max="13574" width="12.7109375" style="243" customWidth="1"/>
    <col min="13575" max="13575" width="12.140625" style="243" customWidth="1"/>
    <col min="13576" max="13576" width="12" style="243" customWidth="1"/>
    <col min="13577" max="13577" width="13.140625" style="243" customWidth="1"/>
    <col min="13578" max="13579" width="20.28515625" style="243" customWidth="1"/>
    <col min="13580" max="13580" width="13.85546875" style="243" customWidth="1"/>
    <col min="13581" max="13581" width="14" style="243" customWidth="1"/>
    <col min="13582" max="13582" width="40.140625" style="243" customWidth="1"/>
    <col min="13583" max="13583" width="16.28515625" style="243" customWidth="1"/>
    <col min="13584" max="13588" width="0" style="243" hidden="1" customWidth="1"/>
    <col min="13589" max="13589" width="21.28515625" style="243" customWidth="1"/>
    <col min="13590" max="13819" width="11.5703125" style="243"/>
    <col min="13820" max="13820" width="9.85546875" style="243" customWidth="1"/>
    <col min="13821" max="13821" width="20.7109375" style="243" customWidth="1"/>
    <col min="13822" max="13822" width="42.140625" style="243" customWidth="1"/>
    <col min="13823" max="13823" width="37" style="243" customWidth="1"/>
    <col min="13824" max="13824" width="53.5703125" style="243" customWidth="1"/>
    <col min="13825" max="13825" width="19.140625" style="243" customWidth="1"/>
    <col min="13826" max="13826" width="34.140625" style="243" customWidth="1"/>
    <col min="13827" max="13827" width="43" style="243" customWidth="1"/>
    <col min="13828" max="13828" width="12.5703125" style="243" customWidth="1"/>
    <col min="13829" max="13829" width="47" style="243" customWidth="1"/>
    <col min="13830" max="13830" width="12.7109375" style="243" customWidth="1"/>
    <col min="13831" max="13831" width="12.140625" style="243" customWidth="1"/>
    <col min="13832" max="13832" width="12" style="243" customWidth="1"/>
    <col min="13833" max="13833" width="13.140625" style="243" customWidth="1"/>
    <col min="13834" max="13835" width="20.28515625" style="243" customWidth="1"/>
    <col min="13836" max="13836" width="13.85546875" style="243" customWidth="1"/>
    <col min="13837" max="13837" width="14" style="243" customWidth="1"/>
    <col min="13838" max="13838" width="40.140625" style="243" customWidth="1"/>
    <col min="13839" max="13839" width="16.28515625" style="243" customWidth="1"/>
    <col min="13840" max="13844" width="0" style="243" hidden="1" customWidth="1"/>
    <col min="13845" max="13845" width="21.28515625" style="243" customWidth="1"/>
    <col min="13846" max="14075" width="11.5703125" style="243"/>
    <col min="14076" max="14076" width="9.85546875" style="243" customWidth="1"/>
    <col min="14077" max="14077" width="20.7109375" style="243" customWidth="1"/>
    <col min="14078" max="14078" width="42.140625" style="243" customWidth="1"/>
    <col min="14079" max="14079" width="37" style="243" customWidth="1"/>
    <col min="14080" max="14080" width="53.5703125" style="243" customWidth="1"/>
    <col min="14081" max="14081" width="19.140625" style="243" customWidth="1"/>
    <col min="14082" max="14082" width="34.140625" style="243" customWidth="1"/>
    <col min="14083" max="14083" width="43" style="243" customWidth="1"/>
    <col min="14084" max="14084" width="12.5703125" style="243" customWidth="1"/>
    <col min="14085" max="14085" width="47" style="243" customWidth="1"/>
    <col min="14086" max="14086" width="12.7109375" style="243" customWidth="1"/>
    <col min="14087" max="14087" width="12.140625" style="243" customWidth="1"/>
    <col min="14088" max="14088" width="12" style="243" customWidth="1"/>
    <col min="14089" max="14089" width="13.140625" style="243" customWidth="1"/>
    <col min="14090" max="14091" width="20.28515625" style="243" customWidth="1"/>
    <col min="14092" max="14092" width="13.85546875" style="243" customWidth="1"/>
    <col min="14093" max="14093" width="14" style="243" customWidth="1"/>
    <col min="14094" max="14094" width="40.140625" style="243" customWidth="1"/>
    <col min="14095" max="14095" width="16.28515625" style="243" customWidth="1"/>
    <col min="14096" max="14100" width="0" style="243" hidden="1" customWidth="1"/>
    <col min="14101" max="14101" width="21.28515625" style="243" customWidth="1"/>
    <col min="14102" max="14331" width="11.5703125" style="243"/>
    <col min="14332" max="14332" width="9.85546875" style="243" customWidth="1"/>
    <col min="14333" max="14333" width="20.7109375" style="243" customWidth="1"/>
    <col min="14334" max="14334" width="42.140625" style="243" customWidth="1"/>
    <col min="14335" max="14335" width="37" style="243" customWidth="1"/>
    <col min="14336" max="14336" width="53.5703125" style="243" customWidth="1"/>
    <col min="14337" max="14337" width="19.140625" style="243" customWidth="1"/>
    <col min="14338" max="14338" width="34.140625" style="243" customWidth="1"/>
    <col min="14339" max="14339" width="43" style="243" customWidth="1"/>
    <col min="14340" max="14340" width="12.5703125" style="243" customWidth="1"/>
    <col min="14341" max="14341" width="47" style="243" customWidth="1"/>
    <col min="14342" max="14342" width="12.7109375" style="243" customWidth="1"/>
    <col min="14343" max="14343" width="12.140625" style="243" customWidth="1"/>
    <col min="14344" max="14344" width="12" style="243" customWidth="1"/>
    <col min="14345" max="14345" width="13.140625" style="243" customWidth="1"/>
    <col min="14346" max="14347" width="20.28515625" style="243" customWidth="1"/>
    <col min="14348" max="14348" width="13.85546875" style="243" customWidth="1"/>
    <col min="14349" max="14349" width="14" style="243" customWidth="1"/>
    <col min="14350" max="14350" width="40.140625" style="243" customWidth="1"/>
    <col min="14351" max="14351" width="16.28515625" style="243" customWidth="1"/>
    <col min="14352" max="14356" width="0" style="243" hidden="1" customWidth="1"/>
    <col min="14357" max="14357" width="21.28515625" style="243" customWidth="1"/>
    <col min="14358" max="14587" width="11.5703125" style="243"/>
    <col min="14588" max="14588" width="9.85546875" style="243" customWidth="1"/>
    <col min="14589" max="14589" width="20.7109375" style="243" customWidth="1"/>
    <col min="14590" max="14590" width="42.140625" style="243" customWidth="1"/>
    <col min="14591" max="14591" width="37" style="243" customWidth="1"/>
    <col min="14592" max="14592" width="53.5703125" style="243" customWidth="1"/>
    <col min="14593" max="14593" width="19.140625" style="243" customWidth="1"/>
    <col min="14594" max="14594" width="34.140625" style="243" customWidth="1"/>
    <col min="14595" max="14595" width="43" style="243" customWidth="1"/>
    <col min="14596" max="14596" width="12.5703125" style="243" customWidth="1"/>
    <col min="14597" max="14597" width="47" style="243" customWidth="1"/>
    <col min="14598" max="14598" width="12.7109375" style="243" customWidth="1"/>
    <col min="14599" max="14599" width="12.140625" style="243" customWidth="1"/>
    <col min="14600" max="14600" width="12" style="243" customWidth="1"/>
    <col min="14601" max="14601" width="13.140625" style="243" customWidth="1"/>
    <col min="14602" max="14603" width="20.28515625" style="243" customWidth="1"/>
    <col min="14604" max="14604" width="13.85546875" style="243" customWidth="1"/>
    <col min="14605" max="14605" width="14" style="243" customWidth="1"/>
    <col min="14606" max="14606" width="40.140625" style="243" customWidth="1"/>
    <col min="14607" max="14607" width="16.28515625" style="243" customWidth="1"/>
    <col min="14608" max="14612" width="0" style="243" hidden="1" customWidth="1"/>
    <col min="14613" max="14613" width="21.28515625" style="243" customWidth="1"/>
    <col min="14614" max="14843" width="11.5703125" style="243"/>
    <col min="14844" max="14844" width="9.85546875" style="243" customWidth="1"/>
    <col min="14845" max="14845" width="20.7109375" style="243" customWidth="1"/>
    <col min="14846" max="14846" width="42.140625" style="243" customWidth="1"/>
    <col min="14847" max="14847" width="37" style="243" customWidth="1"/>
    <col min="14848" max="14848" width="53.5703125" style="243" customWidth="1"/>
    <col min="14849" max="14849" width="19.140625" style="243" customWidth="1"/>
    <col min="14850" max="14850" width="34.140625" style="243" customWidth="1"/>
    <col min="14851" max="14851" width="43" style="243" customWidth="1"/>
    <col min="14852" max="14852" width="12.5703125" style="243" customWidth="1"/>
    <col min="14853" max="14853" width="47" style="243" customWidth="1"/>
    <col min="14854" max="14854" width="12.7109375" style="243" customWidth="1"/>
    <col min="14855" max="14855" width="12.140625" style="243" customWidth="1"/>
    <col min="14856" max="14856" width="12" style="243" customWidth="1"/>
    <col min="14857" max="14857" width="13.140625" style="243" customWidth="1"/>
    <col min="14858" max="14859" width="20.28515625" style="243" customWidth="1"/>
    <col min="14860" max="14860" width="13.85546875" style="243" customWidth="1"/>
    <col min="14861" max="14861" width="14" style="243" customWidth="1"/>
    <col min="14862" max="14862" width="40.140625" style="243" customWidth="1"/>
    <col min="14863" max="14863" width="16.28515625" style="243" customWidth="1"/>
    <col min="14864" max="14868" width="0" style="243" hidden="1" customWidth="1"/>
    <col min="14869" max="14869" width="21.28515625" style="243" customWidth="1"/>
    <col min="14870" max="15099" width="11.5703125" style="243"/>
    <col min="15100" max="15100" width="9.85546875" style="243" customWidth="1"/>
    <col min="15101" max="15101" width="20.7109375" style="243" customWidth="1"/>
    <col min="15102" max="15102" width="42.140625" style="243" customWidth="1"/>
    <col min="15103" max="15103" width="37" style="243" customWidth="1"/>
    <col min="15104" max="15104" width="53.5703125" style="243" customWidth="1"/>
    <col min="15105" max="15105" width="19.140625" style="243" customWidth="1"/>
    <col min="15106" max="15106" width="34.140625" style="243" customWidth="1"/>
    <col min="15107" max="15107" width="43" style="243" customWidth="1"/>
    <col min="15108" max="15108" width="12.5703125" style="243" customWidth="1"/>
    <col min="15109" max="15109" width="47" style="243" customWidth="1"/>
    <col min="15110" max="15110" width="12.7109375" style="243" customWidth="1"/>
    <col min="15111" max="15111" width="12.140625" style="243" customWidth="1"/>
    <col min="15112" max="15112" width="12" style="243" customWidth="1"/>
    <col min="15113" max="15113" width="13.140625" style="243" customWidth="1"/>
    <col min="15114" max="15115" width="20.28515625" style="243" customWidth="1"/>
    <col min="15116" max="15116" width="13.85546875" style="243" customWidth="1"/>
    <col min="15117" max="15117" width="14" style="243" customWidth="1"/>
    <col min="15118" max="15118" width="40.140625" style="243" customWidth="1"/>
    <col min="15119" max="15119" width="16.28515625" style="243" customWidth="1"/>
    <col min="15120" max="15124" width="0" style="243" hidden="1" customWidth="1"/>
    <col min="15125" max="15125" width="21.28515625" style="243" customWidth="1"/>
    <col min="15126" max="15355" width="11.5703125" style="243"/>
    <col min="15356" max="15356" width="9.85546875" style="243" customWidth="1"/>
    <col min="15357" max="15357" width="20.7109375" style="243" customWidth="1"/>
    <col min="15358" max="15358" width="42.140625" style="243" customWidth="1"/>
    <col min="15359" max="15359" width="37" style="243" customWidth="1"/>
    <col min="15360" max="15360" width="53.5703125" style="243" customWidth="1"/>
    <col min="15361" max="15361" width="19.140625" style="243" customWidth="1"/>
    <col min="15362" max="15362" width="34.140625" style="243" customWidth="1"/>
    <col min="15363" max="15363" width="43" style="243" customWidth="1"/>
    <col min="15364" max="15364" width="12.5703125" style="243" customWidth="1"/>
    <col min="15365" max="15365" width="47" style="243" customWidth="1"/>
    <col min="15366" max="15366" width="12.7109375" style="243" customWidth="1"/>
    <col min="15367" max="15367" width="12.140625" style="243" customWidth="1"/>
    <col min="15368" max="15368" width="12" style="243" customWidth="1"/>
    <col min="15369" max="15369" width="13.140625" style="243" customWidth="1"/>
    <col min="15370" max="15371" width="20.28515625" style="243" customWidth="1"/>
    <col min="15372" max="15372" width="13.85546875" style="243" customWidth="1"/>
    <col min="15373" max="15373" width="14" style="243" customWidth="1"/>
    <col min="15374" max="15374" width="40.140625" style="243" customWidth="1"/>
    <col min="15375" max="15375" width="16.28515625" style="243" customWidth="1"/>
    <col min="15376" max="15380" width="0" style="243" hidden="1" customWidth="1"/>
    <col min="15381" max="15381" width="21.28515625" style="243" customWidth="1"/>
    <col min="15382" max="15611" width="11.5703125" style="243"/>
    <col min="15612" max="15612" width="9.85546875" style="243" customWidth="1"/>
    <col min="15613" max="15613" width="20.7109375" style="243" customWidth="1"/>
    <col min="15614" max="15614" width="42.140625" style="243" customWidth="1"/>
    <col min="15615" max="15615" width="37" style="243" customWidth="1"/>
    <col min="15616" max="15616" width="53.5703125" style="243" customWidth="1"/>
    <col min="15617" max="15617" width="19.140625" style="243" customWidth="1"/>
    <col min="15618" max="15618" width="34.140625" style="243" customWidth="1"/>
    <col min="15619" max="15619" width="43" style="243" customWidth="1"/>
    <col min="15620" max="15620" width="12.5703125" style="243" customWidth="1"/>
    <col min="15621" max="15621" width="47" style="243" customWidth="1"/>
    <col min="15622" max="15622" width="12.7109375" style="243" customWidth="1"/>
    <col min="15623" max="15623" width="12.140625" style="243" customWidth="1"/>
    <col min="15624" max="15624" width="12" style="243" customWidth="1"/>
    <col min="15625" max="15625" width="13.140625" style="243" customWidth="1"/>
    <col min="15626" max="15627" width="20.28515625" style="243" customWidth="1"/>
    <col min="15628" max="15628" width="13.85546875" style="243" customWidth="1"/>
    <col min="15629" max="15629" width="14" style="243" customWidth="1"/>
    <col min="15630" max="15630" width="40.140625" style="243" customWidth="1"/>
    <col min="15631" max="15631" width="16.28515625" style="243" customWidth="1"/>
    <col min="15632" max="15636" width="0" style="243" hidden="1" customWidth="1"/>
    <col min="15637" max="15637" width="21.28515625" style="243" customWidth="1"/>
    <col min="15638" max="15867" width="11.5703125" style="243"/>
    <col min="15868" max="15868" width="9.85546875" style="243" customWidth="1"/>
    <col min="15869" max="15869" width="20.7109375" style="243" customWidth="1"/>
    <col min="15870" max="15870" width="42.140625" style="243" customWidth="1"/>
    <col min="15871" max="15871" width="37" style="243" customWidth="1"/>
    <col min="15872" max="15872" width="53.5703125" style="243" customWidth="1"/>
    <col min="15873" max="15873" width="19.140625" style="243" customWidth="1"/>
    <col min="15874" max="15874" width="34.140625" style="243" customWidth="1"/>
    <col min="15875" max="15875" width="43" style="243" customWidth="1"/>
    <col min="15876" max="15876" width="12.5703125" style="243" customWidth="1"/>
    <col min="15877" max="15877" width="47" style="243" customWidth="1"/>
    <col min="15878" max="15878" width="12.7109375" style="243" customWidth="1"/>
    <col min="15879" max="15879" width="12.140625" style="243" customWidth="1"/>
    <col min="15880" max="15880" width="12" style="243" customWidth="1"/>
    <col min="15881" max="15881" width="13.140625" style="243" customWidth="1"/>
    <col min="15882" max="15883" width="20.28515625" style="243" customWidth="1"/>
    <col min="15884" max="15884" width="13.85546875" style="243" customWidth="1"/>
    <col min="15885" max="15885" width="14" style="243" customWidth="1"/>
    <col min="15886" max="15886" width="40.140625" style="243" customWidth="1"/>
    <col min="15887" max="15887" width="16.28515625" style="243" customWidth="1"/>
    <col min="15888" max="15892" width="0" style="243" hidden="1" customWidth="1"/>
    <col min="15893" max="15893" width="21.28515625" style="243" customWidth="1"/>
    <col min="15894" max="16123" width="11.5703125" style="243"/>
    <col min="16124" max="16124" width="9.85546875" style="243" customWidth="1"/>
    <col min="16125" max="16125" width="20.7109375" style="243" customWidth="1"/>
    <col min="16126" max="16126" width="42.140625" style="243" customWidth="1"/>
    <col min="16127" max="16127" width="37" style="243" customWidth="1"/>
    <col min="16128" max="16128" width="53.5703125" style="243" customWidth="1"/>
    <col min="16129" max="16129" width="19.140625" style="243" customWidth="1"/>
    <col min="16130" max="16130" width="34.140625" style="243" customWidth="1"/>
    <col min="16131" max="16131" width="43" style="243" customWidth="1"/>
    <col min="16132" max="16132" width="12.5703125" style="243" customWidth="1"/>
    <col min="16133" max="16133" width="47" style="243" customWidth="1"/>
    <col min="16134" max="16134" width="12.7109375" style="243" customWidth="1"/>
    <col min="16135" max="16135" width="12.140625" style="243" customWidth="1"/>
    <col min="16136" max="16136" width="12" style="243" customWidth="1"/>
    <col min="16137" max="16137" width="13.140625" style="243" customWidth="1"/>
    <col min="16138" max="16139" width="20.28515625" style="243" customWidth="1"/>
    <col min="16140" max="16140" width="13.85546875" style="243" customWidth="1"/>
    <col min="16141" max="16141" width="14" style="243" customWidth="1"/>
    <col min="16142" max="16142" width="40.140625" style="243" customWidth="1"/>
    <col min="16143" max="16143" width="16.28515625" style="243" customWidth="1"/>
    <col min="16144" max="16148" width="0" style="243" hidden="1" customWidth="1"/>
    <col min="16149" max="16149" width="21.28515625" style="243" customWidth="1"/>
    <col min="16150" max="16384" width="11.5703125" style="243"/>
  </cols>
  <sheetData>
    <row r="1" spans="1:21" s="17" customFormat="1" ht="75" customHeight="1" thickBot="1" x14ac:dyDescent="0.3">
      <c r="A1" s="216" t="s">
        <v>1380</v>
      </c>
      <c r="B1" s="217" t="s">
        <v>1</v>
      </c>
      <c r="C1" s="218" t="s">
        <v>2</v>
      </c>
      <c r="D1" s="217" t="s">
        <v>3</v>
      </c>
      <c r="E1" s="218" t="s">
        <v>4</v>
      </c>
      <c r="F1" s="217" t="s">
        <v>5</v>
      </c>
      <c r="G1" s="217" t="s">
        <v>6</v>
      </c>
      <c r="H1" s="217" t="s">
        <v>7</v>
      </c>
      <c r="I1" s="219" t="s">
        <v>8</v>
      </c>
      <c r="J1" s="219" t="s">
        <v>9</v>
      </c>
      <c r="K1" s="219" t="s">
        <v>1798</v>
      </c>
      <c r="L1" s="219" t="s">
        <v>1802</v>
      </c>
      <c r="M1" s="219" t="s">
        <v>10</v>
      </c>
      <c r="N1" s="219" t="s">
        <v>11</v>
      </c>
      <c r="O1" s="220" t="s">
        <v>13</v>
      </c>
      <c r="P1" s="219" t="s">
        <v>14</v>
      </c>
      <c r="Q1" s="219" t="s">
        <v>15</v>
      </c>
      <c r="R1" s="219" t="s">
        <v>16</v>
      </c>
      <c r="S1" s="219" t="s">
        <v>1800</v>
      </c>
      <c r="T1" s="217" t="s">
        <v>12</v>
      </c>
      <c r="U1" s="217" t="s">
        <v>71</v>
      </c>
    </row>
    <row r="2" spans="1:21" s="53" customFormat="1" ht="75" customHeight="1" x14ac:dyDescent="0.25">
      <c r="A2" s="221">
        <v>1</v>
      </c>
      <c r="B2" s="222" t="s">
        <v>325</v>
      </c>
      <c r="C2" s="223" t="s">
        <v>326</v>
      </c>
      <c r="D2" s="93" t="s">
        <v>327</v>
      </c>
      <c r="E2" s="93" t="s">
        <v>328</v>
      </c>
      <c r="F2" s="93" t="s">
        <v>329</v>
      </c>
      <c r="G2" s="93" t="s">
        <v>330</v>
      </c>
      <c r="H2" s="94" t="s">
        <v>331</v>
      </c>
      <c r="I2" s="224">
        <v>81111612</v>
      </c>
      <c r="J2" s="21" t="s">
        <v>332</v>
      </c>
      <c r="K2" s="69">
        <v>42401</v>
      </c>
      <c r="L2" s="225">
        <v>4.5</v>
      </c>
      <c r="M2" s="21" t="s">
        <v>223</v>
      </c>
      <c r="N2" s="21" t="s">
        <v>224</v>
      </c>
      <c r="O2" s="28">
        <v>23392845</v>
      </c>
      <c r="P2" s="28">
        <v>23392845</v>
      </c>
      <c r="Q2" s="21" t="s">
        <v>27</v>
      </c>
      <c r="R2" s="21" t="s">
        <v>27</v>
      </c>
      <c r="S2" s="21" t="s">
        <v>333</v>
      </c>
      <c r="T2" s="226">
        <f>5047000*1.03</f>
        <v>5198410</v>
      </c>
      <c r="U2" s="23" t="s">
        <v>308</v>
      </c>
    </row>
    <row r="3" spans="1:21" s="53" customFormat="1" ht="75" customHeight="1" x14ac:dyDescent="0.25">
      <c r="A3" s="221">
        <v>2</v>
      </c>
      <c r="B3" s="222" t="s">
        <v>325</v>
      </c>
      <c r="C3" s="223" t="s">
        <v>326</v>
      </c>
      <c r="D3" s="93" t="s">
        <v>334</v>
      </c>
      <c r="E3" s="93" t="s">
        <v>335</v>
      </c>
      <c r="F3" s="93" t="s">
        <v>336</v>
      </c>
      <c r="G3" s="93" t="s">
        <v>337</v>
      </c>
      <c r="H3" s="94" t="s">
        <v>338</v>
      </c>
      <c r="I3" s="224">
        <v>81111612</v>
      </c>
      <c r="J3" s="21" t="s">
        <v>339</v>
      </c>
      <c r="K3" s="69">
        <v>42370</v>
      </c>
      <c r="L3" s="225">
        <v>1</v>
      </c>
      <c r="M3" s="21" t="s">
        <v>223</v>
      </c>
      <c r="N3" s="21" t="s">
        <v>224</v>
      </c>
      <c r="O3" s="28">
        <v>80000000</v>
      </c>
      <c r="P3" s="28">
        <v>80000000</v>
      </c>
      <c r="Q3" s="21" t="s">
        <v>27</v>
      </c>
      <c r="R3" s="21" t="s">
        <v>27</v>
      </c>
      <c r="S3" s="21" t="s">
        <v>333</v>
      </c>
      <c r="T3" s="226">
        <v>2173300</v>
      </c>
      <c r="U3" s="23" t="s">
        <v>1692</v>
      </c>
    </row>
    <row r="4" spans="1:21" s="53" customFormat="1" ht="75" customHeight="1" x14ac:dyDescent="0.25">
      <c r="A4" s="221">
        <v>3</v>
      </c>
      <c r="B4" s="222" t="s">
        <v>325</v>
      </c>
      <c r="C4" s="223" t="s">
        <v>326</v>
      </c>
      <c r="D4" s="93" t="s">
        <v>327</v>
      </c>
      <c r="E4" s="93" t="s">
        <v>328</v>
      </c>
      <c r="F4" s="93" t="s">
        <v>329</v>
      </c>
      <c r="G4" s="93" t="s">
        <v>330</v>
      </c>
      <c r="H4" s="94" t="s">
        <v>331</v>
      </c>
      <c r="I4" s="224">
        <v>81111612</v>
      </c>
      <c r="J4" s="21" t="s">
        <v>340</v>
      </c>
      <c r="K4" s="69">
        <v>42401</v>
      </c>
      <c r="L4" s="225">
        <v>4.5</v>
      </c>
      <c r="M4" s="21" t="s">
        <v>223</v>
      </c>
      <c r="N4" s="21" t="s">
        <v>224</v>
      </c>
      <c r="O4" s="28">
        <v>10073246</v>
      </c>
      <c r="P4" s="28">
        <v>10073246</v>
      </c>
      <c r="Q4" s="21" t="s">
        <v>27</v>
      </c>
      <c r="R4" s="21" t="s">
        <v>27</v>
      </c>
      <c r="S4" s="21" t="s">
        <v>333</v>
      </c>
      <c r="T4" s="226">
        <f>2173300*1.03</f>
        <v>2238499</v>
      </c>
      <c r="U4" s="23" t="s">
        <v>308</v>
      </c>
    </row>
    <row r="5" spans="1:21" s="53" customFormat="1" ht="75" customHeight="1" x14ac:dyDescent="0.25">
      <c r="A5" s="221">
        <v>4</v>
      </c>
      <c r="B5" s="222" t="s">
        <v>325</v>
      </c>
      <c r="C5" s="223" t="s">
        <v>326</v>
      </c>
      <c r="D5" s="93" t="s">
        <v>327</v>
      </c>
      <c r="E5" s="93" t="s">
        <v>328</v>
      </c>
      <c r="F5" s="93" t="s">
        <v>329</v>
      </c>
      <c r="G5" s="93" t="s">
        <v>330</v>
      </c>
      <c r="H5" s="94" t="s">
        <v>331</v>
      </c>
      <c r="I5" s="224" t="s">
        <v>341</v>
      </c>
      <c r="J5" s="21" t="s">
        <v>915</v>
      </c>
      <c r="K5" s="69">
        <v>42401</v>
      </c>
      <c r="L5" s="225">
        <v>4.5</v>
      </c>
      <c r="M5" s="21" t="s">
        <v>223</v>
      </c>
      <c r="N5" s="21" t="s">
        <v>224</v>
      </c>
      <c r="O5" s="28">
        <v>11791904</v>
      </c>
      <c r="P5" s="28">
        <v>11791904</v>
      </c>
      <c r="Q5" s="21" t="s">
        <v>27</v>
      </c>
      <c r="R5" s="21" t="s">
        <v>27</v>
      </c>
      <c r="S5" s="21" t="s">
        <v>333</v>
      </c>
      <c r="T5" s="226">
        <v>2620423</v>
      </c>
      <c r="U5" s="23" t="s">
        <v>308</v>
      </c>
    </row>
    <row r="6" spans="1:21" s="53" customFormat="1" ht="75" customHeight="1" x14ac:dyDescent="0.25">
      <c r="A6" s="221">
        <v>5</v>
      </c>
      <c r="B6" s="222" t="s">
        <v>325</v>
      </c>
      <c r="C6" s="223" t="s">
        <v>326</v>
      </c>
      <c r="D6" s="93" t="s">
        <v>327</v>
      </c>
      <c r="E6" s="93" t="s">
        <v>328</v>
      </c>
      <c r="F6" s="93" t="s">
        <v>329</v>
      </c>
      <c r="G6" s="93" t="s">
        <v>330</v>
      </c>
      <c r="H6" s="94" t="s">
        <v>331</v>
      </c>
      <c r="I6" s="224" t="s">
        <v>341</v>
      </c>
      <c r="J6" s="21" t="s">
        <v>340</v>
      </c>
      <c r="K6" s="69">
        <v>42401</v>
      </c>
      <c r="L6" s="225">
        <v>4.5</v>
      </c>
      <c r="M6" s="21" t="s">
        <v>223</v>
      </c>
      <c r="N6" s="21" t="s">
        <v>224</v>
      </c>
      <c r="O6" s="28">
        <v>10073246</v>
      </c>
      <c r="P6" s="28">
        <v>10073246</v>
      </c>
      <c r="Q6" s="21" t="s">
        <v>27</v>
      </c>
      <c r="R6" s="21" t="s">
        <v>27</v>
      </c>
      <c r="S6" s="21" t="s">
        <v>333</v>
      </c>
      <c r="T6" s="226">
        <f>2173300*1.03</f>
        <v>2238499</v>
      </c>
      <c r="U6" s="23" t="s">
        <v>308</v>
      </c>
    </row>
    <row r="7" spans="1:21" s="53" customFormat="1" ht="75" customHeight="1" x14ac:dyDescent="0.25">
      <c r="A7" s="221">
        <v>6</v>
      </c>
      <c r="B7" s="222" t="s">
        <v>325</v>
      </c>
      <c r="C7" s="223" t="s">
        <v>326</v>
      </c>
      <c r="D7" s="93" t="s">
        <v>334</v>
      </c>
      <c r="E7" s="93" t="s">
        <v>335</v>
      </c>
      <c r="F7" s="93" t="s">
        <v>336</v>
      </c>
      <c r="G7" s="93" t="s">
        <v>337</v>
      </c>
      <c r="H7" s="94" t="s">
        <v>338</v>
      </c>
      <c r="I7" s="224">
        <v>81111820</v>
      </c>
      <c r="J7" s="21" t="s">
        <v>344</v>
      </c>
      <c r="K7" s="69">
        <v>42583</v>
      </c>
      <c r="L7" s="225">
        <v>6</v>
      </c>
      <c r="M7" s="21" t="s">
        <v>223</v>
      </c>
      <c r="N7" s="21" t="s">
        <v>224</v>
      </c>
      <c r="O7" s="28">
        <v>300000000</v>
      </c>
      <c r="P7" s="28">
        <v>300000000</v>
      </c>
      <c r="Q7" s="21" t="s">
        <v>27</v>
      </c>
      <c r="R7" s="21" t="s">
        <v>27</v>
      </c>
      <c r="S7" s="21" t="s">
        <v>333</v>
      </c>
      <c r="T7" s="227">
        <v>50000000</v>
      </c>
      <c r="U7" s="23" t="s">
        <v>1692</v>
      </c>
    </row>
    <row r="8" spans="1:21" s="53" customFormat="1" ht="75" customHeight="1" x14ac:dyDescent="0.25">
      <c r="A8" s="221">
        <v>7</v>
      </c>
      <c r="B8" s="222" t="s">
        <v>325</v>
      </c>
      <c r="C8" s="223" t="s">
        <v>326</v>
      </c>
      <c r="D8" s="93" t="s">
        <v>345</v>
      </c>
      <c r="E8" s="93" t="s">
        <v>346</v>
      </c>
      <c r="F8" s="93" t="s">
        <v>329</v>
      </c>
      <c r="G8" s="93" t="s">
        <v>330</v>
      </c>
      <c r="H8" s="94" t="s">
        <v>331</v>
      </c>
      <c r="I8" s="224" t="s">
        <v>341</v>
      </c>
      <c r="J8" s="21" t="s">
        <v>895</v>
      </c>
      <c r="K8" s="69">
        <v>42401</v>
      </c>
      <c r="L8" s="225">
        <v>4.5</v>
      </c>
      <c r="M8" s="21" t="s">
        <v>223</v>
      </c>
      <c r="N8" s="21" t="s">
        <v>224</v>
      </c>
      <c r="O8" s="28">
        <f>+P8</f>
        <v>8953966</v>
      </c>
      <c r="P8" s="28">
        <v>8953966</v>
      </c>
      <c r="Q8" s="21" t="s">
        <v>27</v>
      </c>
      <c r="R8" s="21" t="s">
        <v>27</v>
      </c>
      <c r="S8" s="21" t="s">
        <v>333</v>
      </c>
      <c r="T8" s="226">
        <v>2238499</v>
      </c>
      <c r="U8" s="23" t="s">
        <v>308</v>
      </c>
    </row>
    <row r="9" spans="1:21" s="53" customFormat="1" ht="75" customHeight="1" x14ac:dyDescent="0.25">
      <c r="A9" s="221">
        <v>8</v>
      </c>
      <c r="B9" s="222" t="s">
        <v>325</v>
      </c>
      <c r="C9" s="223" t="s">
        <v>326</v>
      </c>
      <c r="D9" s="93" t="s">
        <v>345</v>
      </c>
      <c r="E9" s="93" t="s">
        <v>346</v>
      </c>
      <c r="F9" s="93" t="s">
        <v>329</v>
      </c>
      <c r="G9" s="93" t="s">
        <v>330</v>
      </c>
      <c r="H9" s="94" t="s">
        <v>331</v>
      </c>
      <c r="I9" s="224">
        <v>81111705</v>
      </c>
      <c r="J9" s="21" t="s">
        <v>1039</v>
      </c>
      <c r="K9" s="69">
        <v>42401</v>
      </c>
      <c r="L9" s="225">
        <v>4.5</v>
      </c>
      <c r="M9" s="21" t="s">
        <v>223</v>
      </c>
      <c r="N9" s="21" t="s">
        <v>224</v>
      </c>
      <c r="O9" s="28">
        <v>16088549</v>
      </c>
      <c r="P9" s="28">
        <v>16088549</v>
      </c>
      <c r="Q9" s="21" t="s">
        <v>27</v>
      </c>
      <c r="R9" s="21" t="s">
        <v>27</v>
      </c>
      <c r="S9" s="21" t="s">
        <v>333</v>
      </c>
      <c r="T9" s="226">
        <v>3575233</v>
      </c>
      <c r="U9" s="23" t="s">
        <v>308</v>
      </c>
    </row>
    <row r="10" spans="1:21" s="53" customFormat="1" ht="75" customHeight="1" x14ac:dyDescent="0.25">
      <c r="A10" s="221">
        <v>9</v>
      </c>
      <c r="B10" s="222" t="s">
        <v>325</v>
      </c>
      <c r="C10" s="223" t="s">
        <v>326</v>
      </c>
      <c r="D10" s="93" t="s">
        <v>327</v>
      </c>
      <c r="E10" s="93" t="s">
        <v>328</v>
      </c>
      <c r="F10" s="93" t="s">
        <v>329</v>
      </c>
      <c r="G10" s="93" t="s">
        <v>330</v>
      </c>
      <c r="H10" s="94" t="s">
        <v>331</v>
      </c>
      <c r="I10" s="224">
        <v>81111820</v>
      </c>
      <c r="J10" s="21" t="s">
        <v>1040</v>
      </c>
      <c r="K10" s="69">
        <v>42401</v>
      </c>
      <c r="L10" s="225">
        <v>4.5</v>
      </c>
      <c r="M10" s="21" t="s">
        <v>223</v>
      </c>
      <c r="N10" s="21" t="s">
        <v>224</v>
      </c>
      <c r="O10" s="28">
        <v>10932575</v>
      </c>
      <c r="P10" s="28">
        <v>10932575</v>
      </c>
      <c r="Q10" s="21" t="s">
        <v>27</v>
      </c>
      <c r="R10" s="21" t="s">
        <v>27</v>
      </c>
      <c r="S10" s="21" t="s">
        <v>333</v>
      </c>
      <c r="T10" s="226">
        <v>2429461</v>
      </c>
      <c r="U10" s="23" t="s">
        <v>308</v>
      </c>
    </row>
    <row r="11" spans="1:21" s="53" customFormat="1" ht="75" customHeight="1" x14ac:dyDescent="0.25">
      <c r="A11" s="221">
        <v>10</v>
      </c>
      <c r="B11" s="222" t="s">
        <v>325</v>
      </c>
      <c r="C11" s="223" t="s">
        <v>326</v>
      </c>
      <c r="D11" s="93" t="s">
        <v>334</v>
      </c>
      <c r="E11" s="93" t="s">
        <v>335</v>
      </c>
      <c r="F11" s="93" t="s">
        <v>336</v>
      </c>
      <c r="G11" s="93" t="s">
        <v>337</v>
      </c>
      <c r="H11" s="94" t="s">
        <v>338</v>
      </c>
      <c r="I11" s="224">
        <v>81111820</v>
      </c>
      <c r="J11" s="21" t="s">
        <v>349</v>
      </c>
      <c r="K11" s="69">
        <v>42461</v>
      </c>
      <c r="L11" s="225">
        <v>6</v>
      </c>
      <c r="M11" s="21" t="s">
        <v>223</v>
      </c>
      <c r="N11" s="21" t="s">
        <v>224</v>
      </c>
      <c r="O11" s="28">
        <v>120000000</v>
      </c>
      <c r="P11" s="28">
        <v>120000000</v>
      </c>
      <c r="Q11" s="21" t="s">
        <v>27</v>
      </c>
      <c r="R11" s="21" t="s">
        <v>27</v>
      </c>
      <c r="S11" s="21" t="s">
        <v>333</v>
      </c>
      <c r="T11" s="226">
        <v>15000000</v>
      </c>
      <c r="U11" s="23" t="s">
        <v>1692</v>
      </c>
    </row>
    <row r="12" spans="1:21" s="53" customFormat="1" ht="75" customHeight="1" x14ac:dyDescent="0.25">
      <c r="A12" s="221">
        <v>11</v>
      </c>
      <c r="B12" s="222" t="s">
        <v>325</v>
      </c>
      <c r="C12" s="223" t="s">
        <v>326</v>
      </c>
      <c r="D12" s="93" t="s">
        <v>334</v>
      </c>
      <c r="E12" s="93" t="s">
        <v>335</v>
      </c>
      <c r="F12" s="93" t="s">
        <v>336</v>
      </c>
      <c r="G12" s="93" t="s">
        <v>350</v>
      </c>
      <c r="H12" s="94" t="s">
        <v>351</v>
      </c>
      <c r="I12" s="224" t="s">
        <v>352</v>
      </c>
      <c r="J12" s="21" t="s">
        <v>353</v>
      </c>
      <c r="K12" s="69">
        <v>42522</v>
      </c>
      <c r="L12" s="225">
        <v>6</v>
      </c>
      <c r="M12" s="21" t="s">
        <v>354</v>
      </c>
      <c r="N12" s="21" t="s">
        <v>224</v>
      </c>
      <c r="O12" s="28">
        <v>4000000</v>
      </c>
      <c r="P12" s="28">
        <v>4000000</v>
      </c>
      <c r="Q12" s="21" t="s">
        <v>27</v>
      </c>
      <c r="R12" s="21" t="s">
        <v>27</v>
      </c>
      <c r="S12" s="21" t="s">
        <v>333</v>
      </c>
      <c r="T12" s="226">
        <f>+P12/L12</f>
        <v>666666.66666666663</v>
      </c>
      <c r="U12" s="23" t="s">
        <v>1692</v>
      </c>
    </row>
    <row r="13" spans="1:21" s="53" customFormat="1" ht="75" customHeight="1" x14ac:dyDescent="0.25">
      <c r="A13" s="221">
        <v>12</v>
      </c>
      <c r="B13" s="222" t="s">
        <v>325</v>
      </c>
      <c r="C13" s="223" t="s">
        <v>326</v>
      </c>
      <c r="D13" s="93" t="s">
        <v>334</v>
      </c>
      <c r="E13" s="93" t="s">
        <v>335</v>
      </c>
      <c r="F13" s="93" t="s">
        <v>329</v>
      </c>
      <c r="G13" s="93" t="s">
        <v>330</v>
      </c>
      <c r="H13" s="94" t="s">
        <v>331</v>
      </c>
      <c r="I13" s="224">
        <v>43231500</v>
      </c>
      <c r="J13" s="21" t="s">
        <v>896</v>
      </c>
      <c r="K13" s="69">
        <v>42401</v>
      </c>
      <c r="L13" s="225">
        <v>4.5</v>
      </c>
      <c r="M13" s="21" t="s">
        <v>223</v>
      </c>
      <c r="N13" s="21" t="s">
        <v>224</v>
      </c>
      <c r="O13" s="28">
        <v>44398665</v>
      </c>
      <c r="P13" s="28">
        <v>44398665</v>
      </c>
      <c r="Q13" s="21" t="s">
        <v>27</v>
      </c>
      <c r="R13" s="21" t="s">
        <v>27</v>
      </c>
      <c r="S13" s="21" t="s">
        <v>333</v>
      </c>
      <c r="T13" s="226">
        <v>9866370</v>
      </c>
      <c r="U13" s="23" t="s">
        <v>308</v>
      </c>
    </row>
    <row r="14" spans="1:21" s="53" customFormat="1" ht="75" customHeight="1" x14ac:dyDescent="0.25">
      <c r="A14" s="221">
        <v>13</v>
      </c>
      <c r="B14" s="222" t="s">
        <v>325</v>
      </c>
      <c r="C14" s="223" t="s">
        <v>326</v>
      </c>
      <c r="D14" s="93" t="s">
        <v>334</v>
      </c>
      <c r="E14" s="93" t="s">
        <v>335</v>
      </c>
      <c r="F14" s="93" t="s">
        <v>329</v>
      </c>
      <c r="G14" s="93" t="s">
        <v>330</v>
      </c>
      <c r="H14" s="94" t="s">
        <v>331</v>
      </c>
      <c r="I14" s="224">
        <v>81112213</v>
      </c>
      <c r="J14" s="21" t="s">
        <v>356</v>
      </c>
      <c r="K14" s="69">
        <v>42401</v>
      </c>
      <c r="L14" s="225">
        <v>4.5</v>
      </c>
      <c r="M14" s="21" t="s">
        <v>223</v>
      </c>
      <c r="N14" s="21" t="s">
        <v>224</v>
      </c>
      <c r="O14" s="28">
        <v>23392845</v>
      </c>
      <c r="P14" s="28">
        <v>23392845</v>
      </c>
      <c r="Q14" s="21" t="s">
        <v>27</v>
      </c>
      <c r="R14" s="21" t="s">
        <v>27</v>
      </c>
      <c r="S14" s="21" t="s">
        <v>333</v>
      </c>
      <c r="T14" s="226">
        <v>5198410</v>
      </c>
      <c r="U14" s="23" t="s">
        <v>308</v>
      </c>
    </row>
    <row r="15" spans="1:21" s="53" customFormat="1" ht="75" customHeight="1" x14ac:dyDescent="0.25">
      <c r="A15" s="221">
        <v>14</v>
      </c>
      <c r="B15" s="222" t="s">
        <v>325</v>
      </c>
      <c r="C15" s="223" t="s">
        <v>326</v>
      </c>
      <c r="D15" s="93" t="s">
        <v>334</v>
      </c>
      <c r="E15" s="93" t="s">
        <v>335</v>
      </c>
      <c r="F15" s="93" t="s">
        <v>329</v>
      </c>
      <c r="G15" s="93" t="s">
        <v>330</v>
      </c>
      <c r="H15" s="94" t="s">
        <v>331</v>
      </c>
      <c r="I15" s="224" t="s">
        <v>357</v>
      </c>
      <c r="J15" s="21" t="s">
        <v>358</v>
      </c>
      <c r="K15" s="69">
        <v>42370</v>
      </c>
      <c r="L15" s="225">
        <v>11</v>
      </c>
      <c r="M15" s="21" t="s">
        <v>223</v>
      </c>
      <c r="N15" s="21" t="s">
        <v>224</v>
      </c>
      <c r="O15" s="28">
        <f>+P15</f>
        <v>79579067</v>
      </c>
      <c r="P15" s="28">
        <v>79579067</v>
      </c>
      <c r="Q15" s="21" t="s">
        <v>27</v>
      </c>
      <c r="R15" s="21" t="s">
        <v>27</v>
      </c>
      <c r="S15" s="21" t="s">
        <v>333</v>
      </c>
      <c r="T15" s="226"/>
      <c r="U15" s="23" t="s">
        <v>1692</v>
      </c>
    </row>
    <row r="16" spans="1:21" s="53" customFormat="1" ht="75" customHeight="1" x14ac:dyDescent="0.25">
      <c r="A16" s="221">
        <v>15</v>
      </c>
      <c r="B16" s="222" t="s">
        <v>325</v>
      </c>
      <c r="C16" s="223" t="s">
        <v>326</v>
      </c>
      <c r="D16" s="93" t="s">
        <v>334</v>
      </c>
      <c r="E16" s="93" t="s">
        <v>335</v>
      </c>
      <c r="F16" s="93" t="s">
        <v>329</v>
      </c>
      <c r="G16" s="93" t="s">
        <v>330</v>
      </c>
      <c r="H16" s="94" t="s">
        <v>331</v>
      </c>
      <c r="I16" s="224" t="s">
        <v>359</v>
      </c>
      <c r="J16" s="21" t="s">
        <v>897</v>
      </c>
      <c r="K16" s="69">
        <v>42401</v>
      </c>
      <c r="L16" s="225">
        <v>4.5</v>
      </c>
      <c r="M16" s="21" t="s">
        <v>223</v>
      </c>
      <c r="N16" s="21" t="s">
        <v>224</v>
      </c>
      <c r="O16" s="28">
        <v>30076515</v>
      </c>
      <c r="P16" s="28">
        <v>30076515</v>
      </c>
      <c r="Q16" s="21" t="s">
        <v>27</v>
      </c>
      <c r="R16" s="21" t="s">
        <v>27</v>
      </c>
      <c r="S16" s="21" t="s">
        <v>333</v>
      </c>
      <c r="T16" s="226">
        <v>6683670</v>
      </c>
      <c r="U16" s="23" t="s">
        <v>308</v>
      </c>
    </row>
    <row r="17" spans="1:21" s="53" customFormat="1" ht="75" customHeight="1" x14ac:dyDescent="0.25">
      <c r="A17" s="221">
        <v>16</v>
      </c>
      <c r="B17" s="222" t="s">
        <v>325</v>
      </c>
      <c r="C17" s="223" t="s">
        <v>326</v>
      </c>
      <c r="D17" s="93" t="s">
        <v>334</v>
      </c>
      <c r="E17" s="93" t="s">
        <v>361</v>
      </c>
      <c r="F17" s="93" t="s">
        <v>329</v>
      </c>
      <c r="G17" s="93" t="s">
        <v>330</v>
      </c>
      <c r="H17" s="94" t="s">
        <v>331</v>
      </c>
      <c r="I17" s="224" t="s">
        <v>357</v>
      </c>
      <c r="J17" s="21" t="s">
        <v>898</v>
      </c>
      <c r="K17" s="69">
        <v>42401</v>
      </c>
      <c r="L17" s="228">
        <v>4.5</v>
      </c>
      <c r="M17" s="21" t="s">
        <v>223</v>
      </c>
      <c r="N17" s="21" t="s">
        <v>224</v>
      </c>
      <c r="O17" s="28">
        <v>23392845</v>
      </c>
      <c r="P17" s="28">
        <v>23392845</v>
      </c>
      <c r="Q17" s="21" t="s">
        <v>27</v>
      </c>
      <c r="R17" s="21" t="s">
        <v>27</v>
      </c>
      <c r="S17" s="21" t="s">
        <v>333</v>
      </c>
      <c r="T17" s="226">
        <v>5198410</v>
      </c>
      <c r="U17" s="23" t="s">
        <v>308</v>
      </c>
    </row>
    <row r="18" spans="1:21" s="53" customFormat="1" ht="75" customHeight="1" x14ac:dyDescent="0.25">
      <c r="A18" s="221">
        <v>17</v>
      </c>
      <c r="B18" s="222" t="s">
        <v>325</v>
      </c>
      <c r="C18" s="223" t="s">
        <v>326</v>
      </c>
      <c r="D18" s="93" t="s">
        <v>334</v>
      </c>
      <c r="E18" s="93" t="s">
        <v>335</v>
      </c>
      <c r="F18" s="93" t="s">
        <v>329</v>
      </c>
      <c r="G18" s="93" t="s">
        <v>330</v>
      </c>
      <c r="H18" s="94" t="s">
        <v>331</v>
      </c>
      <c r="I18" s="224" t="s">
        <v>363</v>
      </c>
      <c r="J18" s="21" t="s">
        <v>1174</v>
      </c>
      <c r="K18" s="69">
        <v>42401</v>
      </c>
      <c r="L18" s="225">
        <v>4</v>
      </c>
      <c r="M18" s="21" t="s">
        <v>223</v>
      </c>
      <c r="N18" s="21" t="s">
        <v>224</v>
      </c>
      <c r="O18" s="28">
        <v>36494960</v>
      </c>
      <c r="P18" s="28">
        <v>36494960</v>
      </c>
      <c r="Q18" s="21" t="s">
        <v>27</v>
      </c>
      <c r="R18" s="21" t="s">
        <v>27</v>
      </c>
      <c r="S18" s="21" t="s">
        <v>333</v>
      </c>
      <c r="T18" s="28">
        <v>9123740</v>
      </c>
      <c r="U18" s="23" t="s">
        <v>308</v>
      </c>
    </row>
    <row r="19" spans="1:21" s="53" customFormat="1" ht="75" customHeight="1" x14ac:dyDescent="0.25">
      <c r="A19" s="221">
        <v>18</v>
      </c>
      <c r="B19" s="222" t="s">
        <v>325</v>
      </c>
      <c r="C19" s="223" t="s">
        <v>326</v>
      </c>
      <c r="D19" s="93" t="s">
        <v>334</v>
      </c>
      <c r="E19" s="93" t="s">
        <v>361</v>
      </c>
      <c r="F19" s="93" t="s">
        <v>329</v>
      </c>
      <c r="G19" s="93" t="s">
        <v>330</v>
      </c>
      <c r="H19" s="94" t="s">
        <v>331</v>
      </c>
      <c r="I19" s="224" t="s">
        <v>357</v>
      </c>
      <c r="J19" s="21" t="s">
        <v>362</v>
      </c>
      <c r="K19" s="69">
        <v>42552</v>
      </c>
      <c r="L19" s="228">
        <v>6</v>
      </c>
      <c r="M19" s="21" t="s">
        <v>223</v>
      </c>
      <c r="N19" s="21" t="s">
        <v>224</v>
      </c>
      <c r="O19" s="28">
        <v>32124155</v>
      </c>
      <c r="P19" s="28">
        <v>32124155</v>
      </c>
      <c r="Q19" s="21" t="s">
        <v>27</v>
      </c>
      <c r="R19" s="21" t="s">
        <v>27</v>
      </c>
      <c r="S19" s="21" t="s">
        <v>333</v>
      </c>
      <c r="T19" s="226">
        <v>5198410</v>
      </c>
      <c r="U19" s="23" t="s">
        <v>1692</v>
      </c>
    </row>
    <row r="20" spans="1:21" s="53" customFormat="1" ht="75" customHeight="1" x14ac:dyDescent="0.25">
      <c r="A20" s="221">
        <v>19</v>
      </c>
      <c r="B20" s="222" t="s">
        <v>325</v>
      </c>
      <c r="C20" s="223" t="s">
        <v>326</v>
      </c>
      <c r="D20" s="93" t="s">
        <v>365</v>
      </c>
      <c r="E20" s="93" t="s">
        <v>366</v>
      </c>
      <c r="F20" s="93" t="s">
        <v>329</v>
      </c>
      <c r="G20" s="93" t="s">
        <v>330</v>
      </c>
      <c r="H20" s="94" t="s">
        <v>331</v>
      </c>
      <c r="I20" s="224">
        <v>81111808</v>
      </c>
      <c r="J20" s="21" t="s">
        <v>1041</v>
      </c>
      <c r="K20" s="69">
        <v>42401</v>
      </c>
      <c r="L20" s="228">
        <v>4.5</v>
      </c>
      <c r="M20" s="21" t="s">
        <v>223</v>
      </c>
      <c r="N20" s="21" t="s">
        <v>224</v>
      </c>
      <c r="O20" s="28">
        <v>16088549</v>
      </c>
      <c r="P20" s="28">
        <v>16088549</v>
      </c>
      <c r="Q20" s="21" t="s">
        <v>27</v>
      </c>
      <c r="R20" s="21" t="s">
        <v>27</v>
      </c>
      <c r="S20" s="21" t="s">
        <v>333</v>
      </c>
      <c r="T20" s="226">
        <v>3575233</v>
      </c>
      <c r="U20" s="23" t="s">
        <v>308</v>
      </c>
    </row>
    <row r="21" spans="1:21" s="53" customFormat="1" ht="75" customHeight="1" x14ac:dyDescent="0.25">
      <c r="A21" s="221">
        <v>20</v>
      </c>
      <c r="B21" s="222" t="s">
        <v>325</v>
      </c>
      <c r="C21" s="223" t="s">
        <v>326</v>
      </c>
      <c r="D21" s="93" t="s">
        <v>365</v>
      </c>
      <c r="E21" s="93" t="s">
        <v>366</v>
      </c>
      <c r="F21" s="93" t="s">
        <v>329</v>
      </c>
      <c r="G21" s="93" t="s">
        <v>330</v>
      </c>
      <c r="H21" s="94" t="s">
        <v>331</v>
      </c>
      <c r="I21" s="224">
        <v>81111808</v>
      </c>
      <c r="J21" s="21" t="s">
        <v>917</v>
      </c>
      <c r="K21" s="69">
        <v>42401</v>
      </c>
      <c r="L21" s="225">
        <v>4.5</v>
      </c>
      <c r="M21" s="21" t="s">
        <v>223</v>
      </c>
      <c r="N21" s="21" t="s">
        <v>224</v>
      </c>
      <c r="O21" s="28">
        <v>23392845</v>
      </c>
      <c r="P21" s="28">
        <v>23392845</v>
      </c>
      <c r="Q21" s="21" t="s">
        <v>27</v>
      </c>
      <c r="R21" s="21" t="s">
        <v>27</v>
      </c>
      <c r="S21" s="21" t="s">
        <v>333</v>
      </c>
      <c r="T21" s="226">
        <f>5047000*1.03</f>
        <v>5198410</v>
      </c>
      <c r="U21" s="23" t="s">
        <v>308</v>
      </c>
    </row>
    <row r="22" spans="1:21" s="53" customFormat="1" ht="75" customHeight="1" x14ac:dyDescent="0.25">
      <c r="A22" s="221">
        <v>21</v>
      </c>
      <c r="B22" s="222" t="s">
        <v>325</v>
      </c>
      <c r="C22" s="223" t="s">
        <v>326</v>
      </c>
      <c r="D22" s="93" t="s">
        <v>369</v>
      </c>
      <c r="E22" s="93" t="s">
        <v>370</v>
      </c>
      <c r="F22" s="93" t="s">
        <v>329</v>
      </c>
      <c r="G22" s="93" t="s">
        <v>330</v>
      </c>
      <c r="H22" s="94" t="s">
        <v>331</v>
      </c>
      <c r="I22" s="224">
        <v>81111509</v>
      </c>
      <c r="J22" s="21" t="s">
        <v>914</v>
      </c>
      <c r="K22" s="69">
        <v>42401</v>
      </c>
      <c r="L22" s="228">
        <v>4.5</v>
      </c>
      <c r="M22" s="21" t="s">
        <v>223</v>
      </c>
      <c r="N22" s="21" t="s">
        <v>224</v>
      </c>
      <c r="O22" s="28">
        <v>27689490</v>
      </c>
      <c r="P22" s="28">
        <v>27689490</v>
      </c>
      <c r="Q22" s="21" t="s">
        <v>27</v>
      </c>
      <c r="R22" s="21" t="s">
        <v>27</v>
      </c>
      <c r="S22" s="21" t="s">
        <v>333</v>
      </c>
      <c r="T22" s="226">
        <f>5974000*1.03</f>
        <v>6153220</v>
      </c>
      <c r="U22" s="23" t="s">
        <v>308</v>
      </c>
    </row>
    <row r="23" spans="1:21" s="53" customFormat="1" ht="75" customHeight="1" x14ac:dyDescent="0.25">
      <c r="A23" s="221">
        <v>22</v>
      </c>
      <c r="B23" s="222" t="s">
        <v>325</v>
      </c>
      <c r="C23" s="223" t="s">
        <v>326</v>
      </c>
      <c r="D23" s="93" t="s">
        <v>372</v>
      </c>
      <c r="E23" s="93" t="s">
        <v>373</v>
      </c>
      <c r="F23" s="93" t="s">
        <v>329</v>
      </c>
      <c r="G23" s="93" t="s">
        <v>330</v>
      </c>
      <c r="H23" s="94" t="s">
        <v>331</v>
      </c>
      <c r="I23" s="224" t="s">
        <v>374</v>
      </c>
      <c r="J23" s="21" t="s">
        <v>375</v>
      </c>
      <c r="K23" s="69">
        <v>42401</v>
      </c>
      <c r="L23" s="225">
        <v>5</v>
      </c>
      <c r="M23" s="21" t="s">
        <v>223</v>
      </c>
      <c r="N23" s="21" t="s">
        <v>224</v>
      </c>
      <c r="O23" s="28">
        <v>14216060</v>
      </c>
      <c r="P23" s="28">
        <v>14216060</v>
      </c>
      <c r="Q23" s="21" t="s">
        <v>27</v>
      </c>
      <c r="R23" s="21" t="s">
        <v>27</v>
      </c>
      <c r="S23" s="21" t="s">
        <v>333</v>
      </c>
      <c r="T23" s="226">
        <f>2760400*1.03</f>
        <v>2843212</v>
      </c>
      <c r="U23" s="23" t="s">
        <v>308</v>
      </c>
    </row>
    <row r="24" spans="1:21" s="53" customFormat="1" ht="75" customHeight="1" x14ac:dyDescent="0.25">
      <c r="A24" s="221">
        <v>23</v>
      </c>
      <c r="B24" s="222" t="s">
        <v>325</v>
      </c>
      <c r="C24" s="223" t="s">
        <v>326</v>
      </c>
      <c r="D24" s="93" t="s">
        <v>372</v>
      </c>
      <c r="E24" s="93" t="s">
        <v>373</v>
      </c>
      <c r="F24" s="93" t="s">
        <v>329</v>
      </c>
      <c r="G24" s="93" t="s">
        <v>330</v>
      </c>
      <c r="H24" s="94" t="s">
        <v>331</v>
      </c>
      <c r="I24" s="224">
        <v>81111811</v>
      </c>
      <c r="J24" s="21" t="s">
        <v>916</v>
      </c>
      <c r="K24" s="69">
        <v>42401</v>
      </c>
      <c r="L24" s="225">
        <v>4.5</v>
      </c>
      <c r="M24" s="21" t="s">
        <v>223</v>
      </c>
      <c r="N24" s="21" t="s">
        <v>224</v>
      </c>
      <c r="O24" s="28">
        <v>9357138</v>
      </c>
      <c r="P24" s="28">
        <v>9357138</v>
      </c>
      <c r="Q24" s="21" t="s">
        <v>27</v>
      </c>
      <c r="R24" s="21" t="s">
        <v>27</v>
      </c>
      <c r="S24" s="21" t="s">
        <v>333</v>
      </c>
      <c r="T24" s="226">
        <f>2018800*1.03</f>
        <v>2079364</v>
      </c>
      <c r="U24" s="23" t="s">
        <v>308</v>
      </c>
    </row>
    <row r="25" spans="1:21" s="53" customFormat="1" ht="75" customHeight="1" x14ac:dyDescent="0.25">
      <c r="A25" s="221">
        <v>24</v>
      </c>
      <c r="B25" s="222" t="s">
        <v>325</v>
      </c>
      <c r="C25" s="223" t="s">
        <v>326</v>
      </c>
      <c r="D25" s="93" t="s">
        <v>372</v>
      </c>
      <c r="E25" s="93" t="s">
        <v>373</v>
      </c>
      <c r="F25" s="93" t="s">
        <v>329</v>
      </c>
      <c r="G25" s="93" t="s">
        <v>330</v>
      </c>
      <c r="H25" s="94" t="s">
        <v>331</v>
      </c>
      <c r="I25" s="224">
        <v>81111811</v>
      </c>
      <c r="J25" s="21" t="s">
        <v>899</v>
      </c>
      <c r="K25" s="69">
        <v>42401</v>
      </c>
      <c r="L25" s="225">
        <v>4.5</v>
      </c>
      <c r="M25" s="21" t="s">
        <v>223</v>
      </c>
      <c r="N25" s="21" t="s">
        <v>224</v>
      </c>
      <c r="O25" s="28">
        <v>16088549</v>
      </c>
      <c r="P25" s="28">
        <v>16088549</v>
      </c>
      <c r="Q25" s="21" t="s">
        <v>27</v>
      </c>
      <c r="R25" s="21" t="s">
        <v>27</v>
      </c>
      <c r="S25" s="21" t="s">
        <v>333</v>
      </c>
      <c r="T25" s="226">
        <f>3471100*1.03</f>
        <v>3575233</v>
      </c>
      <c r="U25" s="23" t="s">
        <v>308</v>
      </c>
    </row>
    <row r="26" spans="1:21" s="53" customFormat="1" ht="75" customHeight="1" x14ac:dyDescent="0.25">
      <c r="A26" s="221">
        <v>25</v>
      </c>
      <c r="B26" s="222" t="s">
        <v>325</v>
      </c>
      <c r="C26" s="223" t="s">
        <v>326</v>
      </c>
      <c r="D26" s="93" t="s">
        <v>372</v>
      </c>
      <c r="E26" s="93" t="s">
        <v>373</v>
      </c>
      <c r="F26" s="93" t="s">
        <v>329</v>
      </c>
      <c r="G26" s="93" t="s">
        <v>330</v>
      </c>
      <c r="H26" s="94" t="s">
        <v>331</v>
      </c>
      <c r="I26" s="224">
        <v>81112204</v>
      </c>
      <c r="J26" s="21" t="s">
        <v>900</v>
      </c>
      <c r="K26" s="69">
        <v>42401</v>
      </c>
      <c r="L26" s="225">
        <v>4.5</v>
      </c>
      <c r="M26" s="21" t="s">
        <v>223</v>
      </c>
      <c r="N26" s="21" t="s">
        <v>224</v>
      </c>
      <c r="O26" s="28">
        <v>30076515</v>
      </c>
      <c r="P26" s="28">
        <v>30076515</v>
      </c>
      <c r="Q26" s="21" t="s">
        <v>27</v>
      </c>
      <c r="R26" s="21" t="s">
        <v>27</v>
      </c>
      <c r="S26" s="21" t="s">
        <v>333</v>
      </c>
      <c r="T26" s="226">
        <f>6489000*1.03</f>
        <v>6683670</v>
      </c>
      <c r="U26" s="23" t="s">
        <v>308</v>
      </c>
    </row>
    <row r="27" spans="1:21" s="53" customFormat="1" ht="75" customHeight="1" x14ac:dyDescent="0.25">
      <c r="A27" s="221">
        <v>26</v>
      </c>
      <c r="B27" s="222" t="s">
        <v>325</v>
      </c>
      <c r="C27" s="223" t="s">
        <v>326</v>
      </c>
      <c r="D27" s="93" t="s">
        <v>372</v>
      </c>
      <c r="E27" s="93" t="s">
        <v>373</v>
      </c>
      <c r="F27" s="93" t="s">
        <v>336</v>
      </c>
      <c r="G27" s="93" t="s">
        <v>350</v>
      </c>
      <c r="H27" s="94" t="s">
        <v>351</v>
      </c>
      <c r="I27" s="224" t="s">
        <v>379</v>
      </c>
      <c r="J27" s="28" t="s">
        <v>380</v>
      </c>
      <c r="K27" s="69">
        <v>42461</v>
      </c>
      <c r="L27" s="21">
        <v>3</v>
      </c>
      <c r="M27" s="229">
        <v>42431</v>
      </c>
      <c r="N27" s="21" t="s">
        <v>224</v>
      </c>
      <c r="O27" s="28">
        <v>1600000000</v>
      </c>
      <c r="P27" s="28">
        <v>1600000000</v>
      </c>
      <c r="Q27" s="21" t="s">
        <v>27</v>
      </c>
      <c r="R27" s="21" t="s">
        <v>27</v>
      </c>
      <c r="S27" s="21" t="s">
        <v>333</v>
      </c>
      <c r="T27" s="226">
        <v>500000000</v>
      </c>
      <c r="U27" s="23" t="s">
        <v>1692</v>
      </c>
    </row>
    <row r="28" spans="1:21" s="53" customFormat="1" ht="75" customHeight="1" x14ac:dyDescent="0.25">
      <c r="A28" s="221">
        <v>27</v>
      </c>
      <c r="B28" s="222" t="s">
        <v>325</v>
      </c>
      <c r="C28" s="223" t="s">
        <v>326</v>
      </c>
      <c r="D28" s="93" t="s">
        <v>372</v>
      </c>
      <c r="E28" s="93" t="s">
        <v>373</v>
      </c>
      <c r="F28" s="93" t="s">
        <v>336</v>
      </c>
      <c r="G28" s="93" t="s">
        <v>350</v>
      </c>
      <c r="H28" s="94" t="s">
        <v>351</v>
      </c>
      <c r="I28" s="224" t="s">
        <v>379</v>
      </c>
      <c r="J28" s="21" t="s">
        <v>381</v>
      </c>
      <c r="K28" s="69">
        <v>42430</v>
      </c>
      <c r="L28" s="225">
        <v>3</v>
      </c>
      <c r="M28" s="21" t="s">
        <v>382</v>
      </c>
      <c r="N28" s="21" t="s">
        <v>224</v>
      </c>
      <c r="O28" s="28">
        <v>150000000</v>
      </c>
      <c r="P28" s="28">
        <v>150000000</v>
      </c>
      <c r="Q28" s="21" t="s">
        <v>27</v>
      </c>
      <c r="R28" s="21" t="s">
        <v>27</v>
      </c>
      <c r="S28" s="21" t="s">
        <v>333</v>
      </c>
      <c r="T28" s="226" t="s">
        <v>27</v>
      </c>
      <c r="U28" s="23" t="s">
        <v>1692</v>
      </c>
    </row>
    <row r="29" spans="1:21" s="53" customFormat="1" ht="75" customHeight="1" x14ac:dyDescent="0.25">
      <c r="A29" s="221">
        <v>28</v>
      </c>
      <c r="B29" s="222" t="s">
        <v>325</v>
      </c>
      <c r="C29" s="223" t="s">
        <v>326</v>
      </c>
      <c r="D29" s="93" t="s">
        <v>334</v>
      </c>
      <c r="E29" s="93" t="s">
        <v>335</v>
      </c>
      <c r="F29" s="93" t="s">
        <v>329</v>
      </c>
      <c r="G29" s="93" t="s">
        <v>330</v>
      </c>
      <c r="H29" s="94" t="s">
        <v>331</v>
      </c>
      <c r="I29" s="224" t="s">
        <v>363</v>
      </c>
      <c r="J29" s="21" t="s">
        <v>383</v>
      </c>
      <c r="K29" s="69">
        <v>42401</v>
      </c>
      <c r="L29" s="225">
        <v>5</v>
      </c>
      <c r="M29" s="21" t="s">
        <v>223</v>
      </c>
      <c r="N29" s="21" t="s">
        <v>224</v>
      </c>
      <c r="O29" s="28">
        <f>+P29</f>
        <v>22957876</v>
      </c>
      <c r="P29" s="28">
        <v>22957876</v>
      </c>
      <c r="Q29" s="21" t="s">
        <v>27</v>
      </c>
      <c r="R29" s="21" t="s">
        <v>27</v>
      </c>
      <c r="S29" s="21" t="s">
        <v>333</v>
      </c>
      <c r="T29" s="226">
        <v>5739469</v>
      </c>
      <c r="U29" s="23" t="s">
        <v>1692</v>
      </c>
    </row>
    <row r="30" spans="1:21" s="53" customFormat="1" ht="75" customHeight="1" x14ac:dyDescent="0.25">
      <c r="A30" s="221">
        <v>29</v>
      </c>
      <c r="B30" s="222" t="s">
        <v>325</v>
      </c>
      <c r="C30" s="223" t="s">
        <v>326</v>
      </c>
      <c r="D30" s="93" t="s">
        <v>334</v>
      </c>
      <c r="E30" s="93" t="s">
        <v>335</v>
      </c>
      <c r="F30" s="93" t="s">
        <v>336</v>
      </c>
      <c r="G30" s="93" t="s">
        <v>350</v>
      </c>
      <c r="H30" s="94" t="s">
        <v>351</v>
      </c>
      <c r="I30" s="224">
        <v>81111707</v>
      </c>
      <c r="J30" s="21" t="s">
        <v>384</v>
      </c>
      <c r="K30" s="69">
        <v>42430</v>
      </c>
      <c r="L30" s="225">
        <v>9</v>
      </c>
      <c r="M30" s="21" t="s">
        <v>223</v>
      </c>
      <c r="N30" s="21" t="s">
        <v>224</v>
      </c>
      <c r="O30" s="28">
        <v>350000000</v>
      </c>
      <c r="P30" s="28">
        <v>350000000</v>
      </c>
      <c r="Q30" s="21" t="s">
        <v>27</v>
      </c>
      <c r="R30" s="21" t="s">
        <v>27</v>
      </c>
      <c r="S30" s="21" t="s">
        <v>333</v>
      </c>
      <c r="T30" s="226">
        <v>2173300</v>
      </c>
      <c r="U30" s="23" t="s">
        <v>1692</v>
      </c>
    </row>
    <row r="31" spans="1:21" s="53" customFormat="1" ht="75" customHeight="1" x14ac:dyDescent="0.25">
      <c r="A31" s="221">
        <v>30</v>
      </c>
      <c r="B31" s="222" t="s">
        <v>325</v>
      </c>
      <c r="C31" s="223" t="s">
        <v>326</v>
      </c>
      <c r="D31" s="93" t="s">
        <v>334</v>
      </c>
      <c r="E31" s="93" t="s">
        <v>335</v>
      </c>
      <c r="F31" s="93" t="s">
        <v>336</v>
      </c>
      <c r="G31" s="93" t="s">
        <v>350</v>
      </c>
      <c r="H31" s="94" t="s">
        <v>351</v>
      </c>
      <c r="I31" s="224">
        <v>81111707</v>
      </c>
      <c r="J31" s="21" t="s">
        <v>385</v>
      </c>
      <c r="K31" s="69">
        <v>42461</v>
      </c>
      <c r="L31" s="225">
        <v>9</v>
      </c>
      <c r="M31" s="21" t="s">
        <v>223</v>
      </c>
      <c r="N31" s="21" t="s">
        <v>224</v>
      </c>
      <c r="O31" s="28">
        <v>450000000</v>
      </c>
      <c r="P31" s="28">
        <v>450000000</v>
      </c>
      <c r="Q31" s="21" t="s">
        <v>27</v>
      </c>
      <c r="R31" s="21" t="s">
        <v>27</v>
      </c>
      <c r="S31" s="21" t="s">
        <v>333</v>
      </c>
      <c r="T31" s="226">
        <v>2173300</v>
      </c>
      <c r="U31" s="23" t="s">
        <v>1692</v>
      </c>
    </row>
    <row r="32" spans="1:21" s="53" customFormat="1" ht="75" customHeight="1" x14ac:dyDescent="0.25">
      <c r="A32" s="221">
        <v>31</v>
      </c>
      <c r="B32" s="222" t="s">
        <v>325</v>
      </c>
      <c r="C32" s="223" t="s">
        <v>326</v>
      </c>
      <c r="D32" s="93" t="s">
        <v>334</v>
      </c>
      <c r="E32" s="93" t="s">
        <v>335</v>
      </c>
      <c r="F32" s="93" t="s">
        <v>329</v>
      </c>
      <c r="G32" s="93" t="s">
        <v>330</v>
      </c>
      <c r="H32" s="94" t="s">
        <v>331</v>
      </c>
      <c r="I32" s="224">
        <v>81111707</v>
      </c>
      <c r="J32" s="21" t="s">
        <v>386</v>
      </c>
      <c r="K32" s="69">
        <v>42401</v>
      </c>
      <c r="L32" s="225">
        <v>4.5</v>
      </c>
      <c r="M32" s="21" t="s">
        <v>223</v>
      </c>
      <c r="N32" s="21" t="s">
        <v>224</v>
      </c>
      <c r="O32" s="28">
        <f>+P32</f>
        <v>8953966</v>
      </c>
      <c r="P32" s="28">
        <v>8953966</v>
      </c>
      <c r="Q32" s="21" t="s">
        <v>27</v>
      </c>
      <c r="R32" s="21" t="s">
        <v>27</v>
      </c>
      <c r="S32" s="21" t="s">
        <v>333</v>
      </c>
      <c r="T32" s="226">
        <v>2238499</v>
      </c>
      <c r="U32" s="23" t="s">
        <v>308</v>
      </c>
    </row>
    <row r="33" spans="1:21" s="53" customFormat="1" ht="75" customHeight="1" x14ac:dyDescent="0.25">
      <c r="A33" s="221">
        <v>32</v>
      </c>
      <c r="B33" s="222" t="s">
        <v>325</v>
      </c>
      <c r="C33" s="223" t="s">
        <v>326</v>
      </c>
      <c r="D33" s="93" t="s">
        <v>372</v>
      </c>
      <c r="E33" s="93" t="s">
        <v>373</v>
      </c>
      <c r="F33" s="93" t="s">
        <v>336</v>
      </c>
      <c r="G33" s="93" t="s">
        <v>350</v>
      </c>
      <c r="H33" s="94" t="s">
        <v>351</v>
      </c>
      <c r="I33" s="224">
        <v>81111707</v>
      </c>
      <c r="J33" s="21" t="s">
        <v>387</v>
      </c>
      <c r="K33" s="69">
        <v>42552</v>
      </c>
      <c r="L33" s="225">
        <v>11</v>
      </c>
      <c r="M33" s="21" t="s">
        <v>223</v>
      </c>
      <c r="N33" s="21" t="s">
        <v>224</v>
      </c>
      <c r="O33" s="28">
        <v>26040000</v>
      </c>
      <c r="P33" s="230">
        <v>26040000</v>
      </c>
      <c r="Q33" s="21" t="s">
        <v>27</v>
      </c>
      <c r="R33" s="21" t="s">
        <v>27</v>
      </c>
      <c r="S33" s="21" t="s">
        <v>333</v>
      </c>
      <c r="T33" s="226">
        <v>2173300</v>
      </c>
      <c r="U33" s="23" t="s">
        <v>1692</v>
      </c>
    </row>
    <row r="34" spans="1:21" s="53" customFormat="1" ht="75" customHeight="1" x14ac:dyDescent="0.25">
      <c r="A34" s="221">
        <v>33</v>
      </c>
      <c r="B34" s="222" t="s">
        <v>325</v>
      </c>
      <c r="C34" s="223" t="s">
        <v>326</v>
      </c>
      <c r="D34" s="93" t="s">
        <v>327</v>
      </c>
      <c r="E34" s="93" t="s">
        <v>328</v>
      </c>
      <c r="F34" s="93" t="s">
        <v>329</v>
      </c>
      <c r="G34" s="93" t="s">
        <v>330</v>
      </c>
      <c r="H34" s="94" t="s">
        <v>331</v>
      </c>
      <c r="I34" s="224">
        <v>81111612</v>
      </c>
      <c r="J34" s="21" t="s">
        <v>388</v>
      </c>
      <c r="K34" s="69">
        <v>42370</v>
      </c>
      <c r="L34" s="225">
        <v>11</v>
      </c>
      <c r="M34" s="21" t="s">
        <v>223</v>
      </c>
      <c r="N34" s="21" t="s">
        <v>224</v>
      </c>
      <c r="O34" s="28">
        <v>19714500</v>
      </c>
      <c r="P34" s="28">
        <v>19714500</v>
      </c>
      <c r="Q34" s="21" t="s">
        <v>27</v>
      </c>
      <c r="R34" s="21" t="s">
        <v>27</v>
      </c>
      <c r="S34" s="21" t="s">
        <v>333</v>
      </c>
      <c r="T34" s="226"/>
      <c r="U34" s="23" t="s">
        <v>1692</v>
      </c>
    </row>
    <row r="35" spans="1:21" s="53" customFormat="1" ht="75" customHeight="1" x14ac:dyDescent="0.25">
      <c r="A35" s="221">
        <v>34</v>
      </c>
      <c r="B35" s="222" t="s">
        <v>325</v>
      </c>
      <c r="C35" s="223" t="s">
        <v>326</v>
      </c>
      <c r="D35" s="93" t="s">
        <v>334</v>
      </c>
      <c r="E35" s="93" t="s">
        <v>335</v>
      </c>
      <c r="F35" s="93" t="s">
        <v>329</v>
      </c>
      <c r="G35" s="93" t="s">
        <v>330</v>
      </c>
      <c r="H35" s="94" t="s">
        <v>331</v>
      </c>
      <c r="I35" s="224">
        <v>81111820</v>
      </c>
      <c r="J35" s="21" t="s">
        <v>388</v>
      </c>
      <c r="K35" s="69">
        <v>42370</v>
      </c>
      <c r="L35" s="225">
        <v>11</v>
      </c>
      <c r="M35" s="21" t="s">
        <v>223</v>
      </c>
      <c r="N35" s="21" t="s">
        <v>224</v>
      </c>
      <c r="O35" s="28">
        <v>16907500</v>
      </c>
      <c r="P35" s="28">
        <v>16907500</v>
      </c>
      <c r="Q35" s="21" t="s">
        <v>27</v>
      </c>
      <c r="R35" s="21" t="s">
        <v>27</v>
      </c>
      <c r="S35" s="21" t="s">
        <v>333</v>
      </c>
      <c r="T35" s="226"/>
      <c r="U35" s="23" t="s">
        <v>1692</v>
      </c>
    </row>
    <row r="36" spans="1:21" s="53" customFormat="1" ht="75" customHeight="1" x14ac:dyDescent="0.25">
      <c r="A36" s="221">
        <v>35</v>
      </c>
      <c r="B36" s="222" t="s">
        <v>325</v>
      </c>
      <c r="C36" s="223" t="s">
        <v>326</v>
      </c>
      <c r="D36" s="93" t="s">
        <v>334</v>
      </c>
      <c r="E36" s="93" t="s">
        <v>335</v>
      </c>
      <c r="F36" s="93" t="s">
        <v>336</v>
      </c>
      <c r="G36" s="93" t="s">
        <v>337</v>
      </c>
      <c r="H36" s="94" t="s">
        <v>338</v>
      </c>
      <c r="I36" s="224">
        <v>81111820</v>
      </c>
      <c r="J36" s="21" t="s">
        <v>388</v>
      </c>
      <c r="K36" s="69">
        <v>42370</v>
      </c>
      <c r="L36" s="225">
        <v>6</v>
      </c>
      <c r="M36" s="21" t="s">
        <v>223</v>
      </c>
      <c r="N36" s="21" t="s">
        <v>224</v>
      </c>
      <c r="O36" s="28">
        <v>50000000</v>
      </c>
      <c r="P36" s="28">
        <v>50000000</v>
      </c>
      <c r="Q36" s="21" t="s">
        <v>27</v>
      </c>
      <c r="R36" s="21" t="s">
        <v>27</v>
      </c>
      <c r="S36" s="21" t="s">
        <v>333</v>
      </c>
      <c r="T36" s="226"/>
      <c r="U36" s="23" t="s">
        <v>1692</v>
      </c>
    </row>
    <row r="37" spans="1:21" s="53" customFormat="1" ht="75" customHeight="1" x14ac:dyDescent="0.25">
      <c r="A37" s="221">
        <v>36</v>
      </c>
      <c r="B37" s="222" t="s">
        <v>325</v>
      </c>
      <c r="C37" s="223" t="s">
        <v>326</v>
      </c>
      <c r="D37" s="93" t="s">
        <v>334</v>
      </c>
      <c r="E37" s="93" t="s">
        <v>335</v>
      </c>
      <c r="F37" s="93" t="s">
        <v>336</v>
      </c>
      <c r="G37" s="93" t="s">
        <v>350</v>
      </c>
      <c r="H37" s="94" t="s">
        <v>351</v>
      </c>
      <c r="I37" s="224" t="s">
        <v>352</v>
      </c>
      <c r="J37" s="21" t="s">
        <v>388</v>
      </c>
      <c r="K37" s="69">
        <v>42370</v>
      </c>
      <c r="L37" s="225">
        <v>6</v>
      </c>
      <c r="M37" s="21" t="s">
        <v>354</v>
      </c>
      <c r="N37" s="21" t="s">
        <v>224</v>
      </c>
      <c r="O37" s="28">
        <v>235691000</v>
      </c>
      <c r="P37" s="28">
        <v>235691000</v>
      </c>
      <c r="Q37" s="21" t="s">
        <v>27</v>
      </c>
      <c r="R37" s="21" t="s">
        <v>27</v>
      </c>
      <c r="S37" s="21" t="s">
        <v>333</v>
      </c>
      <c r="T37" s="226"/>
      <c r="U37" s="23" t="s">
        <v>1692</v>
      </c>
    </row>
    <row r="38" spans="1:21" s="53" customFormat="1" ht="75" customHeight="1" x14ac:dyDescent="0.25">
      <c r="A38" s="221">
        <v>37</v>
      </c>
      <c r="B38" s="222" t="s">
        <v>325</v>
      </c>
      <c r="C38" s="223" t="s">
        <v>326</v>
      </c>
      <c r="D38" s="93" t="s">
        <v>372</v>
      </c>
      <c r="E38" s="93" t="s">
        <v>373</v>
      </c>
      <c r="F38" s="93" t="s">
        <v>336</v>
      </c>
      <c r="G38" s="93" t="s">
        <v>350</v>
      </c>
      <c r="H38" s="94" t="s">
        <v>351</v>
      </c>
      <c r="I38" s="224" t="s">
        <v>379</v>
      </c>
      <c r="J38" s="21" t="s">
        <v>388</v>
      </c>
      <c r="K38" s="69">
        <v>42370</v>
      </c>
      <c r="L38" s="225">
        <v>3</v>
      </c>
      <c r="M38" s="21" t="s">
        <v>382</v>
      </c>
      <c r="N38" s="21" t="s">
        <v>224</v>
      </c>
      <c r="O38" s="28">
        <v>523960000</v>
      </c>
      <c r="P38" s="28">
        <v>523960000</v>
      </c>
      <c r="Q38" s="21" t="s">
        <v>27</v>
      </c>
      <c r="R38" s="21" t="s">
        <v>27</v>
      </c>
      <c r="S38" s="21" t="s">
        <v>333</v>
      </c>
      <c r="T38" s="226"/>
      <c r="U38" s="23" t="s">
        <v>1692</v>
      </c>
    </row>
    <row r="39" spans="1:21" s="53" customFormat="1" ht="75" customHeight="1" x14ac:dyDescent="0.25">
      <c r="A39" s="221">
        <v>38</v>
      </c>
      <c r="B39" s="222" t="s">
        <v>325</v>
      </c>
      <c r="C39" s="223" t="s">
        <v>326</v>
      </c>
      <c r="D39" s="93" t="s">
        <v>345</v>
      </c>
      <c r="E39" s="93" t="s">
        <v>346</v>
      </c>
      <c r="F39" s="93" t="s">
        <v>329</v>
      </c>
      <c r="G39" s="93" t="s">
        <v>330</v>
      </c>
      <c r="H39" s="94" t="s">
        <v>331</v>
      </c>
      <c r="I39" s="224">
        <v>81111705</v>
      </c>
      <c r="J39" s="21" t="s">
        <v>388</v>
      </c>
      <c r="K39" s="69">
        <v>42370</v>
      </c>
      <c r="L39" s="225">
        <v>10</v>
      </c>
      <c r="M39" s="21" t="s">
        <v>223</v>
      </c>
      <c r="N39" s="21" t="s">
        <v>224</v>
      </c>
      <c r="O39" s="28">
        <v>6489000</v>
      </c>
      <c r="P39" s="28">
        <v>6489000</v>
      </c>
      <c r="Q39" s="21" t="s">
        <v>27</v>
      </c>
      <c r="R39" s="21" t="s">
        <v>27</v>
      </c>
      <c r="S39" s="21" t="s">
        <v>333</v>
      </c>
      <c r="T39" s="226">
        <v>6489000</v>
      </c>
      <c r="U39" s="23" t="s">
        <v>1692</v>
      </c>
    </row>
    <row r="40" spans="1:21" s="53" customFormat="1" ht="75" customHeight="1" x14ac:dyDescent="0.25">
      <c r="A40" s="221">
        <v>39</v>
      </c>
      <c r="B40" s="222" t="s">
        <v>325</v>
      </c>
      <c r="C40" s="223" t="s">
        <v>326</v>
      </c>
      <c r="D40" s="93" t="s">
        <v>372</v>
      </c>
      <c r="E40" s="93" t="s">
        <v>373</v>
      </c>
      <c r="F40" s="93" t="s">
        <v>329</v>
      </c>
      <c r="G40" s="93" t="s">
        <v>330</v>
      </c>
      <c r="H40" s="94" t="s">
        <v>331</v>
      </c>
      <c r="I40" s="224" t="s">
        <v>374</v>
      </c>
      <c r="J40" s="21" t="s">
        <v>375</v>
      </c>
      <c r="K40" s="69">
        <v>42552</v>
      </c>
      <c r="L40" s="225">
        <f>+P40/T40</f>
        <v>4.5727068540791187</v>
      </c>
      <c r="M40" s="21" t="s">
        <v>223</v>
      </c>
      <c r="N40" s="21" t="s">
        <v>224</v>
      </c>
      <c r="O40" s="28">
        <v>13001175</v>
      </c>
      <c r="P40" s="28">
        <v>13001175</v>
      </c>
      <c r="Q40" s="21" t="s">
        <v>27</v>
      </c>
      <c r="R40" s="21" t="s">
        <v>27</v>
      </c>
      <c r="S40" s="21" t="s">
        <v>333</v>
      </c>
      <c r="T40" s="226">
        <f>2760400*1.03</f>
        <v>2843212</v>
      </c>
      <c r="U40" s="23" t="s">
        <v>1692</v>
      </c>
    </row>
    <row r="41" spans="1:21" s="85" customFormat="1" ht="75" customHeight="1" x14ac:dyDescent="0.25">
      <c r="A41" s="221">
        <v>40</v>
      </c>
      <c r="B41" s="222" t="s">
        <v>325</v>
      </c>
      <c r="C41" s="223" t="s">
        <v>326</v>
      </c>
      <c r="D41" s="93" t="s">
        <v>327</v>
      </c>
      <c r="E41" s="93" t="s">
        <v>328</v>
      </c>
      <c r="F41" s="93" t="s">
        <v>329</v>
      </c>
      <c r="G41" s="93" t="s">
        <v>330</v>
      </c>
      <c r="H41" s="94" t="s">
        <v>331</v>
      </c>
      <c r="I41" s="224">
        <v>81111612</v>
      </c>
      <c r="J41" s="21" t="s">
        <v>332</v>
      </c>
      <c r="K41" s="69">
        <v>42552</v>
      </c>
      <c r="L41" s="225">
        <v>6</v>
      </c>
      <c r="M41" s="21" t="s">
        <v>223</v>
      </c>
      <c r="N41" s="21" t="s">
        <v>224</v>
      </c>
      <c r="O41" s="28">
        <v>31190460</v>
      </c>
      <c r="P41" s="28">
        <v>31190460</v>
      </c>
      <c r="Q41" s="21" t="s">
        <v>27</v>
      </c>
      <c r="R41" s="21" t="s">
        <v>27</v>
      </c>
      <c r="S41" s="21" t="s">
        <v>333</v>
      </c>
      <c r="T41" s="226">
        <f>5047000*1.03</f>
        <v>5198410</v>
      </c>
      <c r="U41" s="23" t="s">
        <v>1692</v>
      </c>
    </row>
    <row r="42" spans="1:21" s="85" customFormat="1" ht="75" customHeight="1" x14ac:dyDescent="0.25">
      <c r="A42" s="221">
        <v>41</v>
      </c>
      <c r="B42" s="222" t="s">
        <v>325</v>
      </c>
      <c r="C42" s="223" t="s">
        <v>326</v>
      </c>
      <c r="D42" s="93" t="s">
        <v>327</v>
      </c>
      <c r="E42" s="93" t="s">
        <v>328</v>
      </c>
      <c r="F42" s="93" t="s">
        <v>329</v>
      </c>
      <c r="G42" s="93" t="s">
        <v>330</v>
      </c>
      <c r="H42" s="94" t="s">
        <v>331</v>
      </c>
      <c r="I42" s="224">
        <v>81111612</v>
      </c>
      <c r="J42" s="21" t="s">
        <v>340</v>
      </c>
      <c r="K42" s="69">
        <v>42552</v>
      </c>
      <c r="L42" s="225">
        <v>6</v>
      </c>
      <c r="M42" s="21" t="s">
        <v>223</v>
      </c>
      <c r="N42" s="21" t="s">
        <v>224</v>
      </c>
      <c r="O42" s="28">
        <v>13430994</v>
      </c>
      <c r="P42" s="28">
        <v>13430994</v>
      </c>
      <c r="Q42" s="21" t="s">
        <v>27</v>
      </c>
      <c r="R42" s="21" t="s">
        <v>27</v>
      </c>
      <c r="S42" s="21" t="s">
        <v>333</v>
      </c>
      <c r="T42" s="226">
        <f>2173300*1.03</f>
        <v>2238499</v>
      </c>
      <c r="U42" s="23" t="s">
        <v>1692</v>
      </c>
    </row>
    <row r="43" spans="1:21" s="85" customFormat="1" ht="75" customHeight="1" x14ac:dyDescent="0.25">
      <c r="A43" s="221">
        <v>42</v>
      </c>
      <c r="B43" s="222" t="s">
        <v>325</v>
      </c>
      <c r="C43" s="223" t="s">
        <v>326</v>
      </c>
      <c r="D43" s="93" t="s">
        <v>327</v>
      </c>
      <c r="E43" s="93" t="s">
        <v>328</v>
      </c>
      <c r="F43" s="93" t="s">
        <v>329</v>
      </c>
      <c r="G43" s="93" t="s">
        <v>330</v>
      </c>
      <c r="H43" s="94" t="s">
        <v>331</v>
      </c>
      <c r="I43" s="224" t="s">
        <v>341</v>
      </c>
      <c r="J43" s="21" t="s">
        <v>343</v>
      </c>
      <c r="K43" s="69">
        <v>42552</v>
      </c>
      <c r="L43" s="225">
        <v>6</v>
      </c>
      <c r="M43" s="21" t="s">
        <v>223</v>
      </c>
      <c r="N43" s="21" t="s">
        <v>224</v>
      </c>
      <c r="O43" s="28">
        <v>13430994</v>
      </c>
      <c r="P43" s="28">
        <v>13430994</v>
      </c>
      <c r="Q43" s="21" t="s">
        <v>27</v>
      </c>
      <c r="R43" s="21" t="s">
        <v>27</v>
      </c>
      <c r="S43" s="21" t="s">
        <v>333</v>
      </c>
      <c r="T43" s="226">
        <f>2173300*1.03</f>
        <v>2238499</v>
      </c>
      <c r="U43" s="23" t="s">
        <v>1692</v>
      </c>
    </row>
    <row r="44" spans="1:21" s="85" customFormat="1" ht="75" customHeight="1" x14ac:dyDescent="0.25">
      <c r="A44" s="221">
        <v>43</v>
      </c>
      <c r="B44" s="222" t="s">
        <v>325</v>
      </c>
      <c r="C44" s="223" t="s">
        <v>326</v>
      </c>
      <c r="D44" s="93" t="s">
        <v>345</v>
      </c>
      <c r="E44" s="93" t="s">
        <v>346</v>
      </c>
      <c r="F44" s="93" t="s">
        <v>329</v>
      </c>
      <c r="G44" s="93" t="s">
        <v>330</v>
      </c>
      <c r="H44" s="94" t="s">
        <v>331</v>
      </c>
      <c r="I44" s="224" t="s">
        <v>341</v>
      </c>
      <c r="J44" s="21" t="s">
        <v>347</v>
      </c>
      <c r="K44" s="69">
        <v>42552</v>
      </c>
      <c r="L44" s="225">
        <v>6</v>
      </c>
      <c r="M44" s="21" t="s">
        <v>223</v>
      </c>
      <c r="N44" s="21" t="s">
        <v>224</v>
      </c>
      <c r="O44" s="28">
        <v>13430994</v>
      </c>
      <c r="P44" s="28">
        <v>13430994</v>
      </c>
      <c r="Q44" s="21" t="s">
        <v>27</v>
      </c>
      <c r="R44" s="21" t="s">
        <v>27</v>
      </c>
      <c r="S44" s="21" t="s">
        <v>333</v>
      </c>
      <c r="T44" s="226">
        <v>2238499</v>
      </c>
      <c r="U44" s="23" t="s">
        <v>1692</v>
      </c>
    </row>
    <row r="45" spans="1:21" s="85" customFormat="1" ht="75" customHeight="1" x14ac:dyDescent="0.25">
      <c r="A45" s="221">
        <v>44</v>
      </c>
      <c r="B45" s="222" t="s">
        <v>325</v>
      </c>
      <c r="C45" s="223" t="s">
        <v>326</v>
      </c>
      <c r="D45" s="93" t="s">
        <v>327</v>
      </c>
      <c r="E45" s="93" t="s">
        <v>328</v>
      </c>
      <c r="F45" s="93" t="s">
        <v>329</v>
      </c>
      <c r="G45" s="93" t="s">
        <v>330</v>
      </c>
      <c r="H45" s="94" t="s">
        <v>331</v>
      </c>
      <c r="I45" s="224">
        <v>81111820</v>
      </c>
      <c r="J45" s="21" t="s">
        <v>348</v>
      </c>
      <c r="K45" s="69">
        <v>42552</v>
      </c>
      <c r="L45" s="228">
        <f>+P45/T45</f>
        <v>5.6353709732323338</v>
      </c>
      <c r="M45" s="21" t="s">
        <v>223</v>
      </c>
      <c r="N45" s="21" t="s">
        <v>224</v>
      </c>
      <c r="O45" s="28">
        <v>13690914</v>
      </c>
      <c r="P45" s="28">
        <v>13690914</v>
      </c>
      <c r="Q45" s="21" t="s">
        <v>27</v>
      </c>
      <c r="R45" s="21" t="s">
        <v>27</v>
      </c>
      <c r="S45" s="21" t="s">
        <v>333</v>
      </c>
      <c r="T45" s="226">
        <v>2429461</v>
      </c>
      <c r="U45" s="23" t="s">
        <v>1692</v>
      </c>
    </row>
    <row r="46" spans="1:21" s="85" customFormat="1" ht="75" customHeight="1" x14ac:dyDescent="0.25">
      <c r="A46" s="221">
        <v>45</v>
      </c>
      <c r="B46" s="222" t="s">
        <v>325</v>
      </c>
      <c r="C46" s="223" t="s">
        <v>326</v>
      </c>
      <c r="D46" s="93" t="s">
        <v>327</v>
      </c>
      <c r="E46" s="93" t="s">
        <v>328</v>
      </c>
      <c r="F46" s="93" t="s">
        <v>329</v>
      </c>
      <c r="G46" s="93" t="s">
        <v>330</v>
      </c>
      <c r="H46" s="94" t="s">
        <v>331</v>
      </c>
      <c r="I46" s="224">
        <v>81111820</v>
      </c>
      <c r="J46" s="21" t="s">
        <v>348</v>
      </c>
      <c r="K46" s="69">
        <v>42552</v>
      </c>
      <c r="L46" s="225">
        <v>6</v>
      </c>
      <c r="M46" s="21" t="s">
        <v>223</v>
      </c>
      <c r="N46" s="21" t="s">
        <v>224</v>
      </c>
      <c r="O46" s="28">
        <v>17919784</v>
      </c>
      <c r="P46" s="28">
        <v>17919784</v>
      </c>
      <c r="Q46" s="21" t="s">
        <v>27</v>
      </c>
      <c r="R46" s="21" t="s">
        <v>27</v>
      </c>
      <c r="S46" s="21" t="s">
        <v>333</v>
      </c>
      <c r="T46" s="226">
        <f>2173300*1.03</f>
        <v>2238499</v>
      </c>
      <c r="U46" s="23" t="s">
        <v>1692</v>
      </c>
    </row>
    <row r="47" spans="1:21" s="85" customFormat="1" ht="75" customHeight="1" x14ac:dyDescent="0.25">
      <c r="A47" s="221">
        <v>46</v>
      </c>
      <c r="B47" s="222" t="s">
        <v>325</v>
      </c>
      <c r="C47" s="223" t="s">
        <v>326</v>
      </c>
      <c r="D47" s="93" t="s">
        <v>334</v>
      </c>
      <c r="E47" s="93" t="s">
        <v>335</v>
      </c>
      <c r="F47" s="93" t="s">
        <v>329</v>
      </c>
      <c r="G47" s="93" t="s">
        <v>330</v>
      </c>
      <c r="H47" s="94" t="s">
        <v>331</v>
      </c>
      <c r="I47" s="224">
        <v>43231500</v>
      </c>
      <c r="J47" s="21" t="s">
        <v>355</v>
      </c>
      <c r="K47" s="69">
        <v>42552</v>
      </c>
      <c r="L47" s="225">
        <v>6</v>
      </c>
      <c r="M47" s="21" t="s">
        <v>223</v>
      </c>
      <c r="N47" s="21" t="s">
        <v>224</v>
      </c>
      <c r="O47" s="28">
        <v>59198220</v>
      </c>
      <c r="P47" s="28">
        <v>59198220</v>
      </c>
      <c r="Q47" s="21" t="s">
        <v>27</v>
      </c>
      <c r="R47" s="21" t="s">
        <v>27</v>
      </c>
      <c r="S47" s="21" t="s">
        <v>333</v>
      </c>
      <c r="T47" s="226">
        <v>9866370</v>
      </c>
      <c r="U47" s="23" t="s">
        <v>1692</v>
      </c>
    </row>
    <row r="48" spans="1:21" s="85" customFormat="1" ht="75" customHeight="1" x14ac:dyDescent="0.25">
      <c r="A48" s="221">
        <v>47</v>
      </c>
      <c r="B48" s="222" t="s">
        <v>325</v>
      </c>
      <c r="C48" s="223" t="s">
        <v>326</v>
      </c>
      <c r="D48" s="93" t="s">
        <v>334</v>
      </c>
      <c r="E48" s="93" t="s">
        <v>335</v>
      </c>
      <c r="F48" s="93" t="s">
        <v>329</v>
      </c>
      <c r="G48" s="93" t="s">
        <v>330</v>
      </c>
      <c r="H48" s="94" t="s">
        <v>331</v>
      </c>
      <c r="I48" s="224">
        <v>81112213</v>
      </c>
      <c r="J48" s="21" t="s">
        <v>356</v>
      </c>
      <c r="K48" s="69">
        <v>42552</v>
      </c>
      <c r="L48" s="225">
        <v>6</v>
      </c>
      <c r="M48" s="21" t="s">
        <v>223</v>
      </c>
      <c r="N48" s="21" t="s">
        <v>224</v>
      </c>
      <c r="O48" s="28">
        <v>31190460</v>
      </c>
      <c r="P48" s="28">
        <v>31190460</v>
      </c>
      <c r="Q48" s="21" t="s">
        <v>27</v>
      </c>
      <c r="R48" s="21" t="s">
        <v>27</v>
      </c>
      <c r="S48" s="21" t="s">
        <v>333</v>
      </c>
      <c r="T48" s="226">
        <v>5198410</v>
      </c>
      <c r="U48" s="23" t="s">
        <v>1692</v>
      </c>
    </row>
    <row r="49" spans="1:21" s="85" customFormat="1" ht="75" customHeight="1" x14ac:dyDescent="0.25">
      <c r="A49" s="221">
        <v>48</v>
      </c>
      <c r="B49" s="222" t="s">
        <v>325</v>
      </c>
      <c r="C49" s="223" t="s">
        <v>326</v>
      </c>
      <c r="D49" s="93" t="s">
        <v>334</v>
      </c>
      <c r="E49" s="93" t="s">
        <v>335</v>
      </c>
      <c r="F49" s="93" t="s">
        <v>329</v>
      </c>
      <c r="G49" s="93" t="s">
        <v>330</v>
      </c>
      <c r="H49" s="94" t="s">
        <v>331</v>
      </c>
      <c r="I49" s="224" t="s">
        <v>359</v>
      </c>
      <c r="J49" s="21" t="s">
        <v>360</v>
      </c>
      <c r="K49" s="69">
        <v>42552</v>
      </c>
      <c r="L49" s="225">
        <v>6</v>
      </c>
      <c r="M49" s="21" t="s">
        <v>223</v>
      </c>
      <c r="N49" s="21" t="s">
        <v>224</v>
      </c>
      <c r="O49" s="28">
        <v>40102020</v>
      </c>
      <c r="P49" s="28">
        <v>40102020</v>
      </c>
      <c r="Q49" s="21" t="s">
        <v>27</v>
      </c>
      <c r="R49" s="21" t="s">
        <v>27</v>
      </c>
      <c r="S49" s="21" t="s">
        <v>333</v>
      </c>
      <c r="T49" s="226">
        <v>6683670</v>
      </c>
      <c r="U49" s="23" t="s">
        <v>1692</v>
      </c>
    </row>
    <row r="50" spans="1:21" s="85" customFormat="1" ht="75" customHeight="1" x14ac:dyDescent="0.25">
      <c r="A50" s="221">
        <v>49</v>
      </c>
      <c r="B50" s="222" t="s">
        <v>325</v>
      </c>
      <c r="C50" s="223" t="s">
        <v>326</v>
      </c>
      <c r="D50" s="93" t="s">
        <v>365</v>
      </c>
      <c r="E50" s="93" t="s">
        <v>366</v>
      </c>
      <c r="F50" s="93" t="s">
        <v>329</v>
      </c>
      <c r="G50" s="93" t="s">
        <v>330</v>
      </c>
      <c r="H50" s="94" t="s">
        <v>331</v>
      </c>
      <c r="I50" s="224">
        <v>81111808</v>
      </c>
      <c r="J50" s="21" t="s">
        <v>367</v>
      </c>
      <c r="K50" s="69">
        <v>42552</v>
      </c>
      <c r="L50" s="228">
        <f>+P50/T50</f>
        <v>4.3751403055409259</v>
      </c>
      <c r="M50" s="21" t="s">
        <v>223</v>
      </c>
      <c r="N50" s="21" t="s">
        <v>224</v>
      </c>
      <c r="O50" s="28">
        <v>15642146</v>
      </c>
      <c r="P50" s="28">
        <v>15642146</v>
      </c>
      <c r="Q50" s="21" t="s">
        <v>27</v>
      </c>
      <c r="R50" s="21" t="s">
        <v>27</v>
      </c>
      <c r="S50" s="21" t="s">
        <v>333</v>
      </c>
      <c r="T50" s="226">
        <v>3575233</v>
      </c>
      <c r="U50" s="23" t="s">
        <v>1692</v>
      </c>
    </row>
    <row r="51" spans="1:21" s="85" customFormat="1" ht="75" customHeight="1" x14ac:dyDescent="0.25">
      <c r="A51" s="221">
        <v>50</v>
      </c>
      <c r="B51" s="222" t="s">
        <v>325</v>
      </c>
      <c r="C51" s="223" t="s">
        <v>326</v>
      </c>
      <c r="D51" s="93" t="s">
        <v>365</v>
      </c>
      <c r="E51" s="93" t="s">
        <v>366</v>
      </c>
      <c r="F51" s="93" t="s">
        <v>329</v>
      </c>
      <c r="G51" s="93" t="s">
        <v>330</v>
      </c>
      <c r="H51" s="94" t="s">
        <v>331</v>
      </c>
      <c r="I51" s="224">
        <v>81111808</v>
      </c>
      <c r="J51" s="21" t="s">
        <v>368</v>
      </c>
      <c r="K51" s="69">
        <v>42552</v>
      </c>
      <c r="L51" s="225">
        <v>6</v>
      </c>
      <c r="M51" s="21" t="s">
        <v>223</v>
      </c>
      <c r="N51" s="21" t="s">
        <v>224</v>
      </c>
      <c r="O51" s="28">
        <v>31190460</v>
      </c>
      <c r="P51" s="28">
        <v>31190460</v>
      </c>
      <c r="Q51" s="21" t="s">
        <v>27</v>
      </c>
      <c r="R51" s="21" t="s">
        <v>27</v>
      </c>
      <c r="S51" s="21" t="s">
        <v>333</v>
      </c>
      <c r="T51" s="226">
        <f>5047000*1.03</f>
        <v>5198410</v>
      </c>
      <c r="U51" s="23" t="s">
        <v>1692</v>
      </c>
    </row>
    <row r="52" spans="1:21" s="85" customFormat="1" ht="75" customHeight="1" x14ac:dyDescent="0.25">
      <c r="A52" s="221">
        <v>51</v>
      </c>
      <c r="B52" s="222" t="s">
        <v>325</v>
      </c>
      <c r="C52" s="223" t="s">
        <v>326</v>
      </c>
      <c r="D52" s="93" t="s">
        <v>369</v>
      </c>
      <c r="E52" s="93" t="s">
        <v>370</v>
      </c>
      <c r="F52" s="93" t="s">
        <v>329</v>
      </c>
      <c r="G52" s="93" t="s">
        <v>330</v>
      </c>
      <c r="H52" s="94" t="s">
        <v>331</v>
      </c>
      <c r="I52" s="224">
        <v>81111509</v>
      </c>
      <c r="J52" s="21" t="s">
        <v>371</v>
      </c>
      <c r="K52" s="69">
        <v>42552</v>
      </c>
      <c r="L52" s="228">
        <f>+P52/T52</f>
        <v>5.20873786407767</v>
      </c>
      <c r="M52" s="21" t="s">
        <v>223</v>
      </c>
      <c r="N52" s="21" t="s">
        <v>224</v>
      </c>
      <c r="O52" s="28">
        <v>32050510</v>
      </c>
      <c r="P52" s="28">
        <v>32050510</v>
      </c>
      <c r="Q52" s="21" t="s">
        <v>27</v>
      </c>
      <c r="R52" s="21" t="s">
        <v>27</v>
      </c>
      <c r="S52" s="21" t="s">
        <v>333</v>
      </c>
      <c r="T52" s="226">
        <f>5974000*1.03</f>
        <v>6153220</v>
      </c>
      <c r="U52" s="23" t="s">
        <v>1692</v>
      </c>
    </row>
    <row r="53" spans="1:21" s="85" customFormat="1" ht="75" customHeight="1" x14ac:dyDescent="0.25">
      <c r="A53" s="221">
        <v>52</v>
      </c>
      <c r="B53" s="222" t="s">
        <v>325</v>
      </c>
      <c r="C53" s="223" t="s">
        <v>326</v>
      </c>
      <c r="D53" s="93" t="s">
        <v>372</v>
      </c>
      <c r="E53" s="93" t="s">
        <v>373</v>
      </c>
      <c r="F53" s="93" t="s">
        <v>329</v>
      </c>
      <c r="G53" s="93" t="s">
        <v>330</v>
      </c>
      <c r="H53" s="94" t="s">
        <v>331</v>
      </c>
      <c r="I53" s="224">
        <v>81111811</v>
      </c>
      <c r="J53" s="21" t="s">
        <v>376</v>
      </c>
      <c r="K53" s="69">
        <v>42552</v>
      </c>
      <c r="L53" s="225">
        <v>6</v>
      </c>
      <c r="M53" s="21" t="s">
        <v>223</v>
      </c>
      <c r="N53" s="21" t="s">
        <v>224</v>
      </c>
      <c r="O53" s="28">
        <v>12476184</v>
      </c>
      <c r="P53" s="28">
        <v>12476184</v>
      </c>
      <c r="Q53" s="21" t="s">
        <v>27</v>
      </c>
      <c r="R53" s="21" t="s">
        <v>27</v>
      </c>
      <c r="S53" s="21" t="s">
        <v>333</v>
      </c>
      <c r="T53" s="226">
        <f>2018800*1.03</f>
        <v>2079364</v>
      </c>
      <c r="U53" s="23" t="s">
        <v>1692</v>
      </c>
    </row>
    <row r="54" spans="1:21" s="85" customFormat="1" ht="75" customHeight="1" x14ac:dyDescent="0.25">
      <c r="A54" s="221">
        <v>53</v>
      </c>
      <c r="B54" s="222" t="s">
        <v>325</v>
      </c>
      <c r="C54" s="223" t="s">
        <v>326</v>
      </c>
      <c r="D54" s="93" t="s">
        <v>372</v>
      </c>
      <c r="E54" s="93" t="s">
        <v>373</v>
      </c>
      <c r="F54" s="93" t="s">
        <v>329</v>
      </c>
      <c r="G54" s="93" t="s">
        <v>330</v>
      </c>
      <c r="H54" s="94" t="s">
        <v>331</v>
      </c>
      <c r="I54" s="224">
        <v>81111811</v>
      </c>
      <c r="J54" s="21" t="s">
        <v>377</v>
      </c>
      <c r="K54" s="69">
        <v>42552</v>
      </c>
      <c r="L54" s="225">
        <f>+P54/T54</f>
        <v>3.7255471181878215</v>
      </c>
      <c r="M54" s="21" t="s">
        <v>223</v>
      </c>
      <c r="N54" s="21" t="s">
        <v>224</v>
      </c>
      <c r="O54" s="28">
        <v>13319699</v>
      </c>
      <c r="P54" s="28">
        <v>13319699</v>
      </c>
      <c r="Q54" s="21" t="s">
        <v>27</v>
      </c>
      <c r="R54" s="21" t="s">
        <v>27</v>
      </c>
      <c r="S54" s="21" t="s">
        <v>333</v>
      </c>
      <c r="T54" s="226">
        <f>3471100*1.03</f>
        <v>3575233</v>
      </c>
      <c r="U54" s="23" t="s">
        <v>1692</v>
      </c>
    </row>
    <row r="55" spans="1:21" s="85" customFormat="1" ht="75" customHeight="1" x14ac:dyDescent="0.25">
      <c r="A55" s="221">
        <v>54</v>
      </c>
      <c r="B55" s="222" t="s">
        <v>325</v>
      </c>
      <c r="C55" s="223" t="s">
        <v>326</v>
      </c>
      <c r="D55" s="93" t="s">
        <v>372</v>
      </c>
      <c r="E55" s="93" t="s">
        <v>373</v>
      </c>
      <c r="F55" s="93" t="s">
        <v>329</v>
      </c>
      <c r="G55" s="93" t="s">
        <v>330</v>
      </c>
      <c r="H55" s="94" t="s">
        <v>331</v>
      </c>
      <c r="I55" s="224">
        <v>81112204</v>
      </c>
      <c r="J55" s="21" t="s">
        <v>378</v>
      </c>
      <c r="K55" s="69">
        <v>42552</v>
      </c>
      <c r="L55" s="225">
        <v>4</v>
      </c>
      <c r="M55" s="21" t="s">
        <v>223</v>
      </c>
      <c r="N55" s="21" t="s">
        <v>224</v>
      </c>
      <c r="O55" s="28">
        <v>26734680</v>
      </c>
      <c r="P55" s="28">
        <v>26734680</v>
      </c>
      <c r="Q55" s="21" t="s">
        <v>27</v>
      </c>
      <c r="R55" s="21" t="s">
        <v>27</v>
      </c>
      <c r="S55" s="21" t="s">
        <v>333</v>
      </c>
      <c r="T55" s="226">
        <f>6489000*1.03</f>
        <v>6683670</v>
      </c>
      <c r="U55" s="23" t="s">
        <v>1692</v>
      </c>
    </row>
    <row r="56" spans="1:21" s="85" customFormat="1" ht="75" customHeight="1" x14ac:dyDescent="0.25">
      <c r="A56" s="221">
        <v>55</v>
      </c>
      <c r="B56" s="222" t="s">
        <v>325</v>
      </c>
      <c r="C56" s="223" t="s">
        <v>326</v>
      </c>
      <c r="D56" s="93" t="s">
        <v>334</v>
      </c>
      <c r="E56" s="93" t="s">
        <v>335</v>
      </c>
      <c r="F56" s="93" t="s">
        <v>329</v>
      </c>
      <c r="G56" s="93" t="s">
        <v>330</v>
      </c>
      <c r="H56" s="94" t="s">
        <v>331</v>
      </c>
      <c r="I56" s="224" t="s">
        <v>363</v>
      </c>
      <c r="J56" s="21" t="s">
        <v>383</v>
      </c>
      <c r="K56" s="69">
        <v>42552</v>
      </c>
      <c r="L56" s="225">
        <v>6</v>
      </c>
      <c r="M56" s="21" t="s">
        <v>223</v>
      </c>
      <c r="N56" s="21" t="s">
        <v>224</v>
      </c>
      <c r="O56" s="28">
        <f>+P56</f>
        <v>40176282</v>
      </c>
      <c r="P56" s="28">
        <v>40176282</v>
      </c>
      <c r="Q56" s="21" t="s">
        <v>27</v>
      </c>
      <c r="R56" s="21" t="s">
        <v>27</v>
      </c>
      <c r="S56" s="21" t="s">
        <v>333</v>
      </c>
      <c r="T56" s="226">
        <v>5739469</v>
      </c>
      <c r="U56" s="23" t="s">
        <v>1692</v>
      </c>
    </row>
    <row r="57" spans="1:21" s="85" customFormat="1" ht="75" customHeight="1" x14ac:dyDescent="0.25">
      <c r="A57" s="221">
        <v>56</v>
      </c>
      <c r="B57" s="222" t="s">
        <v>325</v>
      </c>
      <c r="C57" s="223" t="s">
        <v>326</v>
      </c>
      <c r="D57" s="93" t="s">
        <v>334</v>
      </c>
      <c r="E57" s="93" t="s">
        <v>335</v>
      </c>
      <c r="F57" s="93" t="s">
        <v>329</v>
      </c>
      <c r="G57" s="93" t="s">
        <v>330</v>
      </c>
      <c r="H57" s="94" t="s">
        <v>331</v>
      </c>
      <c r="I57" s="224">
        <v>81111707</v>
      </c>
      <c r="J57" s="21" t="s">
        <v>386</v>
      </c>
      <c r="K57" s="69">
        <v>42552</v>
      </c>
      <c r="L57" s="225">
        <v>6</v>
      </c>
      <c r="M57" s="21" t="s">
        <v>223</v>
      </c>
      <c r="N57" s="21" t="s">
        <v>224</v>
      </c>
      <c r="O57" s="28">
        <v>13430444</v>
      </c>
      <c r="P57" s="28">
        <v>13430444</v>
      </c>
      <c r="Q57" s="21" t="s">
        <v>27</v>
      </c>
      <c r="R57" s="21" t="s">
        <v>27</v>
      </c>
      <c r="S57" s="21" t="s">
        <v>333</v>
      </c>
      <c r="T57" s="226">
        <v>2238499</v>
      </c>
      <c r="U57" s="23" t="s">
        <v>1692</v>
      </c>
    </row>
    <row r="58" spans="1:21" s="85" customFormat="1" ht="75" customHeight="1" x14ac:dyDescent="0.25">
      <c r="A58" s="221">
        <v>57</v>
      </c>
      <c r="B58" s="222" t="s">
        <v>325</v>
      </c>
      <c r="C58" s="223" t="s">
        <v>326</v>
      </c>
      <c r="D58" s="93" t="s">
        <v>327</v>
      </c>
      <c r="E58" s="93" t="s">
        <v>328</v>
      </c>
      <c r="F58" s="93" t="s">
        <v>329</v>
      </c>
      <c r="G58" s="93" t="s">
        <v>330</v>
      </c>
      <c r="H58" s="94" t="s">
        <v>331</v>
      </c>
      <c r="I58" s="224" t="s">
        <v>341</v>
      </c>
      <c r="J58" s="21" t="s">
        <v>342</v>
      </c>
      <c r="K58" s="69">
        <v>42552</v>
      </c>
      <c r="L58" s="225">
        <v>6</v>
      </c>
      <c r="M58" s="21" t="s">
        <v>223</v>
      </c>
      <c r="N58" s="21" t="s">
        <v>224</v>
      </c>
      <c r="O58" s="28">
        <v>15722538</v>
      </c>
      <c r="P58" s="28">
        <v>15722538</v>
      </c>
      <c r="Q58" s="21" t="s">
        <v>27</v>
      </c>
      <c r="R58" s="21" t="s">
        <v>27</v>
      </c>
      <c r="S58" s="21" t="s">
        <v>333</v>
      </c>
      <c r="T58" s="226">
        <v>2620423</v>
      </c>
      <c r="U58" s="23" t="s">
        <v>1692</v>
      </c>
    </row>
    <row r="59" spans="1:21" s="85" customFormat="1" ht="75" customHeight="1" x14ac:dyDescent="0.25">
      <c r="A59" s="221">
        <v>58</v>
      </c>
      <c r="B59" s="222" t="s">
        <v>325</v>
      </c>
      <c r="C59" s="223" t="s">
        <v>326</v>
      </c>
      <c r="D59" s="93" t="s">
        <v>334</v>
      </c>
      <c r="E59" s="93" t="s">
        <v>335</v>
      </c>
      <c r="F59" s="93" t="s">
        <v>329</v>
      </c>
      <c r="G59" s="93" t="s">
        <v>330</v>
      </c>
      <c r="H59" s="94" t="s">
        <v>331</v>
      </c>
      <c r="I59" s="224" t="s">
        <v>363</v>
      </c>
      <c r="J59" s="21" t="s">
        <v>364</v>
      </c>
      <c r="K59" s="69">
        <v>42552</v>
      </c>
      <c r="L59" s="225">
        <v>6</v>
      </c>
      <c r="M59" s="21" t="s">
        <v>223</v>
      </c>
      <c r="N59" s="21" t="s">
        <v>224</v>
      </c>
      <c r="O59" s="28">
        <v>63866180</v>
      </c>
      <c r="P59" s="28">
        <v>63866180</v>
      </c>
      <c r="Q59" s="21" t="s">
        <v>27</v>
      </c>
      <c r="R59" s="21" t="s">
        <v>27</v>
      </c>
      <c r="S59" s="21" t="s">
        <v>333</v>
      </c>
      <c r="T59" s="28">
        <v>9123740</v>
      </c>
      <c r="U59" s="23" t="s">
        <v>1692</v>
      </c>
    </row>
    <row r="60" spans="1:21" s="85" customFormat="1" ht="75" customHeight="1" x14ac:dyDescent="0.25">
      <c r="A60" s="221">
        <v>59</v>
      </c>
      <c r="B60" s="222" t="s">
        <v>325</v>
      </c>
      <c r="C60" s="223" t="s">
        <v>326</v>
      </c>
      <c r="D60" s="93" t="s">
        <v>345</v>
      </c>
      <c r="E60" s="93" t="s">
        <v>346</v>
      </c>
      <c r="F60" s="93" t="s">
        <v>329</v>
      </c>
      <c r="G60" s="93" t="s">
        <v>330</v>
      </c>
      <c r="H60" s="94" t="s">
        <v>331</v>
      </c>
      <c r="I60" s="224">
        <v>81111705</v>
      </c>
      <c r="J60" s="21" t="s">
        <v>1039</v>
      </c>
      <c r="K60" s="69">
        <v>42401</v>
      </c>
      <c r="L60" s="225">
        <v>6</v>
      </c>
      <c r="M60" s="21" t="s">
        <v>223</v>
      </c>
      <c r="N60" s="21" t="s">
        <v>224</v>
      </c>
      <c r="O60" s="28">
        <f>+P60</f>
        <v>26416491</v>
      </c>
      <c r="P60" s="28">
        <v>26416491</v>
      </c>
      <c r="Q60" s="21" t="s">
        <v>27</v>
      </c>
      <c r="R60" s="21" t="s">
        <v>27</v>
      </c>
      <c r="S60" s="21" t="s">
        <v>333</v>
      </c>
      <c r="T60" s="226">
        <v>3575233</v>
      </c>
      <c r="U60" s="23" t="s">
        <v>1692</v>
      </c>
    </row>
    <row r="61" spans="1:21" x14ac:dyDescent="0.25">
      <c r="A61" s="231"/>
      <c r="B61" s="232"/>
      <c r="C61" s="233"/>
      <c r="D61" s="234"/>
      <c r="E61" s="235"/>
      <c r="F61" s="234"/>
      <c r="G61" s="234"/>
      <c r="H61" s="236"/>
      <c r="I61" s="237"/>
      <c r="J61" s="238"/>
      <c r="K61" s="239"/>
      <c r="L61" s="240"/>
      <c r="M61" s="237"/>
      <c r="N61" s="237"/>
      <c r="O61" s="241"/>
      <c r="P61" s="241"/>
      <c r="Q61" s="237"/>
      <c r="R61" s="237"/>
      <c r="S61" s="237"/>
      <c r="T61" s="242"/>
    </row>
    <row r="62" spans="1:21" x14ac:dyDescent="0.2">
      <c r="O62" s="244"/>
      <c r="P62" s="245"/>
      <c r="Q62" s="246"/>
      <c r="R62" s="246"/>
    </row>
    <row r="63" spans="1:21" x14ac:dyDescent="0.25">
      <c r="O63" s="247"/>
      <c r="P63" s="246"/>
      <c r="Q63" s="246"/>
      <c r="R63" s="246"/>
    </row>
    <row r="64" spans="1:21" x14ac:dyDescent="0.25">
      <c r="O64" s="247"/>
      <c r="P64" s="246"/>
      <c r="Q64" s="246"/>
      <c r="R64" s="246"/>
    </row>
    <row r="65" spans="12:18" x14ac:dyDescent="0.25">
      <c r="O65" s="246"/>
      <c r="P65" s="246"/>
      <c r="Q65" s="248"/>
      <c r="R65" s="246"/>
    </row>
    <row r="66" spans="12:18" x14ac:dyDescent="0.25">
      <c r="O66" s="248"/>
      <c r="P66" s="248"/>
      <c r="Q66" s="246"/>
      <c r="R66" s="248"/>
    </row>
    <row r="67" spans="12:18" x14ac:dyDescent="0.25">
      <c r="L67" s="249"/>
      <c r="O67" s="246"/>
      <c r="P67" s="248"/>
      <c r="Q67" s="246"/>
      <c r="R67" s="246"/>
    </row>
    <row r="68" spans="12:18" x14ac:dyDescent="0.25">
      <c r="L68" s="250"/>
      <c r="O68" s="246"/>
      <c r="P68" s="246"/>
      <c r="Q68" s="246"/>
      <c r="R68" s="246"/>
    </row>
    <row r="69" spans="12:18" x14ac:dyDescent="0.25">
      <c r="L69" s="250"/>
      <c r="O69" s="246"/>
      <c r="P69" s="246"/>
      <c r="Q69" s="246"/>
      <c r="R69" s="246"/>
    </row>
    <row r="70" spans="12:18" x14ac:dyDescent="0.25">
      <c r="L70" s="250"/>
      <c r="O70" s="246"/>
      <c r="P70" s="246"/>
      <c r="Q70" s="246"/>
      <c r="R70" s="246"/>
    </row>
    <row r="71" spans="12:18" x14ac:dyDescent="0.25">
      <c r="L71" s="250"/>
      <c r="O71" s="246"/>
      <c r="P71" s="246"/>
      <c r="Q71" s="246"/>
      <c r="R71" s="246" t="s">
        <v>389</v>
      </c>
    </row>
    <row r="72" spans="12:18" x14ac:dyDescent="0.25">
      <c r="L72" s="250"/>
      <c r="O72" s="246"/>
      <c r="P72" s="246"/>
      <c r="Q72" s="246"/>
      <c r="R72" s="246"/>
    </row>
    <row r="73" spans="12:18" x14ac:dyDescent="0.25">
      <c r="L73" s="250"/>
      <c r="O73" s="246"/>
      <c r="P73" s="246"/>
      <c r="Q73" s="246"/>
      <c r="R73" s="246"/>
    </row>
    <row r="74" spans="12:18" x14ac:dyDescent="0.25">
      <c r="L74" s="251"/>
      <c r="O74" s="246"/>
      <c r="P74" s="246"/>
      <c r="Q74" s="246"/>
      <c r="R74" s="246"/>
    </row>
    <row r="75" spans="12:18" x14ac:dyDescent="0.25">
      <c r="O75" s="246"/>
      <c r="P75" s="246"/>
      <c r="Q75" s="246"/>
      <c r="R75" s="246"/>
    </row>
    <row r="76" spans="12:18" x14ac:dyDescent="0.25">
      <c r="L76" s="252"/>
    </row>
  </sheetData>
  <sheetProtection autoFilter="0"/>
  <autoFilter ref="A1:U60" xr:uid="{00000000-0009-0000-0000-00000C000000}"/>
  <pageMargins left="0.94488188976377963" right="0.70866141732283472" top="0.31496062992125984" bottom="0.39370078740157483" header="0.31496062992125984" footer="0.31496062992125984"/>
  <pageSetup scale="31" fitToHeight="0" orientation="landscape" verticalDpi="4294967295"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48"/>
  <sheetViews>
    <sheetView zoomScale="50" zoomScaleNormal="50" zoomScaleSheetLayoutView="50" workbookViewId="0">
      <pane xSplit="3" ySplit="1" topLeftCell="K25" activePane="bottomRight" state="frozen"/>
      <selection pane="topRight" activeCell="D1" sqref="D1"/>
      <selection pane="bottomLeft" activeCell="A2" sqref="A2"/>
      <selection pane="bottomRight" activeCell="S25" sqref="S25"/>
    </sheetView>
  </sheetViews>
  <sheetFormatPr baseColWidth="10" defaultRowHeight="15" x14ac:dyDescent="0.2"/>
  <cols>
    <col min="1" max="1" width="13.42578125" style="212" customWidth="1"/>
    <col min="2" max="2" width="18.28515625" style="212" customWidth="1"/>
    <col min="3" max="3" width="82.42578125" style="212" customWidth="1"/>
    <col min="4" max="4" width="33" style="212" customWidth="1"/>
    <col min="5" max="5" width="82.5703125" style="212" customWidth="1"/>
    <col min="6" max="6" width="22.85546875" style="212" customWidth="1"/>
    <col min="7" max="7" width="48" style="212" customWidth="1"/>
    <col min="8" max="8" width="58.140625" style="212" customWidth="1"/>
    <col min="9" max="9" width="19.85546875" style="212" customWidth="1"/>
    <col min="10" max="10" width="113.7109375" style="212" customWidth="1"/>
    <col min="11" max="11" width="19" style="212" customWidth="1"/>
    <col min="12" max="12" width="11.85546875" style="212" customWidth="1"/>
    <col min="13" max="13" width="13.7109375" style="212" customWidth="1"/>
    <col min="14" max="14" width="11.42578125" style="212" customWidth="1"/>
    <col min="15" max="15" width="17.7109375" style="212" customWidth="1"/>
    <col min="16" max="16" width="20.85546875" style="212" customWidth="1"/>
    <col min="17" max="18" width="11.42578125" style="212" customWidth="1"/>
    <col min="19" max="19" width="48.28515625" style="212" customWidth="1"/>
    <col min="20" max="20" width="21.7109375" style="256" hidden="1" customWidth="1"/>
    <col min="21" max="21" width="20" style="212" hidden="1" customWidth="1"/>
    <col min="22" max="250" width="11.42578125" style="89"/>
    <col min="251" max="251" width="11.42578125" style="89" customWidth="1"/>
    <col min="252" max="252" width="12.85546875" style="89" customWidth="1"/>
    <col min="253" max="253" width="0" style="89" hidden="1" customWidth="1"/>
    <col min="254" max="254" width="15.28515625" style="89" customWidth="1"/>
    <col min="255" max="255" width="31.140625" style="89" customWidth="1"/>
    <col min="256" max="256" width="0" style="89" hidden="1" customWidth="1"/>
    <col min="257" max="257" width="13" style="89" bestFit="1" customWidth="1"/>
    <col min="258" max="258" width="28.140625" style="89" customWidth="1"/>
    <col min="259" max="259" width="0" style="89" hidden="1" customWidth="1"/>
    <col min="260" max="260" width="31.28515625" style="89" customWidth="1"/>
    <col min="261" max="261" width="19" style="89" customWidth="1"/>
    <col min="262" max="262" width="11.85546875" style="89" customWidth="1"/>
    <col min="263" max="264" width="0" style="89" hidden="1" customWidth="1"/>
    <col min="265" max="265" width="17.7109375" style="89" customWidth="1"/>
    <col min="266" max="269" width="0" style="89" hidden="1" customWidth="1"/>
    <col min="270" max="270" width="21.7109375" style="89" customWidth="1"/>
    <col min="271" max="271" width="21.42578125" style="89" customWidth="1"/>
    <col min="272" max="273" width="19.140625" style="89" customWidth="1"/>
    <col min="274" max="506" width="11.42578125" style="89"/>
    <col min="507" max="507" width="11.42578125" style="89" customWidth="1"/>
    <col min="508" max="508" width="12.85546875" style="89" customWidth="1"/>
    <col min="509" max="509" width="0" style="89" hidden="1" customWidth="1"/>
    <col min="510" max="510" width="15.28515625" style="89" customWidth="1"/>
    <col min="511" max="511" width="31.140625" style="89" customWidth="1"/>
    <col min="512" max="512" width="0" style="89" hidden="1" customWidth="1"/>
    <col min="513" max="513" width="13" style="89" bestFit="1" customWidth="1"/>
    <col min="514" max="514" width="28.140625" style="89" customWidth="1"/>
    <col min="515" max="515" width="0" style="89" hidden="1" customWidth="1"/>
    <col min="516" max="516" width="31.28515625" style="89" customWidth="1"/>
    <col min="517" max="517" width="19" style="89" customWidth="1"/>
    <col min="518" max="518" width="11.85546875" style="89" customWidth="1"/>
    <col min="519" max="520" width="0" style="89" hidden="1" customWidth="1"/>
    <col min="521" max="521" width="17.7109375" style="89" customWidth="1"/>
    <col min="522" max="525" width="0" style="89" hidden="1" customWidth="1"/>
    <col min="526" max="526" width="21.7109375" style="89" customWidth="1"/>
    <col min="527" max="527" width="21.42578125" style="89" customWidth="1"/>
    <col min="528" max="529" width="19.140625" style="89" customWidth="1"/>
    <col min="530" max="762" width="11.42578125" style="89"/>
    <col min="763" max="763" width="11.42578125" style="89" customWidth="1"/>
    <col min="764" max="764" width="12.85546875" style="89" customWidth="1"/>
    <col min="765" max="765" width="0" style="89" hidden="1" customWidth="1"/>
    <col min="766" max="766" width="15.28515625" style="89" customWidth="1"/>
    <col min="767" max="767" width="31.140625" style="89" customWidth="1"/>
    <col min="768" max="768" width="0" style="89" hidden="1" customWidth="1"/>
    <col min="769" max="769" width="13" style="89" bestFit="1" customWidth="1"/>
    <col min="770" max="770" width="28.140625" style="89" customWidth="1"/>
    <col min="771" max="771" width="0" style="89" hidden="1" customWidth="1"/>
    <col min="772" max="772" width="31.28515625" style="89" customWidth="1"/>
    <col min="773" max="773" width="19" style="89" customWidth="1"/>
    <col min="774" max="774" width="11.85546875" style="89" customWidth="1"/>
    <col min="775" max="776" width="0" style="89" hidden="1" customWidth="1"/>
    <col min="777" max="777" width="17.7109375" style="89" customWidth="1"/>
    <col min="778" max="781" width="0" style="89" hidden="1" customWidth="1"/>
    <col min="782" max="782" width="21.7109375" style="89" customWidth="1"/>
    <col min="783" max="783" width="21.42578125" style="89" customWidth="1"/>
    <col min="784" max="785" width="19.140625" style="89" customWidth="1"/>
    <col min="786" max="1018" width="11.42578125" style="89"/>
    <col min="1019" max="1019" width="11.42578125" style="89" customWidth="1"/>
    <col min="1020" max="1020" width="12.85546875" style="89" customWidth="1"/>
    <col min="1021" max="1021" width="0" style="89" hidden="1" customWidth="1"/>
    <col min="1022" max="1022" width="15.28515625" style="89" customWidth="1"/>
    <col min="1023" max="1023" width="31.140625" style="89" customWidth="1"/>
    <col min="1024" max="1024" width="0" style="89" hidden="1" customWidth="1"/>
    <col min="1025" max="1025" width="13" style="89" bestFit="1" customWidth="1"/>
    <col min="1026" max="1026" width="28.140625" style="89" customWidth="1"/>
    <col min="1027" max="1027" width="0" style="89" hidden="1" customWidth="1"/>
    <col min="1028" max="1028" width="31.28515625" style="89" customWidth="1"/>
    <col min="1029" max="1029" width="19" style="89" customWidth="1"/>
    <col min="1030" max="1030" width="11.85546875" style="89" customWidth="1"/>
    <col min="1031" max="1032" width="0" style="89" hidden="1" customWidth="1"/>
    <col min="1033" max="1033" width="17.7109375" style="89" customWidth="1"/>
    <col min="1034" max="1037" width="0" style="89" hidden="1" customWidth="1"/>
    <col min="1038" max="1038" width="21.7109375" style="89" customWidth="1"/>
    <col min="1039" max="1039" width="21.42578125" style="89" customWidth="1"/>
    <col min="1040" max="1041" width="19.140625" style="89" customWidth="1"/>
    <col min="1042" max="1274" width="11.42578125" style="89"/>
    <col min="1275" max="1275" width="11.42578125" style="89" customWidth="1"/>
    <col min="1276" max="1276" width="12.85546875" style="89" customWidth="1"/>
    <col min="1277" max="1277" width="0" style="89" hidden="1" customWidth="1"/>
    <col min="1278" max="1278" width="15.28515625" style="89" customWidth="1"/>
    <col min="1279" max="1279" width="31.140625" style="89" customWidth="1"/>
    <col min="1280" max="1280" width="0" style="89" hidden="1" customWidth="1"/>
    <col min="1281" max="1281" width="13" style="89" bestFit="1" customWidth="1"/>
    <col min="1282" max="1282" width="28.140625" style="89" customWidth="1"/>
    <col min="1283" max="1283" width="0" style="89" hidden="1" customWidth="1"/>
    <col min="1284" max="1284" width="31.28515625" style="89" customWidth="1"/>
    <col min="1285" max="1285" width="19" style="89" customWidth="1"/>
    <col min="1286" max="1286" width="11.85546875" style="89" customWidth="1"/>
    <col min="1287" max="1288" width="0" style="89" hidden="1" customWidth="1"/>
    <col min="1289" max="1289" width="17.7109375" style="89" customWidth="1"/>
    <col min="1290" max="1293" width="0" style="89" hidden="1" customWidth="1"/>
    <col min="1294" max="1294" width="21.7109375" style="89" customWidth="1"/>
    <col min="1295" max="1295" width="21.42578125" style="89" customWidth="1"/>
    <col min="1296" max="1297" width="19.140625" style="89" customWidth="1"/>
    <col min="1298" max="1530" width="11.42578125" style="89"/>
    <col min="1531" max="1531" width="11.42578125" style="89" customWidth="1"/>
    <col min="1532" max="1532" width="12.85546875" style="89" customWidth="1"/>
    <col min="1533" max="1533" width="0" style="89" hidden="1" customWidth="1"/>
    <col min="1534" max="1534" width="15.28515625" style="89" customWidth="1"/>
    <col min="1535" max="1535" width="31.140625" style="89" customWidth="1"/>
    <col min="1536" max="1536" width="0" style="89" hidden="1" customWidth="1"/>
    <col min="1537" max="1537" width="13" style="89" bestFit="1" customWidth="1"/>
    <col min="1538" max="1538" width="28.140625" style="89" customWidth="1"/>
    <col min="1539" max="1539" width="0" style="89" hidden="1" customWidth="1"/>
    <col min="1540" max="1540" width="31.28515625" style="89" customWidth="1"/>
    <col min="1541" max="1541" width="19" style="89" customWidth="1"/>
    <col min="1542" max="1542" width="11.85546875" style="89" customWidth="1"/>
    <col min="1543" max="1544" width="0" style="89" hidden="1" customWidth="1"/>
    <col min="1545" max="1545" width="17.7109375" style="89" customWidth="1"/>
    <col min="1546" max="1549" width="0" style="89" hidden="1" customWidth="1"/>
    <col min="1550" max="1550" width="21.7109375" style="89" customWidth="1"/>
    <col min="1551" max="1551" width="21.42578125" style="89" customWidth="1"/>
    <col min="1552" max="1553" width="19.140625" style="89" customWidth="1"/>
    <col min="1554" max="1786" width="11.42578125" style="89"/>
    <col min="1787" max="1787" width="11.42578125" style="89" customWidth="1"/>
    <col min="1788" max="1788" width="12.85546875" style="89" customWidth="1"/>
    <col min="1789" max="1789" width="0" style="89" hidden="1" customWidth="1"/>
    <col min="1790" max="1790" width="15.28515625" style="89" customWidth="1"/>
    <col min="1791" max="1791" width="31.140625" style="89" customWidth="1"/>
    <col min="1792" max="1792" width="0" style="89" hidden="1" customWidth="1"/>
    <col min="1793" max="1793" width="13" style="89" bestFit="1" customWidth="1"/>
    <col min="1794" max="1794" width="28.140625" style="89" customWidth="1"/>
    <col min="1795" max="1795" width="0" style="89" hidden="1" customWidth="1"/>
    <col min="1796" max="1796" width="31.28515625" style="89" customWidth="1"/>
    <col min="1797" max="1797" width="19" style="89" customWidth="1"/>
    <col min="1798" max="1798" width="11.85546875" style="89" customWidth="1"/>
    <col min="1799" max="1800" width="0" style="89" hidden="1" customWidth="1"/>
    <col min="1801" max="1801" width="17.7109375" style="89" customWidth="1"/>
    <col min="1802" max="1805" width="0" style="89" hidden="1" customWidth="1"/>
    <col min="1806" max="1806" width="21.7109375" style="89" customWidth="1"/>
    <col min="1807" max="1807" width="21.42578125" style="89" customWidth="1"/>
    <col min="1808" max="1809" width="19.140625" style="89" customWidth="1"/>
    <col min="1810" max="2042" width="11.42578125" style="89"/>
    <col min="2043" max="2043" width="11.42578125" style="89" customWidth="1"/>
    <col min="2044" max="2044" width="12.85546875" style="89" customWidth="1"/>
    <col min="2045" max="2045" width="0" style="89" hidden="1" customWidth="1"/>
    <col min="2046" max="2046" width="15.28515625" style="89" customWidth="1"/>
    <col min="2047" max="2047" width="31.140625" style="89" customWidth="1"/>
    <col min="2048" max="2048" width="0" style="89" hidden="1" customWidth="1"/>
    <col min="2049" max="2049" width="13" style="89" bestFit="1" customWidth="1"/>
    <col min="2050" max="2050" width="28.140625" style="89" customWidth="1"/>
    <col min="2051" max="2051" width="0" style="89" hidden="1" customWidth="1"/>
    <col min="2052" max="2052" width="31.28515625" style="89" customWidth="1"/>
    <col min="2053" max="2053" width="19" style="89" customWidth="1"/>
    <col min="2054" max="2054" width="11.85546875" style="89" customWidth="1"/>
    <col min="2055" max="2056" width="0" style="89" hidden="1" customWidth="1"/>
    <col min="2057" max="2057" width="17.7109375" style="89" customWidth="1"/>
    <col min="2058" max="2061" width="0" style="89" hidden="1" customWidth="1"/>
    <col min="2062" max="2062" width="21.7109375" style="89" customWidth="1"/>
    <col min="2063" max="2063" width="21.42578125" style="89" customWidth="1"/>
    <col min="2064" max="2065" width="19.140625" style="89" customWidth="1"/>
    <col min="2066" max="2298" width="11.42578125" style="89"/>
    <col min="2299" max="2299" width="11.42578125" style="89" customWidth="1"/>
    <col min="2300" max="2300" width="12.85546875" style="89" customWidth="1"/>
    <col min="2301" max="2301" width="0" style="89" hidden="1" customWidth="1"/>
    <col min="2302" max="2302" width="15.28515625" style="89" customWidth="1"/>
    <col min="2303" max="2303" width="31.140625" style="89" customWidth="1"/>
    <col min="2304" max="2304" width="0" style="89" hidden="1" customWidth="1"/>
    <col min="2305" max="2305" width="13" style="89" bestFit="1" customWidth="1"/>
    <col min="2306" max="2306" width="28.140625" style="89" customWidth="1"/>
    <col min="2307" max="2307" width="0" style="89" hidden="1" customWidth="1"/>
    <col min="2308" max="2308" width="31.28515625" style="89" customWidth="1"/>
    <col min="2309" max="2309" width="19" style="89" customWidth="1"/>
    <col min="2310" max="2310" width="11.85546875" style="89" customWidth="1"/>
    <col min="2311" max="2312" width="0" style="89" hidden="1" customWidth="1"/>
    <col min="2313" max="2313" width="17.7109375" style="89" customWidth="1"/>
    <col min="2314" max="2317" width="0" style="89" hidden="1" customWidth="1"/>
    <col min="2318" max="2318" width="21.7109375" style="89" customWidth="1"/>
    <col min="2319" max="2319" width="21.42578125" style="89" customWidth="1"/>
    <col min="2320" max="2321" width="19.140625" style="89" customWidth="1"/>
    <col min="2322" max="2554" width="11.42578125" style="89"/>
    <col min="2555" max="2555" width="11.42578125" style="89" customWidth="1"/>
    <col min="2556" max="2556" width="12.85546875" style="89" customWidth="1"/>
    <col min="2557" max="2557" width="0" style="89" hidden="1" customWidth="1"/>
    <col min="2558" max="2558" width="15.28515625" style="89" customWidth="1"/>
    <col min="2559" max="2559" width="31.140625" style="89" customWidth="1"/>
    <col min="2560" max="2560" width="0" style="89" hidden="1" customWidth="1"/>
    <col min="2561" max="2561" width="13" style="89" bestFit="1" customWidth="1"/>
    <col min="2562" max="2562" width="28.140625" style="89" customWidth="1"/>
    <col min="2563" max="2563" width="0" style="89" hidden="1" customWidth="1"/>
    <col min="2564" max="2564" width="31.28515625" style="89" customWidth="1"/>
    <col min="2565" max="2565" width="19" style="89" customWidth="1"/>
    <col min="2566" max="2566" width="11.85546875" style="89" customWidth="1"/>
    <col min="2567" max="2568" width="0" style="89" hidden="1" customWidth="1"/>
    <col min="2569" max="2569" width="17.7109375" style="89" customWidth="1"/>
    <col min="2570" max="2573" width="0" style="89" hidden="1" customWidth="1"/>
    <col min="2574" max="2574" width="21.7109375" style="89" customWidth="1"/>
    <col min="2575" max="2575" width="21.42578125" style="89" customWidth="1"/>
    <col min="2576" max="2577" width="19.140625" style="89" customWidth="1"/>
    <col min="2578" max="2810" width="11.42578125" style="89"/>
    <col min="2811" max="2811" width="11.42578125" style="89" customWidth="1"/>
    <col min="2812" max="2812" width="12.85546875" style="89" customWidth="1"/>
    <col min="2813" max="2813" width="0" style="89" hidden="1" customWidth="1"/>
    <col min="2814" max="2814" width="15.28515625" style="89" customWidth="1"/>
    <col min="2815" max="2815" width="31.140625" style="89" customWidth="1"/>
    <col min="2816" max="2816" width="0" style="89" hidden="1" customWidth="1"/>
    <col min="2817" max="2817" width="13" style="89" bestFit="1" customWidth="1"/>
    <col min="2818" max="2818" width="28.140625" style="89" customWidth="1"/>
    <col min="2819" max="2819" width="0" style="89" hidden="1" customWidth="1"/>
    <col min="2820" max="2820" width="31.28515625" style="89" customWidth="1"/>
    <col min="2821" max="2821" width="19" style="89" customWidth="1"/>
    <col min="2822" max="2822" width="11.85546875" style="89" customWidth="1"/>
    <col min="2823" max="2824" width="0" style="89" hidden="1" customWidth="1"/>
    <col min="2825" max="2825" width="17.7109375" style="89" customWidth="1"/>
    <col min="2826" max="2829" width="0" style="89" hidden="1" customWidth="1"/>
    <col min="2830" max="2830" width="21.7109375" style="89" customWidth="1"/>
    <col min="2831" max="2831" width="21.42578125" style="89" customWidth="1"/>
    <col min="2832" max="2833" width="19.140625" style="89" customWidth="1"/>
    <col min="2834" max="3066" width="11.42578125" style="89"/>
    <col min="3067" max="3067" width="11.42578125" style="89" customWidth="1"/>
    <col min="3068" max="3068" width="12.85546875" style="89" customWidth="1"/>
    <col min="3069" max="3069" width="0" style="89" hidden="1" customWidth="1"/>
    <col min="3070" max="3070" width="15.28515625" style="89" customWidth="1"/>
    <col min="3071" max="3071" width="31.140625" style="89" customWidth="1"/>
    <col min="3072" max="3072" width="0" style="89" hidden="1" customWidth="1"/>
    <col min="3073" max="3073" width="13" style="89" bestFit="1" customWidth="1"/>
    <col min="3074" max="3074" width="28.140625" style="89" customWidth="1"/>
    <col min="3075" max="3075" width="0" style="89" hidden="1" customWidth="1"/>
    <col min="3076" max="3076" width="31.28515625" style="89" customWidth="1"/>
    <col min="3077" max="3077" width="19" style="89" customWidth="1"/>
    <col min="3078" max="3078" width="11.85546875" style="89" customWidth="1"/>
    <col min="3079" max="3080" width="0" style="89" hidden="1" customWidth="1"/>
    <col min="3081" max="3081" width="17.7109375" style="89" customWidth="1"/>
    <col min="3082" max="3085" width="0" style="89" hidden="1" customWidth="1"/>
    <col min="3086" max="3086" width="21.7109375" style="89" customWidth="1"/>
    <col min="3087" max="3087" width="21.42578125" style="89" customWidth="1"/>
    <col min="3088" max="3089" width="19.140625" style="89" customWidth="1"/>
    <col min="3090" max="3322" width="11.42578125" style="89"/>
    <col min="3323" max="3323" width="11.42578125" style="89" customWidth="1"/>
    <col min="3324" max="3324" width="12.85546875" style="89" customWidth="1"/>
    <col min="3325" max="3325" width="0" style="89" hidden="1" customWidth="1"/>
    <col min="3326" max="3326" width="15.28515625" style="89" customWidth="1"/>
    <col min="3327" max="3327" width="31.140625" style="89" customWidth="1"/>
    <col min="3328" max="3328" width="0" style="89" hidden="1" customWidth="1"/>
    <col min="3329" max="3329" width="13" style="89" bestFit="1" customWidth="1"/>
    <col min="3330" max="3330" width="28.140625" style="89" customWidth="1"/>
    <col min="3331" max="3331" width="0" style="89" hidden="1" customWidth="1"/>
    <col min="3332" max="3332" width="31.28515625" style="89" customWidth="1"/>
    <col min="3333" max="3333" width="19" style="89" customWidth="1"/>
    <col min="3334" max="3334" width="11.85546875" style="89" customWidth="1"/>
    <col min="3335" max="3336" width="0" style="89" hidden="1" customWidth="1"/>
    <col min="3337" max="3337" width="17.7109375" style="89" customWidth="1"/>
    <col min="3338" max="3341" width="0" style="89" hidden="1" customWidth="1"/>
    <col min="3342" max="3342" width="21.7109375" style="89" customWidth="1"/>
    <col min="3343" max="3343" width="21.42578125" style="89" customWidth="1"/>
    <col min="3344" max="3345" width="19.140625" style="89" customWidth="1"/>
    <col min="3346" max="3578" width="11.42578125" style="89"/>
    <col min="3579" max="3579" width="11.42578125" style="89" customWidth="1"/>
    <col min="3580" max="3580" width="12.85546875" style="89" customWidth="1"/>
    <col min="3581" max="3581" width="0" style="89" hidden="1" customWidth="1"/>
    <col min="3582" max="3582" width="15.28515625" style="89" customWidth="1"/>
    <col min="3583" max="3583" width="31.140625" style="89" customWidth="1"/>
    <col min="3584" max="3584" width="0" style="89" hidden="1" customWidth="1"/>
    <col min="3585" max="3585" width="13" style="89" bestFit="1" customWidth="1"/>
    <col min="3586" max="3586" width="28.140625" style="89" customWidth="1"/>
    <col min="3587" max="3587" width="0" style="89" hidden="1" customWidth="1"/>
    <col min="3588" max="3588" width="31.28515625" style="89" customWidth="1"/>
    <col min="3589" max="3589" width="19" style="89" customWidth="1"/>
    <col min="3590" max="3590" width="11.85546875" style="89" customWidth="1"/>
    <col min="3591" max="3592" width="0" style="89" hidden="1" customWidth="1"/>
    <col min="3593" max="3593" width="17.7109375" style="89" customWidth="1"/>
    <col min="3594" max="3597" width="0" style="89" hidden="1" customWidth="1"/>
    <col min="3598" max="3598" width="21.7109375" style="89" customWidth="1"/>
    <col min="3599" max="3599" width="21.42578125" style="89" customWidth="1"/>
    <col min="3600" max="3601" width="19.140625" style="89" customWidth="1"/>
    <col min="3602" max="3834" width="11.42578125" style="89"/>
    <col min="3835" max="3835" width="11.42578125" style="89" customWidth="1"/>
    <col min="3836" max="3836" width="12.85546875" style="89" customWidth="1"/>
    <col min="3837" max="3837" width="0" style="89" hidden="1" customWidth="1"/>
    <col min="3838" max="3838" width="15.28515625" style="89" customWidth="1"/>
    <col min="3839" max="3839" width="31.140625" style="89" customWidth="1"/>
    <col min="3840" max="3840" width="0" style="89" hidden="1" customWidth="1"/>
    <col min="3841" max="3841" width="13" style="89" bestFit="1" customWidth="1"/>
    <col min="3842" max="3842" width="28.140625" style="89" customWidth="1"/>
    <col min="3843" max="3843" width="0" style="89" hidden="1" customWidth="1"/>
    <col min="3844" max="3844" width="31.28515625" style="89" customWidth="1"/>
    <col min="3845" max="3845" width="19" style="89" customWidth="1"/>
    <col min="3846" max="3846" width="11.85546875" style="89" customWidth="1"/>
    <col min="3847" max="3848" width="0" style="89" hidden="1" customWidth="1"/>
    <col min="3849" max="3849" width="17.7109375" style="89" customWidth="1"/>
    <col min="3850" max="3853" width="0" style="89" hidden="1" customWidth="1"/>
    <col min="3854" max="3854" width="21.7109375" style="89" customWidth="1"/>
    <col min="3855" max="3855" width="21.42578125" style="89" customWidth="1"/>
    <col min="3856" max="3857" width="19.140625" style="89" customWidth="1"/>
    <col min="3858" max="4090" width="11.42578125" style="89"/>
    <col min="4091" max="4091" width="11.42578125" style="89" customWidth="1"/>
    <col min="4092" max="4092" width="12.85546875" style="89" customWidth="1"/>
    <col min="4093" max="4093" width="0" style="89" hidden="1" customWidth="1"/>
    <col min="4094" max="4094" width="15.28515625" style="89" customWidth="1"/>
    <col min="4095" max="4095" width="31.140625" style="89" customWidth="1"/>
    <col min="4096" max="4096" width="0" style="89" hidden="1" customWidth="1"/>
    <col min="4097" max="4097" width="13" style="89" bestFit="1" customWidth="1"/>
    <col min="4098" max="4098" width="28.140625" style="89" customWidth="1"/>
    <col min="4099" max="4099" width="0" style="89" hidden="1" customWidth="1"/>
    <col min="4100" max="4100" width="31.28515625" style="89" customWidth="1"/>
    <col min="4101" max="4101" width="19" style="89" customWidth="1"/>
    <col min="4102" max="4102" width="11.85546875" style="89" customWidth="1"/>
    <col min="4103" max="4104" width="0" style="89" hidden="1" customWidth="1"/>
    <col min="4105" max="4105" width="17.7109375" style="89" customWidth="1"/>
    <col min="4106" max="4109" width="0" style="89" hidden="1" customWidth="1"/>
    <col min="4110" max="4110" width="21.7109375" style="89" customWidth="1"/>
    <col min="4111" max="4111" width="21.42578125" style="89" customWidth="1"/>
    <col min="4112" max="4113" width="19.140625" style="89" customWidth="1"/>
    <col min="4114" max="4346" width="11.42578125" style="89"/>
    <col min="4347" max="4347" width="11.42578125" style="89" customWidth="1"/>
    <col min="4348" max="4348" width="12.85546875" style="89" customWidth="1"/>
    <col min="4349" max="4349" width="0" style="89" hidden="1" customWidth="1"/>
    <col min="4350" max="4350" width="15.28515625" style="89" customWidth="1"/>
    <col min="4351" max="4351" width="31.140625" style="89" customWidth="1"/>
    <col min="4352" max="4352" width="0" style="89" hidden="1" customWidth="1"/>
    <col min="4353" max="4353" width="13" style="89" bestFit="1" customWidth="1"/>
    <col min="4354" max="4354" width="28.140625" style="89" customWidth="1"/>
    <col min="4355" max="4355" width="0" style="89" hidden="1" customWidth="1"/>
    <col min="4356" max="4356" width="31.28515625" style="89" customWidth="1"/>
    <col min="4357" max="4357" width="19" style="89" customWidth="1"/>
    <col min="4358" max="4358" width="11.85546875" style="89" customWidth="1"/>
    <col min="4359" max="4360" width="0" style="89" hidden="1" customWidth="1"/>
    <col min="4361" max="4361" width="17.7109375" style="89" customWidth="1"/>
    <col min="4362" max="4365" width="0" style="89" hidden="1" customWidth="1"/>
    <col min="4366" max="4366" width="21.7109375" style="89" customWidth="1"/>
    <col min="4367" max="4367" width="21.42578125" style="89" customWidth="1"/>
    <col min="4368" max="4369" width="19.140625" style="89" customWidth="1"/>
    <col min="4370" max="4602" width="11.42578125" style="89"/>
    <col min="4603" max="4603" width="11.42578125" style="89" customWidth="1"/>
    <col min="4604" max="4604" width="12.85546875" style="89" customWidth="1"/>
    <col min="4605" max="4605" width="0" style="89" hidden="1" customWidth="1"/>
    <col min="4606" max="4606" width="15.28515625" style="89" customWidth="1"/>
    <col min="4607" max="4607" width="31.140625" style="89" customWidth="1"/>
    <col min="4608" max="4608" width="0" style="89" hidden="1" customWidth="1"/>
    <col min="4609" max="4609" width="13" style="89" bestFit="1" customWidth="1"/>
    <col min="4610" max="4610" width="28.140625" style="89" customWidth="1"/>
    <col min="4611" max="4611" width="0" style="89" hidden="1" customWidth="1"/>
    <col min="4612" max="4612" width="31.28515625" style="89" customWidth="1"/>
    <col min="4613" max="4613" width="19" style="89" customWidth="1"/>
    <col min="4614" max="4614" width="11.85546875" style="89" customWidth="1"/>
    <col min="4615" max="4616" width="0" style="89" hidden="1" customWidth="1"/>
    <col min="4617" max="4617" width="17.7109375" style="89" customWidth="1"/>
    <col min="4618" max="4621" width="0" style="89" hidden="1" customWidth="1"/>
    <col min="4622" max="4622" width="21.7109375" style="89" customWidth="1"/>
    <col min="4623" max="4623" width="21.42578125" style="89" customWidth="1"/>
    <col min="4624" max="4625" width="19.140625" style="89" customWidth="1"/>
    <col min="4626" max="4858" width="11.42578125" style="89"/>
    <col min="4859" max="4859" width="11.42578125" style="89" customWidth="1"/>
    <col min="4860" max="4860" width="12.85546875" style="89" customWidth="1"/>
    <col min="4861" max="4861" width="0" style="89" hidden="1" customWidth="1"/>
    <col min="4862" max="4862" width="15.28515625" style="89" customWidth="1"/>
    <col min="4863" max="4863" width="31.140625" style="89" customWidth="1"/>
    <col min="4864" max="4864" width="0" style="89" hidden="1" customWidth="1"/>
    <col min="4865" max="4865" width="13" style="89" bestFit="1" customWidth="1"/>
    <col min="4866" max="4866" width="28.140625" style="89" customWidth="1"/>
    <col min="4867" max="4867" width="0" style="89" hidden="1" customWidth="1"/>
    <col min="4868" max="4868" width="31.28515625" style="89" customWidth="1"/>
    <col min="4869" max="4869" width="19" style="89" customWidth="1"/>
    <col min="4870" max="4870" width="11.85546875" style="89" customWidth="1"/>
    <col min="4871" max="4872" width="0" style="89" hidden="1" customWidth="1"/>
    <col min="4873" max="4873" width="17.7109375" style="89" customWidth="1"/>
    <col min="4874" max="4877" width="0" style="89" hidden="1" customWidth="1"/>
    <col min="4878" max="4878" width="21.7109375" style="89" customWidth="1"/>
    <col min="4879" max="4879" width="21.42578125" style="89" customWidth="1"/>
    <col min="4880" max="4881" width="19.140625" style="89" customWidth="1"/>
    <col min="4882" max="5114" width="11.42578125" style="89"/>
    <col min="5115" max="5115" width="11.42578125" style="89" customWidth="1"/>
    <col min="5116" max="5116" width="12.85546875" style="89" customWidth="1"/>
    <col min="5117" max="5117" width="0" style="89" hidden="1" customWidth="1"/>
    <col min="5118" max="5118" width="15.28515625" style="89" customWidth="1"/>
    <col min="5119" max="5119" width="31.140625" style="89" customWidth="1"/>
    <col min="5120" max="5120" width="0" style="89" hidden="1" customWidth="1"/>
    <col min="5121" max="5121" width="13" style="89" bestFit="1" customWidth="1"/>
    <col min="5122" max="5122" width="28.140625" style="89" customWidth="1"/>
    <col min="5123" max="5123" width="0" style="89" hidden="1" customWidth="1"/>
    <col min="5124" max="5124" width="31.28515625" style="89" customWidth="1"/>
    <col min="5125" max="5125" width="19" style="89" customWidth="1"/>
    <col min="5126" max="5126" width="11.85546875" style="89" customWidth="1"/>
    <col min="5127" max="5128" width="0" style="89" hidden="1" customWidth="1"/>
    <col min="5129" max="5129" width="17.7109375" style="89" customWidth="1"/>
    <col min="5130" max="5133" width="0" style="89" hidden="1" customWidth="1"/>
    <col min="5134" max="5134" width="21.7109375" style="89" customWidth="1"/>
    <col min="5135" max="5135" width="21.42578125" style="89" customWidth="1"/>
    <col min="5136" max="5137" width="19.140625" style="89" customWidth="1"/>
    <col min="5138" max="5370" width="11.42578125" style="89"/>
    <col min="5371" max="5371" width="11.42578125" style="89" customWidth="1"/>
    <col min="5372" max="5372" width="12.85546875" style="89" customWidth="1"/>
    <col min="5373" max="5373" width="0" style="89" hidden="1" customWidth="1"/>
    <col min="5374" max="5374" width="15.28515625" style="89" customWidth="1"/>
    <col min="5375" max="5375" width="31.140625" style="89" customWidth="1"/>
    <col min="5376" max="5376" width="0" style="89" hidden="1" customWidth="1"/>
    <col min="5377" max="5377" width="13" style="89" bestFit="1" customWidth="1"/>
    <col min="5378" max="5378" width="28.140625" style="89" customWidth="1"/>
    <col min="5379" max="5379" width="0" style="89" hidden="1" customWidth="1"/>
    <col min="5380" max="5380" width="31.28515625" style="89" customWidth="1"/>
    <col min="5381" max="5381" width="19" style="89" customWidth="1"/>
    <col min="5382" max="5382" width="11.85546875" style="89" customWidth="1"/>
    <col min="5383" max="5384" width="0" style="89" hidden="1" customWidth="1"/>
    <col min="5385" max="5385" width="17.7109375" style="89" customWidth="1"/>
    <col min="5386" max="5389" width="0" style="89" hidden="1" customWidth="1"/>
    <col min="5390" max="5390" width="21.7109375" style="89" customWidth="1"/>
    <col min="5391" max="5391" width="21.42578125" style="89" customWidth="1"/>
    <col min="5392" max="5393" width="19.140625" style="89" customWidth="1"/>
    <col min="5394" max="5626" width="11.42578125" style="89"/>
    <col min="5627" max="5627" width="11.42578125" style="89" customWidth="1"/>
    <col min="5628" max="5628" width="12.85546875" style="89" customWidth="1"/>
    <col min="5629" max="5629" width="0" style="89" hidden="1" customWidth="1"/>
    <col min="5630" max="5630" width="15.28515625" style="89" customWidth="1"/>
    <col min="5631" max="5631" width="31.140625" style="89" customWidth="1"/>
    <col min="5632" max="5632" width="0" style="89" hidden="1" customWidth="1"/>
    <col min="5633" max="5633" width="13" style="89" bestFit="1" customWidth="1"/>
    <col min="5634" max="5634" width="28.140625" style="89" customWidth="1"/>
    <col min="5635" max="5635" width="0" style="89" hidden="1" customWidth="1"/>
    <col min="5636" max="5636" width="31.28515625" style="89" customWidth="1"/>
    <col min="5637" max="5637" width="19" style="89" customWidth="1"/>
    <col min="5638" max="5638" width="11.85546875" style="89" customWidth="1"/>
    <col min="5639" max="5640" width="0" style="89" hidden="1" customWidth="1"/>
    <col min="5641" max="5641" width="17.7109375" style="89" customWidth="1"/>
    <col min="5642" max="5645" width="0" style="89" hidden="1" customWidth="1"/>
    <col min="5646" max="5646" width="21.7109375" style="89" customWidth="1"/>
    <col min="5647" max="5647" width="21.42578125" style="89" customWidth="1"/>
    <col min="5648" max="5649" width="19.140625" style="89" customWidth="1"/>
    <col min="5650" max="5882" width="11.42578125" style="89"/>
    <col min="5883" max="5883" width="11.42578125" style="89" customWidth="1"/>
    <col min="5884" max="5884" width="12.85546875" style="89" customWidth="1"/>
    <col min="5885" max="5885" width="0" style="89" hidden="1" customWidth="1"/>
    <col min="5886" max="5886" width="15.28515625" style="89" customWidth="1"/>
    <col min="5887" max="5887" width="31.140625" style="89" customWidth="1"/>
    <col min="5888" max="5888" width="0" style="89" hidden="1" customWidth="1"/>
    <col min="5889" max="5889" width="13" style="89" bestFit="1" customWidth="1"/>
    <col min="5890" max="5890" width="28.140625" style="89" customWidth="1"/>
    <col min="5891" max="5891" width="0" style="89" hidden="1" customWidth="1"/>
    <col min="5892" max="5892" width="31.28515625" style="89" customWidth="1"/>
    <col min="5893" max="5893" width="19" style="89" customWidth="1"/>
    <col min="5894" max="5894" width="11.85546875" style="89" customWidth="1"/>
    <col min="5895" max="5896" width="0" style="89" hidden="1" customWidth="1"/>
    <col min="5897" max="5897" width="17.7109375" style="89" customWidth="1"/>
    <col min="5898" max="5901" width="0" style="89" hidden="1" customWidth="1"/>
    <col min="5902" max="5902" width="21.7109375" style="89" customWidth="1"/>
    <col min="5903" max="5903" width="21.42578125" style="89" customWidth="1"/>
    <col min="5904" max="5905" width="19.140625" style="89" customWidth="1"/>
    <col min="5906" max="6138" width="11.42578125" style="89"/>
    <col min="6139" max="6139" width="11.42578125" style="89" customWidth="1"/>
    <col min="6140" max="6140" width="12.85546875" style="89" customWidth="1"/>
    <col min="6141" max="6141" width="0" style="89" hidden="1" customWidth="1"/>
    <col min="6142" max="6142" width="15.28515625" style="89" customWidth="1"/>
    <col min="6143" max="6143" width="31.140625" style="89" customWidth="1"/>
    <col min="6144" max="6144" width="0" style="89" hidden="1" customWidth="1"/>
    <col min="6145" max="6145" width="13" style="89" bestFit="1" customWidth="1"/>
    <col min="6146" max="6146" width="28.140625" style="89" customWidth="1"/>
    <col min="6147" max="6147" width="0" style="89" hidden="1" customWidth="1"/>
    <col min="6148" max="6148" width="31.28515625" style="89" customWidth="1"/>
    <col min="6149" max="6149" width="19" style="89" customWidth="1"/>
    <col min="6150" max="6150" width="11.85546875" style="89" customWidth="1"/>
    <col min="6151" max="6152" width="0" style="89" hidden="1" customWidth="1"/>
    <col min="6153" max="6153" width="17.7109375" style="89" customWidth="1"/>
    <col min="6154" max="6157" width="0" style="89" hidden="1" customWidth="1"/>
    <col min="6158" max="6158" width="21.7109375" style="89" customWidth="1"/>
    <col min="6159" max="6159" width="21.42578125" style="89" customWidth="1"/>
    <col min="6160" max="6161" width="19.140625" style="89" customWidth="1"/>
    <col min="6162" max="6394" width="11.42578125" style="89"/>
    <col min="6395" max="6395" width="11.42578125" style="89" customWidth="1"/>
    <col min="6396" max="6396" width="12.85546875" style="89" customWidth="1"/>
    <col min="6397" max="6397" width="0" style="89" hidden="1" customWidth="1"/>
    <col min="6398" max="6398" width="15.28515625" style="89" customWidth="1"/>
    <col min="6399" max="6399" width="31.140625" style="89" customWidth="1"/>
    <col min="6400" max="6400" width="0" style="89" hidden="1" customWidth="1"/>
    <col min="6401" max="6401" width="13" style="89" bestFit="1" customWidth="1"/>
    <col min="6402" max="6402" width="28.140625" style="89" customWidth="1"/>
    <col min="6403" max="6403" width="0" style="89" hidden="1" customWidth="1"/>
    <col min="6404" max="6404" width="31.28515625" style="89" customWidth="1"/>
    <col min="6405" max="6405" width="19" style="89" customWidth="1"/>
    <col min="6406" max="6406" width="11.85546875" style="89" customWidth="1"/>
    <col min="6407" max="6408" width="0" style="89" hidden="1" customWidth="1"/>
    <col min="6409" max="6409" width="17.7109375" style="89" customWidth="1"/>
    <col min="6410" max="6413" width="0" style="89" hidden="1" customWidth="1"/>
    <col min="6414" max="6414" width="21.7109375" style="89" customWidth="1"/>
    <col min="6415" max="6415" width="21.42578125" style="89" customWidth="1"/>
    <col min="6416" max="6417" width="19.140625" style="89" customWidth="1"/>
    <col min="6418" max="6650" width="11.42578125" style="89"/>
    <col min="6651" max="6651" width="11.42578125" style="89" customWidth="1"/>
    <col min="6652" max="6652" width="12.85546875" style="89" customWidth="1"/>
    <col min="6653" max="6653" width="0" style="89" hidden="1" customWidth="1"/>
    <col min="6654" max="6654" width="15.28515625" style="89" customWidth="1"/>
    <col min="6655" max="6655" width="31.140625" style="89" customWidth="1"/>
    <col min="6656" max="6656" width="0" style="89" hidden="1" customWidth="1"/>
    <col min="6657" max="6657" width="13" style="89" bestFit="1" customWidth="1"/>
    <col min="6658" max="6658" width="28.140625" style="89" customWidth="1"/>
    <col min="6659" max="6659" width="0" style="89" hidden="1" customWidth="1"/>
    <col min="6660" max="6660" width="31.28515625" style="89" customWidth="1"/>
    <col min="6661" max="6661" width="19" style="89" customWidth="1"/>
    <col min="6662" max="6662" width="11.85546875" style="89" customWidth="1"/>
    <col min="6663" max="6664" width="0" style="89" hidden="1" customWidth="1"/>
    <col min="6665" max="6665" width="17.7109375" style="89" customWidth="1"/>
    <col min="6666" max="6669" width="0" style="89" hidden="1" customWidth="1"/>
    <col min="6670" max="6670" width="21.7109375" style="89" customWidth="1"/>
    <col min="6671" max="6671" width="21.42578125" style="89" customWidth="1"/>
    <col min="6672" max="6673" width="19.140625" style="89" customWidth="1"/>
    <col min="6674" max="6906" width="11.42578125" style="89"/>
    <col min="6907" max="6907" width="11.42578125" style="89" customWidth="1"/>
    <col min="6908" max="6908" width="12.85546875" style="89" customWidth="1"/>
    <col min="6909" max="6909" width="0" style="89" hidden="1" customWidth="1"/>
    <col min="6910" max="6910" width="15.28515625" style="89" customWidth="1"/>
    <col min="6911" max="6911" width="31.140625" style="89" customWidth="1"/>
    <col min="6912" max="6912" width="0" style="89" hidden="1" customWidth="1"/>
    <col min="6913" max="6913" width="13" style="89" bestFit="1" customWidth="1"/>
    <col min="6914" max="6914" width="28.140625" style="89" customWidth="1"/>
    <col min="6915" max="6915" width="0" style="89" hidden="1" customWidth="1"/>
    <col min="6916" max="6916" width="31.28515625" style="89" customWidth="1"/>
    <col min="6917" max="6917" width="19" style="89" customWidth="1"/>
    <col min="6918" max="6918" width="11.85546875" style="89" customWidth="1"/>
    <col min="6919" max="6920" width="0" style="89" hidden="1" customWidth="1"/>
    <col min="6921" max="6921" width="17.7109375" style="89" customWidth="1"/>
    <col min="6922" max="6925" width="0" style="89" hidden="1" customWidth="1"/>
    <col min="6926" max="6926" width="21.7109375" style="89" customWidth="1"/>
    <col min="6927" max="6927" width="21.42578125" style="89" customWidth="1"/>
    <col min="6928" max="6929" width="19.140625" style="89" customWidth="1"/>
    <col min="6930" max="7162" width="11.42578125" style="89"/>
    <col min="7163" max="7163" width="11.42578125" style="89" customWidth="1"/>
    <col min="7164" max="7164" width="12.85546875" style="89" customWidth="1"/>
    <col min="7165" max="7165" width="0" style="89" hidden="1" customWidth="1"/>
    <col min="7166" max="7166" width="15.28515625" style="89" customWidth="1"/>
    <col min="7167" max="7167" width="31.140625" style="89" customWidth="1"/>
    <col min="7168" max="7168" width="0" style="89" hidden="1" customWidth="1"/>
    <col min="7169" max="7169" width="13" style="89" bestFit="1" customWidth="1"/>
    <col min="7170" max="7170" width="28.140625" style="89" customWidth="1"/>
    <col min="7171" max="7171" width="0" style="89" hidden="1" customWidth="1"/>
    <col min="7172" max="7172" width="31.28515625" style="89" customWidth="1"/>
    <col min="7173" max="7173" width="19" style="89" customWidth="1"/>
    <col min="7174" max="7174" width="11.85546875" style="89" customWidth="1"/>
    <col min="7175" max="7176" width="0" style="89" hidden="1" customWidth="1"/>
    <col min="7177" max="7177" width="17.7109375" style="89" customWidth="1"/>
    <col min="7178" max="7181" width="0" style="89" hidden="1" customWidth="1"/>
    <col min="7182" max="7182" width="21.7109375" style="89" customWidth="1"/>
    <col min="7183" max="7183" width="21.42578125" style="89" customWidth="1"/>
    <col min="7184" max="7185" width="19.140625" style="89" customWidth="1"/>
    <col min="7186" max="7418" width="11.42578125" style="89"/>
    <col min="7419" max="7419" width="11.42578125" style="89" customWidth="1"/>
    <col min="7420" max="7420" width="12.85546875" style="89" customWidth="1"/>
    <col min="7421" max="7421" width="0" style="89" hidden="1" customWidth="1"/>
    <col min="7422" max="7422" width="15.28515625" style="89" customWidth="1"/>
    <col min="7423" max="7423" width="31.140625" style="89" customWidth="1"/>
    <col min="7424" max="7424" width="0" style="89" hidden="1" customWidth="1"/>
    <col min="7425" max="7425" width="13" style="89" bestFit="1" customWidth="1"/>
    <col min="7426" max="7426" width="28.140625" style="89" customWidth="1"/>
    <col min="7427" max="7427" width="0" style="89" hidden="1" customWidth="1"/>
    <col min="7428" max="7428" width="31.28515625" style="89" customWidth="1"/>
    <col min="7429" max="7429" width="19" style="89" customWidth="1"/>
    <col min="7430" max="7430" width="11.85546875" style="89" customWidth="1"/>
    <col min="7431" max="7432" width="0" style="89" hidden="1" customWidth="1"/>
    <col min="7433" max="7433" width="17.7109375" style="89" customWidth="1"/>
    <col min="7434" max="7437" width="0" style="89" hidden="1" customWidth="1"/>
    <col min="7438" max="7438" width="21.7109375" style="89" customWidth="1"/>
    <col min="7439" max="7439" width="21.42578125" style="89" customWidth="1"/>
    <col min="7440" max="7441" width="19.140625" style="89" customWidth="1"/>
    <col min="7442" max="7674" width="11.42578125" style="89"/>
    <col min="7675" max="7675" width="11.42578125" style="89" customWidth="1"/>
    <col min="7676" max="7676" width="12.85546875" style="89" customWidth="1"/>
    <col min="7677" max="7677" width="0" style="89" hidden="1" customWidth="1"/>
    <col min="7678" max="7678" width="15.28515625" style="89" customWidth="1"/>
    <col min="7679" max="7679" width="31.140625" style="89" customWidth="1"/>
    <col min="7680" max="7680" width="0" style="89" hidden="1" customWidth="1"/>
    <col min="7681" max="7681" width="13" style="89" bestFit="1" customWidth="1"/>
    <col min="7682" max="7682" width="28.140625" style="89" customWidth="1"/>
    <col min="7683" max="7683" width="0" style="89" hidden="1" customWidth="1"/>
    <col min="7684" max="7684" width="31.28515625" style="89" customWidth="1"/>
    <col min="7685" max="7685" width="19" style="89" customWidth="1"/>
    <col min="7686" max="7686" width="11.85546875" style="89" customWidth="1"/>
    <col min="7687" max="7688" width="0" style="89" hidden="1" customWidth="1"/>
    <col min="7689" max="7689" width="17.7109375" style="89" customWidth="1"/>
    <col min="7690" max="7693" width="0" style="89" hidden="1" customWidth="1"/>
    <col min="7694" max="7694" width="21.7109375" style="89" customWidth="1"/>
    <col min="7695" max="7695" width="21.42578125" style="89" customWidth="1"/>
    <col min="7696" max="7697" width="19.140625" style="89" customWidth="1"/>
    <col min="7698" max="7930" width="11.42578125" style="89"/>
    <col min="7931" max="7931" width="11.42578125" style="89" customWidth="1"/>
    <col min="7932" max="7932" width="12.85546875" style="89" customWidth="1"/>
    <col min="7933" max="7933" width="0" style="89" hidden="1" customWidth="1"/>
    <col min="7934" max="7934" width="15.28515625" style="89" customWidth="1"/>
    <col min="7935" max="7935" width="31.140625" style="89" customWidth="1"/>
    <col min="7936" max="7936" width="0" style="89" hidden="1" customWidth="1"/>
    <col min="7937" max="7937" width="13" style="89" bestFit="1" customWidth="1"/>
    <col min="7938" max="7938" width="28.140625" style="89" customWidth="1"/>
    <col min="7939" max="7939" width="0" style="89" hidden="1" customWidth="1"/>
    <col min="7940" max="7940" width="31.28515625" style="89" customWidth="1"/>
    <col min="7941" max="7941" width="19" style="89" customWidth="1"/>
    <col min="7942" max="7942" width="11.85546875" style="89" customWidth="1"/>
    <col min="7943" max="7944" width="0" style="89" hidden="1" customWidth="1"/>
    <col min="7945" max="7945" width="17.7109375" style="89" customWidth="1"/>
    <col min="7946" max="7949" width="0" style="89" hidden="1" customWidth="1"/>
    <col min="7950" max="7950" width="21.7109375" style="89" customWidth="1"/>
    <col min="7951" max="7951" width="21.42578125" style="89" customWidth="1"/>
    <col min="7952" max="7953" width="19.140625" style="89" customWidth="1"/>
    <col min="7954" max="8186" width="11.42578125" style="89"/>
    <col min="8187" max="8187" width="11.42578125" style="89" customWidth="1"/>
    <col min="8188" max="8188" width="12.85546875" style="89" customWidth="1"/>
    <col min="8189" max="8189" width="0" style="89" hidden="1" customWidth="1"/>
    <col min="8190" max="8190" width="15.28515625" style="89" customWidth="1"/>
    <col min="8191" max="8191" width="31.140625" style="89" customWidth="1"/>
    <col min="8192" max="8192" width="0" style="89" hidden="1" customWidth="1"/>
    <col min="8193" max="8193" width="13" style="89" bestFit="1" customWidth="1"/>
    <col min="8194" max="8194" width="28.140625" style="89" customWidth="1"/>
    <col min="8195" max="8195" width="0" style="89" hidden="1" customWidth="1"/>
    <col min="8196" max="8196" width="31.28515625" style="89" customWidth="1"/>
    <col min="8197" max="8197" width="19" style="89" customWidth="1"/>
    <col min="8198" max="8198" width="11.85546875" style="89" customWidth="1"/>
    <col min="8199" max="8200" width="0" style="89" hidden="1" customWidth="1"/>
    <col min="8201" max="8201" width="17.7109375" style="89" customWidth="1"/>
    <col min="8202" max="8205" width="0" style="89" hidden="1" customWidth="1"/>
    <col min="8206" max="8206" width="21.7109375" style="89" customWidth="1"/>
    <col min="8207" max="8207" width="21.42578125" style="89" customWidth="1"/>
    <col min="8208" max="8209" width="19.140625" style="89" customWidth="1"/>
    <col min="8210" max="8442" width="11.42578125" style="89"/>
    <col min="8443" max="8443" width="11.42578125" style="89" customWidth="1"/>
    <col min="8444" max="8444" width="12.85546875" style="89" customWidth="1"/>
    <col min="8445" max="8445" width="0" style="89" hidden="1" customWidth="1"/>
    <col min="8446" max="8446" width="15.28515625" style="89" customWidth="1"/>
    <col min="8447" max="8447" width="31.140625" style="89" customWidth="1"/>
    <col min="8448" max="8448" width="0" style="89" hidden="1" customWidth="1"/>
    <col min="8449" max="8449" width="13" style="89" bestFit="1" customWidth="1"/>
    <col min="8450" max="8450" width="28.140625" style="89" customWidth="1"/>
    <col min="8451" max="8451" width="0" style="89" hidden="1" customWidth="1"/>
    <col min="8452" max="8452" width="31.28515625" style="89" customWidth="1"/>
    <col min="8453" max="8453" width="19" style="89" customWidth="1"/>
    <col min="8454" max="8454" width="11.85546875" style="89" customWidth="1"/>
    <col min="8455" max="8456" width="0" style="89" hidden="1" customWidth="1"/>
    <col min="8457" max="8457" width="17.7109375" style="89" customWidth="1"/>
    <col min="8458" max="8461" width="0" style="89" hidden="1" customWidth="1"/>
    <col min="8462" max="8462" width="21.7109375" style="89" customWidth="1"/>
    <col min="8463" max="8463" width="21.42578125" style="89" customWidth="1"/>
    <col min="8464" max="8465" width="19.140625" style="89" customWidth="1"/>
    <col min="8466" max="8698" width="11.42578125" style="89"/>
    <col min="8699" max="8699" width="11.42578125" style="89" customWidth="1"/>
    <col min="8700" max="8700" width="12.85546875" style="89" customWidth="1"/>
    <col min="8701" max="8701" width="0" style="89" hidden="1" customWidth="1"/>
    <col min="8702" max="8702" width="15.28515625" style="89" customWidth="1"/>
    <col min="8703" max="8703" width="31.140625" style="89" customWidth="1"/>
    <col min="8704" max="8704" width="0" style="89" hidden="1" customWidth="1"/>
    <col min="8705" max="8705" width="13" style="89" bestFit="1" customWidth="1"/>
    <col min="8706" max="8706" width="28.140625" style="89" customWidth="1"/>
    <col min="8707" max="8707" width="0" style="89" hidden="1" customWidth="1"/>
    <col min="8708" max="8708" width="31.28515625" style="89" customWidth="1"/>
    <col min="8709" max="8709" width="19" style="89" customWidth="1"/>
    <col min="8710" max="8710" width="11.85546875" style="89" customWidth="1"/>
    <col min="8711" max="8712" width="0" style="89" hidden="1" customWidth="1"/>
    <col min="8713" max="8713" width="17.7109375" style="89" customWidth="1"/>
    <col min="8714" max="8717" width="0" style="89" hidden="1" customWidth="1"/>
    <col min="8718" max="8718" width="21.7109375" style="89" customWidth="1"/>
    <col min="8719" max="8719" width="21.42578125" style="89" customWidth="1"/>
    <col min="8720" max="8721" width="19.140625" style="89" customWidth="1"/>
    <col min="8722" max="8954" width="11.42578125" style="89"/>
    <col min="8955" max="8955" width="11.42578125" style="89" customWidth="1"/>
    <col min="8956" max="8956" width="12.85546875" style="89" customWidth="1"/>
    <col min="8957" max="8957" width="0" style="89" hidden="1" customWidth="1"/>
    <col min="8958" max="8958" width="15.28515625" style="89" customWidth="1"/>
    <col min="8959" max="8959" width="31.140625" style="89" customWidth="1"/>
    <col min="8960" max="8960" width="0" style="89" hidden="1" customWidth="1"/>
    <col min="8961" max="8961" width="13" style="89" bestFit="1" customWidth="1"/>
    <col min="8962" max="8962" width="28.140625" style="89" customWidth="1"/>
    <col min="8963" max="8963" width="0" style="89" hidden="1" customWidth="1"/>
    <col min="8964" max="8964" width="31.28515625" style="89" customWidth="1"/>
    <col min="8965" max="8965" width="19" style="89" customWidth="1"/>
    <col min="8966" max="8966" width="11.85546875" style="89" customWidth="1"/>
    <col min="8967" max="8968" width="0" style="89" hidden="1" customWidth="1"/>
    <col min="8969" max="8969" width="17.7109375" style="89" customWidth="1"/>
    <col min="8970" max="8973" width="0" style="89" hidden="1" customWidth="1"/>
    <col min="8974" max="8974" width="21.7109375" style="89" customWidth="1"/>
    <col min="8975" max="8975" width="21.42578125" style="89" customWidth="1"/>
    <col min="8976" max="8977" width="19.140625" style="89" customWidth="1"/>
    <col min="8978" max="9210" width="11.42578125" style="89"/>
    <col min="9211" max="9211" width="11.42578125" style="89" customWidth="1"/>
    <col min="9212" max="9212" width="12.85546875" style="89" customWidth="1"/>
    <col min="9213" max="9213" width="0" style="89" hidden="1" customWidth="1"/>
    <col min="9214" max="9214" width="15.28515625" style="89" customWidth="1"/>
    <col min="9215" max="9215" width="31.140625" style="89" customWidth="1"/>
    <col min="9216" max="9216" width="0" style="89" hidden="1" customWidth="1"/>
    <col min="9217" max="9217" width="13" style="89" bestFit="1" customWidth="1"/>
    <col min="9218" max="9218" width="28.140625" style="89" customWidth="1"/>
    <col min="9219" max="9219" width="0" style="89" hidden="1" customWidth="1"/>
    <col min="9220" max="9220" width="31.28515625" style="89" customWidth="1"/>
    <col min="9221" max="9221" width="19" style="89" customWidth="1"/>
    <col min="9222" max="9222" width="11.85546875" style="89" customWidth="1"/>
    <col min="9223" max="9224" width="0" style="89" hidden="1" customWidth="1"/>
    <col min="9225" max="9225" width="17.7109375" style="89" customWidth="1"/>
    <col min="9226" max="9229" width="0" style="89" hidden="1" customWidth="1"/>
    <col min="9230" max="9230" width="21.7109375" style="89" customWidth="1"/>
    <col min="9231" max="9231" width="21.42578125" style="89" customWidth="1"/>
    <col min="9232" max="9233" width="19.140625" style="89" customWidth="1"/>
    <col min="9234" max="9466" width="11.42578125" style="89"/>
    <col min="9467" max="9467" width="11.42578125" style="89" customWidth="1"/>
    <col min="9468" max="9468" width="12.85546875" style="89" customWidth="1"/>
    <col min="9469" max="9469" width="0" style="89" hidden="1" customWidth="1"/>
    <col min="9470" max="9470" width="15.28515625" style="89" customWidth="1"/>
    <col min="9471" max="9471" width="31.140625" style="89" customWidth="1"/>
    <col min="9472" max="9472" width="0" style="89" hidden="1" customWidth="1"/>
    <col min="9473" max="9473" width="13" style="89" bestFit="1" customWidth="1"/>
    <col min="9474" max="9474" width="28.140625" style="89" customWidth="1"/>
    <col min="9475" max="9475" width="0" style="89" hidden="1" customWidth="1"/>
    <col min="9476" max="9476" width="31.28515625" style="89" customWidth="1"/>
    <col min="9477" max="9477" width="19" style="89" customWidth="1"/>
    <col min="9478" max="9478" width="11.85546875" style="89" customWidth="1"/>
    <col min="9479" max="9480" width="0" style="89" hidden="1" customWidth="1"/>
    <col min="9481" max="9481" width="17.7109375" style="89" customWidth="1"/>
    <col min="9482" max="9485" width="0" style="89" hidden="1" customWidth="1"/>
    <col min="9486" max="9486" width="21.7109375" style="89" customWidth="1"/>
    <col min="9487" max="9487" width="21.42578125" style="89" customWidth="1"/>
    <col min="9488" max="9489" width="19.140625" style="89" customWidth="1"/>
    <col min="9490" max="9722" width="11.42578125" style="89"/>
    <col min="9723" max="9723" width="11.42578125" style="89" customWidth="1"/>
    <col min="9724" max="9724" width="12.85546875" style="89" customWidth="1"/>
    <col min="9725" max="9725" width="0" style="89" hidden="1" customWidth="1"/>
    <col min="9726" max="9726" width="15.28515625" style="89" customWidth="1"/>
    <col min="9727" max="9727" width="31.140625" style="89" customWidth="1"/>
    <col min="9728" max="9728" width="0" style="89" hidden="1" customWidth="1"/>
    <col min="9729" max="9729" width="13" style="89" bestFit="1" customWidth="1"/>
    <col min="9730" max="9730" width="28.140625" style="89" customWidth="1"/>
    <col min="9731" max="9731" width="0" style="89" hidden="1" customWidth="1"/>
    <col min="9732" max="9732" width="31.28515625" style="89" customWidth="1"/>
    <col min="9733" max="9733" width="19" style="89" customWidth="1"/>
    <col min="9734" max="9734" width="11.85546875" style="89" customWidth="1"/>
    <col min="9735" max="9736" width="0" style="89" hidden="1" customWidth="1"/>
    <col min="9737" max="9737" width="17.7109375" style="89" customWidth="1"/>
    <col min="9738" max="9741" width="0" style="89" hidden="1" customWidth="1"/>
    <col min="9742" max="9742" width="21.7109375" style="89" customWidth="1"/>
    <col min="9743" max="9743" width="21.42578125" style="89" customWidth="1"/>
    <col min="9744" max="9745" width="19.140625" style="89" customWidth="1"/>
    <col min="9746" max="9978" width="11.42578125" style="89"/>
    <col min="9979" max="9979" width="11.42578125" style="89" customWidth="1"/>
    <col min="9980" max="9980" width="12.85546875" style="89" customWidth="1"/>
    <col min="9981" max="9981" width="0" style="89" hidden="1" customWidth="1"/>
    <col min="9982" max="9982" width="15.28515625" style="89" customWidth="1"/>
    <col min="9983" max="9983" width="31.140625" style="89" customWidth="1"/>
    <col min="9984" max="9984" width="0" style="89" hidden="1" customWidth="1"/>
    <col min="9985" max="9985" width="13" style="89" bestFit="1" customWidth="1"/>
    <col min="9986" max="9986" width="28.140625" style="89" customWidth="1"/>
    <col min="9987" max="9987" width="0" style="89" hidden="1" customWidth="1"/>
    <col min="9988" max="9988" width="31.28515625" style="89" customWidth="1"/>
    <col min="9989" max="9989" width="19" style="89" customWidth="1"/>
    <col min="9990" max="9990" width="11.85546875" style="89" customWidth="1"/>
    <col min="9991" max="9992" width="0" style="89" hidden="1" customWidth="1"/>
    <col min="9993" max="9993" width="17.7109375" style="89" customWidth="1"/>
    <col min="9994" max="9997" width="0" style="89" hidden="1" customWidth="1"/>
    <col min="9998" max="9998" width="21.7109375" style="89" customWidth="1"/>
    <col min="9999" max="9999" width="21.42578125" style="89" customWidth="1"/>
    <col min="10000" max="10001" width="19.140625" style="89" customWidth="1"/>
    <col min="10002" max="10234" width="11.42578125" style="89"/>
    <col min="10235" max="10235" width="11.42578125" style="89" customWidth="1"/>
    <col min="10236" max="10236" width="12.85546875" style="89" customWidth="1"/>
    <col min="10237" max="10237" width="0" style="89" hidden="1" customWidth="1"/>
    <col min="10238" max="10238" width="15.28515625" style="89" customWidth="1"/>
    <col min="10239" max="10239" width="31.140625" style="89" customWidth="1"/>
    <col min="10240" max="10240" width="0" style="89" hidden="1" customWidth="1"/>
    <col min="10241" max="10241" width="13" style="89" bestFit="1" customWidth="1"/>
    <col min="10242" max="10242" width="28.140625" style="89" customWidth="1"/>
    <col min="10243" max="10243" width="0" style="89" hidden="1" customWidth="1"/>
    <col min="10244" max="10244" width="31.28515625" style="89" customWidth="1"/>
    <col min="10245" max="10245" width="19" style="89" customWidth="1"/>
    <col min="10246" max="10246" width="11.85546875" style="89" customWidth="1"/>
    <col min="10247" max="10248" width="0" style="89" hidden="1" customWidth="1"/>
    <col min="10249" max="10249" width="17.7109375" style="89" customWidth="1"/>
    <col min="10250" max="10253" width="0" style="89" hidden="1" customWidth="1"/>
    <col min="10254" max="10254" width="21.7109375" style="89" customWidth="1"/>
    <col min="10255" max="10255" width="21.42578125" style="89" customWidth="1"/>
    <col min="10256" max="10257" width="19.140625" style="89" customWidth="1"/>
    <col min="10258" max="10490" width="11.42578125" style="89"/>
    <col min="10491" max="10491" width="11.42578125" style="89" customWidth="1"/>
    <col min="10492" max="10492" width="12.85546875" style="89" customWidth="1"/>
    <col min="10493" max="10493" width="0" style="89" hidden="1" customWidth="1"/>
    <col min="10494" max="10494" width="15.28515625" style="89" customWidth="1"/>
    <col min="10495" max="10495" width="31.140625" style="89" customWidth="1"/>
    <col min="10496" max="10496" width="0" style="89" hidden="1" customWidth="1"/>
    <col min="10497" max="10497" width="13" style="89" bestFit="1" customWidth="1"/>
    <col min="10498" max="10498" width="28.140625" style="89" customWidth="1"/>
    <col min="10499" max="10499" width="0" style="89" hidden="1" customWidth="1"/>
    <col min="10500" max="10500" width="31.28515625" style="89" customWidth="1"/>
    <col min="10501" max="10501" width="19" style="89" customWidth="1"/>
    <col min="10502" max="10502" width="11.85546875" style="89" customWidth="1"/>
    <col min="10503" max="10504" width="0" style="89" hidden="1" customWidth="1"/>
    <col min="10505" max="10505" width="17.7109375" style="89" customWidth="1"/>
    <col min="10506" max="10509" width="0" style="89" hidden="1" customWidth="1"/>
    <col min="10510" max="10510" width="21.7109375" style="89" customWidth="1"/>
    <col min="10511" max="10511" width="21.42578125" style="89" customWidth="1"/>
    <col min="10512" max="10513" width="19.140625" style="89" customWidth="1"/>
    <col min="10514" max="10746" width="11.42578125" style="89"/>
    <col min="10747" max="10747" width="11.42578125" style="89" customWidth="1"/>
    <col min="10748" max="10748" width="12.85546875" style="89" customWidth="1"/>
    <col min="10749" max="10749" width="0" style="89" hidden="1" customWidth="1"/>
    <col min="10750" max="10750" width="15.28515625" style="89" customWidth="1"/>
    <col min="10751" max="10751" width="31.140625" style="89" customWidth="1"/>
    <col min="10752" max="10752" width="0" style="89" hidden="1" customWidth="1"/>
    <col min="10753" max="10753" width="13" style="89" bestFit="1" customWidth="1"/>
    <col min="10754" max="10754" width="28.140625" style="89" customWidth="1"/>
    <col min="10755" max="10755" width="0" style="89" hidden="1" customWidth="1"/>
    <col min="10756" max="10756" width="31.28515625" style="89" customWidth="1"/>
    <col min="10757" max="10757" width="19" style="89" customWidth="1"/>
    <col min="10758" max="10758" width="11.85546875" style="89" customWidth="1"/>
    <col min="10759" max="10760" width="0" style="89" hidden="1" customWidth="1"/>
    <col min="10761" max="10761" width="17.7109375" style="89" customWidth="1"/>
    <col min="10762" max="10765" width="0" style="89" hidden="1" customWidth="1"/>
    <col min="10766" max="10766" width="21.7109375" style="89" customWidth="1"/>
    <col min="10767" max="10767" width="21.42578125" style="89" customWidth="1"/>
    <col min="10768" max="10769" width="19.140625" style="89" customWidth="1"/>
    <col min="10770" max="11002" width="11.42578125" style="89"/>
    <col min="11003" max="11003" width="11.42578125" style="89" customWidth="1"/>
    <col min="11004" max="11004" width="12.85546875" style="89" customWidth="1"/>
    <col min="11005" max="11005" width="0" style="89" hidden="1" customWidth="1"/>
    <col min="11006" max="11006" width="15.28515625" style="89" customWidth="1"/>
    <col min="11007" max="11007" width="31.140625" style="89" customWidth="1"/>
    <col min="11008" max="11008" width="0" style="89" hidden="1" customWidth="1"/>
    <col min="11009" max="11009" width="13" style="89" bestFit="1" customWidth="1"/>
    <col min="11010" max="11010" width="28.140625" style="89" customWidth="1"/>
    <col min="11011" max="11011" width="0" style="89" hidden="1" customWidth="1"/>
    <col min="11012" max="11012" width="31.28515625" style="89" customWidth="1"/>
    <col min="11013" max="11013" width="19" style="89" customWidth="1"/>
    <col min="11014" max="11014" width="11.85546875" style="89" customWidth="1"/>
    <col min="11015" max="11016" width="0" style="89" hidden="1" customWidth="1"/>
    <col min="11017" max="11017" width="17.7109375" style="89" customWidth="1"/>
    <col min="11018" max="11021" width="0" style="89" hidden="1" customWidth="1"/>
    <col min="11022" max="11022" width="21.7109375" style="89" customWidth="1"/>
    <col min="11023" max="11023" width="21.42578125" style="89" customWidth="1"/>
    <col min="11024" max="11025" width="19.140625" style="89" customWidth="1"/>
    <col min="11026" max="11258" width="11.42578125" style="89"/>
    <col min="11259" max="11259" width="11.42578125" style="89" customWidth="1"/>
    <col min="11260" max="11260" width="12.85546875" style="89" customWidth="1"/>
    <col min="11261" max="11261" width="0" style="89" hidden="1" customWidth="1"/>
    <col min="11262" max="11262" width="15.28515625" style="89" customWidth="1"/>
    <col min="11263" max="11263" width="31.140625" style="89" customWidth="1"/>
    <col min="11264" max="11264" width="0" style="89" hidden="1" customWidth="1"/>
    <col min="11265" max="11265" width="13" style="89" bestFit="1" customWidth="1"/>
    <col min="11266" max="11266" width="28.140625" style="89" customWidth="1"/>
    <col min="11267" max="11267" width="0" style="89" hidden="1" customWidth="1"/>
    <col min="11268" max="11268" width="31.28515625" style="89" customWidth="1"/>
    <col min="11269" max="11269" width="19" style="89" customWidth="1"/>
    <col min="11270" max="11270" width="11.85546875" style="89" customWidth="1"/>
    <col min="11271" max="11272" width="0" style="89" hidden="1" customWidth="1"/>
    <col min="11273" max="11273" width="17.7109375" style="89" customWidth="1"/>
    <col min="11274" max="11277" width="0" style="89" hidden="1" customWidth="1"/>
    <col min="11278" max="11278" width="21.7109375" style="89" customWidth="1"/>
    <col min="11279" max="11279" width="21.42578125" style="89" customWidth="1"/>
    <col min="11280" max="11281" width="19.140625" style="89" customWidth="1"/>
    <col min="11282" max="11514" width="11.42578125" style="89"/>
    <col min="11515" max="11515" width="11.42578125" style="89" customWidth="1"/>
    <col min="11516" max="11516" width="12.85546875" style="89" customWidth="1"/>
    <col min="11517" max="11517" width="0" style="89" hidden="1" customWidth="1"/>
    <col min="11518" max="11518" width="15.28515625" style="89" customWidth="1"/>
    <col min="11519" max="11519" width="31.140625" style="89" customWidth="1"/>
    <col min="11520" max="11520" width="0" style="89" hidden="1" customWidth="1"/>
    <col min="11521" max="11521" width="13" style="89" bestFit="1" customWidth="1"/>
    <col min="11522" max="11522" width="28.140625" style="89" customWidth="1"/>
    <col min="11523" max="11523" width="0" style="89" hidden="1" customWidth="1"/>
    <col min="11524" max="11524" width="31.28515625" style="89" customWidth="1"/>
    <col min="11525" max="11525" width="19" style="89" customWidth="1"/>
    <col min="11526" max="11526" width="11.85546875" style="89" customWidth="1"/>
    <col min="11527" max="11528" width="0" style="89" hidden="1" customWidth="1"/>
    <col min="11529" max="11529" width="17.7109375" style="89" customWidth="1"/>
    <col min="11530" max="11533" width="0" style="89" hidden="1" customWidth="1"/>
    <col min="11534" max="11534" width="21.7109375" style="89" customWidth="1"/>
    <col min="11535" max="11535" width="21.42578125" style="89" customWidth="1"/>
    <col min="11536" max="11537" width="19.140625" style="89" customWidth="1"/>
    <col min="11538" max="11770" width="11.42578125" style="89"/>
    <col min="11771" max="11771" width="11.42578125" style="89" customWidth="1"/>
    <col min="11772" max="11772" width="12.85546875" style="89" customWidth="1"/>
    <col min="11773" max="11773" width="0" style="89" hidden="1" customWidth="1"/>
    <col min="11774" max="11774" width="15.28515625" style="89" customWidth="1"/>
    <col min="11775" max="11775" width="31.140625" style="89" customWidth="1"/>
    <col min="11776" max="11776" width="0" style="89" hidden="1" customWidth="1"/>
    <col min="11777" max="11777" width="13" style="89" bestFit="1" customWidth="1"/>
    <col min="11778" max="11778" width="28.140625" style="89" customWidth="1"/>
    <col min="11779" max="11779" width="0" style="89" hidden="1" customWidth="1"/>
    <col min="11780" max="11780" width="31.28515625" style="89" customWidth="1"/>
    <col min="11781" max="11781" width="19" style="89" customWidth="1"/>
    <col min="11782" max="11782" width="11.85546875" style="89" customWidth="1"/>
    <col min="11783" max="11784" width="0" style="89" hidden="1" customWidth="1"/>
    <col min="11785" max="11785" width="17.7109375" style="89" customWidth="1"/>
    <col min="11786" max="11789" width="0" style="89" hidden="1" customWidth="1"/>
    <col min="11790" max="11790" width="21.7109375" style="89" customWidth="1"/>
    <col min="11791" max="11791" width="21.42578125" style="89" customWidth="1"/>
    <col min="11792" max="11793" width="19.140625" style="89" customWidth="1"/>
    <col min="11794" max="12026" width="11.42578125" style="89"/>
    <col min="12027" max="12027" width="11.42578125" style="89" customWidth="1"/>
    <col min="12028" max="12028" width="12.85546875" style="89" customWidth="1"/>
    <col min="12029" max="12029" width="0" style="89" hidden="1" customWidth="1"/>
    <col min="12030" max="12030" width="15.28515625" style="89" customWidth="1"/>
    <col min="12031" max="12031" width="31.140625" style="89" customWidth="1"/>
    <col min="12032" max="12032" width="0" style="89" hidden="1" customWidth="1"/>
    <col min="12033" max="12033" width="13" style="89" bestFit="1" customWidth="1"/>
    <col min="12034" max="12034" width="28.140625" style="89" customWidth="1"/>
    <col min="12035" max="12035" width="0" style="89" hidden="1" customWidth="1"/>
    <col min="12036" max="12036" width="31.28515625" style="89" customWidth="1"/>
    <col min="12037" max="12037" width="19" style="89" customWidth="1"/>
    <col min="12038" max="12038" width="11.85546875" style="89" customWidth="1"/>
    <col min="12039" max="12040" width="0" style="89" hidden="1" customWidth="1"/>
    <col min="12041" max="12041" width="17.7109375" style="89" customWidth="1"/>
    <col min="12042" max="12045" width="0" style="89" hidden="1" customWidth="1"/>
    <col min="12046" max="12046" width="21.7109375" style="89" customWidth="1"/>
    <col min="12047" max="12047" width="21.42578125" style="89" customWidth="1"/>
    <col min="12048" max="12049" width="19.140625" style="89" customWidth="1"/>
    <col min="12050" max="12282" width="11.42578125" style="89"/>
    <col min="12283" max="12283" width="11.42578125" style="89" customWidth="1"/>
    <col min="12284" max="12284" width="12.85546875" style="89" customWidth="1"/>
    <col min="12285" max="12285" width="0" style="89" hidden="1" customWidth="1"/>
    <col min="12286" max="12286" width="15.28515625" style="89" customWidth="1"/>
    <col min="12287" max="12287" width="31.140625" style="89" customWidth="1"/>
    <col min="12288" max="12288" width="0" style="89" hidden="1" customWidth="1"/>
    <col min="12289" max="12289" width="13" style="89" bestFit="1" customWidth="1"/>
    <col min="12290" max="12290" width="28.140625" style="89" customWidth="1"/>
    <col min="12291" max="12291" width="0" style="89" hidden="1" customWidth="1"/>
    <col min="12292" max="12292" width="31.28515625" style="89" customWidth="1"/>
    <col min="12293" max="12293" width="19" style="89" customWidth="1"/>
    <col min="12294" max="12294" width="11.85546875" style="89" customWidth="1"/>
    <col min="12295" max="12296" width="0" style="89" hidden="1" customWidth="1"/>
    <col min="12297" max="12297" width="17.7109375" style="89" customWidth="1"/>
    <col min="12298" max="12301" width="0" style="89" hidden="1" customWidth="1"/>
    <col min="12302" max="12302" width="21.7109375" style="89" customWidth="1"/>
    <col min="12303" max="12303" width="21.42578125" style="89" customWidth="1"/>
    <col min="12304" max="12305" width="19.140625" style="89" customWidth="1"/>
    <col min="12306" max="12538" width="11.42578125" style="89"/>
    <col min="12539" max="12539" width="11.42578125" style="89" customWidth="1"/>
    <col min="12540" max="12540" width="12.85546875" style="89" customWidth="1"/>
    <col min="12541" max="12541" width="0" style="89" hidden="1" customWidth="1"/>
    <col min="12542" max="12542" width="15.28515625" style="89" customWidth="1"/>
    <col min="12543" max="12543" width="31.140625" style="89" customWidth="1"/>
    <col min="12544" max="12544" width="0" style="89" hidden="1" customWidth="1"/>
    <col min="12545" max="12545" width="13" style="89" bestFit="1" customWidth="1"/>
    <col min="12546" max="12546" width="28.140625" style="89" customWidth="1"/>
    <col min="12547" max="12547" width="0" style="89" hidden="1" customWidth="1"/>
    <col min="12548" max="12548" width="31.28515625" style="89" customWidth="1"/>
    <col min="12549" max="12549" width="19" style="89" customWidth="1"/>
    <col min="12550" max="12550" width="11.85546875" style="89" customWidth="1"/>
    <col min="12551" max="12552" width="0" style="89" hidden="1" customWidth="1"/>
    <col min="12553" max="12553" width="17.7109375" style="89" customWidth="1"/>
    <col min="12554" max="12557" width="0" style="89" hidden="1" customWidth="1"/>
    <col min="12558" max="12558" width="21.7109375" style="89" customWidth="1"/>
    <col min="12559" max="12559" width="21.42578125" style="89" customWidth="1"/>
    <col min="12560" max="12561" width="19.140625" style="89" customWidth="1"/>
    <col min="12562" max="12794" width="11.42578125" style="89"/>
    <col min="12795" max="12795" width="11.42578125" style="89" customWidth="1"/>
    <col min="12796" max="12796" width="12.85546875" style="89" customWidth="1"/>
    <col min="12797" max="12797" width="0" style="89" hidden="1" customWidth="1"/>
    <col min="12798" max="12798" width="15.28515625" style="89" customWidth="1"/>
    <col min="12799" max="12799" width="31.140625" style="89" customWidth="1"/>
    <col min="12800" max="12800" width="0" style="89" hidden="1" customWidth="1"/>
    <col min="12801" max="12801" width="13" style="89" bestFit="1" customWidth="1"/>
    <col min="12802" max="12802" width="28.140625" style="89" customWidth="1"/>
    <col min="12803" max="12803" width="0" style="89" hidden="1" customWidth="1"/>
    <col min="12804" max="12804" width="31.28515625" style="89" customWidth="1"/>
    <col min="12805" max="12805" width="19" style="89" customWidth="1"/>
    <col min="12806" max="12806" width="11.85546875" style="89" customWidth="1"/>
    <col min="12807" max="12808" width="0" style="89" hidden="1" customWidth="1"/>
    <col min="12809" max="12809" width="17.7109375" style="89" customWidth="1"/>
    <col min="12810" max="12813" width="0" style="89" hidden="1" customWidth="1"/>
    <col min="12814" max="12814" width="21.7109375" style="89" customWidth="1"/>
    <col min="12815" max="12815" width="21.42578125" style="89" customWidth="1"/>
    <col min="12816" max="12817" width="19.140625" style="89" customWidth="1"/>
    <col min="12818" max="13050" width="11.42578125" style="89"/>
    <col min="13051" max="13051" width="11.42578125" style="89" customWidth="1"/>
    <col min="13052" max="13052" width="12.85546875" style="89" customWidth="1"/>
    <col min="13053" max="13053" width="0" style="89" hidden="1" customWidth="1"/>
    <col min="13054" max="13054" width="15.28515625" style="89" customWidth="1"/>
    <col min="13055" max="13055" width="31.140625" style="89" customWidth="1"/>
    <col min="13056" max="13056" width="0" style="89" hidden="1" customWidth="1"/>
    <col min="13057" max="13057" width="13" style="89" bestFit="1" customWidth="1"/>
    <col min="13058" max="13058" width="28.140625" style="89" customWidth="1"/>
    <col min="13059" max="13059" width="0" style="89" hidden="1" customWidth="1"/>
    <col min="13060" max="13060" width="31.28515625" style="89" customWidth="1"/>
    <col min="13061" max="13061" width="19" style="89" customWidth="1"/>
    <col min="13062" max="13062" width="11.85546875" style="89" customWidth="1"/>
    <col min="13063" max="13064" width="0" style="89" hidden="1" customWidth="1"/>
    <col min="13065" max="13065" width="17.7109375" style="89" customWidth="1"/>
    <col min="13066" max="13069" width="0" style="89" hidden="1" customWidth="1"/>
    <col min="13070" max="13070" width="21.7109375" style="89" customWidth="1"/>
    <col min="13071" max="13071" width="21.42578125" style="89" customWidth="1"/>
    <col min="13072" max="13073" width="19.140625" style="89" customWidth="1"/>
    <col min="13074" max="13306" width="11.42578125" style="89"/>
    <col min="13307" max="13307" width="11.42578125" style="89" customWidth="1"/>
    <col min="13308" max="13308" width="12.85546875" style="89" customWidth="1"/>
    <col min="13309" max="13309" width="0" style="89" hidden="1" customWidth="1"/>
    <col min="13310" max="13310" width="15.28515625" style="89" customWidth="1"/>
    <col min="13311" max="13311" width="31.140625" style="89" customWidth="1"/>
    <col min="13312" max="13312" width="0" style="89" hidden="1" customWidth="1"/>
    <col min="13313" max="13313" width="13" style="89" bestFit="1" customWidth="1"/>
    <col min="13314" max="13314" width="28.140625" style="89" customWidth="1"/>
    <col min="13315" max="13315" width="0" style="89" hidden="1" customWidth="1"/>
    <col min="13316" max="13316" width="31.28515625" style="89" customWidth="1"/>
    <col min="13317" max="13317" width="19" style="89" customWidth="1"/>
    <col min="13318" max="13318" width="11.85546875" style="89" customWidth="1"/>
    <col min="13319" max="13320" width="0" style="89" hidden="1" customWidth="1"/>
    <col min="13321" max="13321" width="17.7109375" style="89" customWidth="1"/>
    <col min="13322" max="13325" width="0" style="89" hidden="1" customWidth="1"/>
    <col min="13326" max="13326" width="21.7109375" style="89" customWidth="1"/>
    <col min="13327" max="13327" width="21.42578125" style="89" customWidth="1"/>
    <col min="13328" max="13329" width="19.140625" style="89" customWidth="1"/>
    <col min="13330" max="13562" width="11.42578125" style="89"/>
    <col min="13563" max="13563" width="11.42578125" style="89" customWidth="1"/>
    <col min="13564" max="13564" width="12.85546875" style="89" customWidth="1"/>
    <col min="13565" max="13565" width="0" style="89" hidden="1" customWidth="1"/>
    <col min="13566" max="13566" width="15.28515625" style="89" customWidth="1"/>
    <col min="13567" max="13567" width="31.140625" style="89" customWidth="1"/>
    <col min="13568" max="13568" width="0" style="89" hidden="1" customWidth="1"/>
    <col min="13569" max="13569" width="13" style="89" bestFit="1" customWidth="1"/>
    <col min="13570" max="13570" width="28.140625" style="89" customWidth="1"/>
    <col min="13571" max="13571" width="0" style="89" hidden="1" customWidth="1"/>
    <col min="13572" max="13572" width="31.28515625" style="89" customWidth="1"/>
    <col min="13573" max="13573" width="19" style="89" customWidth="1"/>
    <col min="13574" max="13574" width="11.85546875" style="89" customWidth="1"/>
    <col min="13575" max="13576" width="0" style="89" hidden="1" customWidth="1"/>
    <col min="13577" max="13577" width="17.7109375" style="89" customWidth="1"/>
    <col min="13578" max="13581" width="0" style="89" hidden="1" customWidth="1"/>
    <col min="13582" max="13582" width="21.7109375" style="89" customWidth="1"/>
    <col min="13583" max="13583" width="21.42578125" style="89" customWidth="1"/>
    <col min="13584" max="13585" width="19.140625" style="89" customWidth="1"/>
    <col min="13586" max="13818" width="11.42578125" style="89"/>
    <col min="13819" max="13819" width="11.42578125" style="89" customWidth="1"/>
    <col min="13820" max="13820" width="12.85546875" style="89" customWidth="1"/>
    <col min="13821" max="13821" width="0" style="89" hidden="1" customWidth="1"/>
    <col min="13822" max="13822" width="15.28515625" style="89" customWidth="1"/>
    <col min="13823" max="13823" width="31.140625" style="89" customWidth="1"/>
    <col min="13824" max="13824" width="0" style="89" hidden="1" customWidth="1"/>
    <col min="13825" max="13825" width="13" style="89" bestFit="1" customWidth="1"/>
    <col min="13826" max="13826" width="28.140625" style="89" customWidth="1"/>
    <col min="13827" max="13827" width="0" style="89" hidden="1" customWidth="1"/>
    <col min="13828" max="13828" width="31.28515625" style="89" customWidth="1"/>
    <col min="13829" max="13829" width="19" style="89" customWidth="1"/>
    <col min="13830" max="13830" width="11.85546875" style="89" customWidth="1"/>
    <col min="13831" max="13832" width="0" style="89" hidden="1" customWidth="1"/>
    <col min="13833" max="13833" width="17.7109375" style="89" customWidth="1"/>
    <col min="13834" max="13837" width="0" style="89" hidden="1" customWidth="1"/>
    <col min="13838" max="13838" width="21.7109375" style="89" customWidth="1"/>
    <col min="13839" max="13839" width="21.42578125" style="89" customWidth="1"/>
    <col min="13840" max="13841" width="19.140625" style="89" customWidth="1"/>
    <col min="13842" max="14074" width="11.42578125" style="89"/>
    <col min="14075" max="14075" width="11.42578125" style="89" customWidth="1"/>
    <col min="14076" max="14076" width="12.85546875" style="89" customWidth="1"/>
    <col min="14077" max="14077" width="0" style="89" hidden="1" customWidth="1"/>
    <col min="14078" max="14078" width="15.28515625" style="89" customWidth="1"/>
    <col min="14079" max="14079" width="31.140625" style="89" customWidth="1"/>
    <col min="14080" max="14080" width="0" style="89" hidden="1" customWidth="1"/>
    <col min="14081" max="14081" width="13" style="89" bestFit="1" customWidth="1"/>
    <col min="14082" max="14082" width="28.140625" style="89" customWidth="1"/>
    <col min="14083" max="14083" width="0" style="89" hidden="1" customWidth="1"/>
    <col min="14084" max="14084" width="31.28515625" style="89" customWidth="1"/>
    <col min="14085" max="14085" width="19" style="89" customWidth="1"/>
    <col min="14086" max="14086" width="11.85546875" style="89" customWidth="1"/>
    <col min="14087" max="14088" width="0" style="89" hidden="1" customWidth="1"/>
    <col min="14089" max="14089" width="17.7109375" style="89" customWidth="1"/>
    <col min="14090" max="14093" width="0" style="89" hidden="1" customWidth="1"/>
    <col min="14094" max="14094" width="21.7109375" style="89" customWidth="1"/>
    <col min="14095" max="14095" width="21.42578125" style="89" customWidth="1"/>
    <col min="14096" max="14097" width="19.140625" style="89" customWidth="1"/>
    <col min="14098" max="14330" width="11.42578125" style="89"/>
    <col min="14331" max="14331" width="11.42578125" style="89" customWidth="1"/>
    <col min="14332" max="14332" width="12.85546875" style="89" customWidth="1"/>
    <col min="14333" max="14333" width="0" style="89" hidden="1" customWidth="1"/>
    <col min="14334" max="14334" width="15.28515625" style="89" customWidth="1"/>
    <col min="14335" max="14335" width="31.140625" style="89" customWidth="1"/>
    <col min="14336" max="14336" width="0" style="89" hidden="1" customWidth="1"/>
    <col min="14337" max="14337" width="13" style="89" bestFit="1" customWidth="1"/>
    <col min="14338" max="14338" width="28.140625" style="89" customWidth="1"/>
    <col min="14339" max="14339" width="0" style="89" hidden="1" customWidth="1"/>
    <col min="14340" max="14340" width="31.28515625" style="89" customWidth="1"/>
    <col min="14341" max="14341" width="19" style="89" customWidth="1"/>
    <col min="14342" max="14342" width="11.85546875" style="89" customWidth="1"/>
    <col min="14343" max="14344" width="0" style="89" hidden="1" customWidth="1"/>
    <col min="14345" max="14345" width="17.7109375" style="89" customWidth="1"/>
    <col min="14346" max="14349" width="0" style="89" hidden="1" customWidth="1"/>
    <col min="14350" max="14350" width="21.7109375" style="89" customWidth="1"/>
    <col min="14351" max="14351" width="21.42578125" style="89" customWidth="1"/>
    <col min="14352" max="14353" width="19.140625" style="89" customWidth="1"/>
    <col min="14354" max="14586" width="11.42578125" style="89"/>
    <col min="14587" max="14587" width="11.42578125" style="89" customWidth="1"/>
    <col min="14588" max="14588" width="12.85546875" style="89" customWidth="1"/>
    <col min="14589" max="14589" width="0" style="89" hidden="1" customWidth="1"/>
    <col min="14590" max="14590" width="15.28515625" style="89" customWidth="1"/>
    <col min="14591" max="14591" width="31.140625" style="89" customWidth="1"/>
    <col min="14592" max="14592" width="0" style="89" hidden="1" customWidth="1"/>
    <col min="14593" max="14593" width="13" style="89" bestFit="1" customWidth="1"/>
    <col min="14594" max="14594" width="28.140625" style="89" customWidth="1"/>
    <col min="14595" max="14595" width="0" style="89" hidden="1" customWidth="1"/>
    <col min="14596" max="14596" width="31.28515625" style="89" customWidth="1"/>
    <col min="14597" max="14597" width="19" style="89" customWidth="1"/>
    <col min="14598" max="14598" width="11.85546875" style="89" customWidth="1"/>
    <col min="14599" max="14600" width="0" style="89" hidden="1" customWidth="1"/>
    <col min="14601" max="14601" width="17.7109375" style="89" customWidth="1"/>
    <col min="14602" max="14605" width="0" style="89" hidden="1" customWidth="1"/>
    <col min="14606" max="14606" width="21.7109375" style="89" customWidth="1"/>
    <col min="14607" max="14607" width="21.42578125" style="89" customWidth="1"/>
    <col min="14608" max="14609" width="19.140625" style="89" customWidth="1"/>
    <col min="14610" max="14842" width="11.42578125" style="89"/>
    <col min="14843" max="14843" width="11.42578125" style="89" customWidth="1"/>
    <col min="14844" max="14844" width="12.85546875" style="89" customWidth="1"/>
    <col min="14845" max="14845" width="0" style="89" hidden="1" customWidth="1"/>
    <col min="14846" max="14846" width="15.28515625" style="89" customWidth="1"/>
    <col min="14847" max="14847" width="31.140625" style="89" customWidth="1"/>
    <col min="14848" max="14848" width="0" style="89" hidden="1" customWidth="1"/>
    <col min="14849" max="14849" width="13" style="89" bestFit="1" customWidth="1"/>
    <col min="14850" max="14850" width="28.140625" style="89" customWidth="1"/>
    <col min="14851" max="14851" width="0" style="89" hidden="1" customWidth="1"/>
    <col min="14852" max="14852" width="31.28515625" style="89" customWidth="1"/>
    <col min="14853" max="14853" width="19" style="89" customWidth="1"/>
    <col min="14854" max="14854" width="11.85546875" style="89" customWidth="1"/>
    <col min="14855" max="14856" width="0" style="89" hidden="1" customWidth="1"/>
    <col min="14857" max="14857" width="17.7109375" style="89" customWidth="1"/>
    <col min="14858" max="14861" width="0" style="89" hidden="1" customWidth="1"/>
    <col min="14862" max="14862" width="21.7109375" style="89" customWidth="1"/>
    <col min="14863" max="14863" width="21.42578125" style="89" customWidth="1"/>
    <col min="14864" max="14865" width="19.140625" style="89" customWidth="1"/>
    <col min="14866" max="15098" width="11.42578125" style="89"/>
    <col min="15099" max="15099" width="11.42578125" style="89" customWidth="1"/>
    <col min="15100" max="15100" width="12.85546875" style="89" customWidth="1"/>
    <col min="15101" max="15101" width="0" style="89" hidden="1" customWidth="1"/>
    <col min="15102" max="15102" width="15.28515625" style="89" customWidth="1"/>
    <col min="15103" max="15103" width="31.140625" style="89" customWidth="1"/>
    <col min="15104" max="15104" width="0" style="89" hidden="1" customWidth="1"/>
    <col min="15105" max="15105" width="13" style="89" bestFit="1" customWidth="1"/>
    <col min="15106" max="15106" width="28.140625" style="89" customWidth="1"/>
    <col min="15107" max="15107" width="0" style="89" hidden="1" customWidth="1"/>
    <col min="15108" max="15108" width="31.28515625" style="89" customWidth="1"/>
    <col min="15109" max="15109" width="19" style="89" customWidth="1"/>
    <col min="15110" max="15110" width="11.85546875" style="89" customWidth="1"/>
    <col min="15111" max="15112" width="0" style="89" hidden="1" customWidth="1"/>
    <col min="15113" max="15113" width="17.7109375" style="89" customWidth="1"/>
    <col min="15114" max="15117" width="0" style="89" hidden="1" customWidth="1"/>
    <col min="15118" max="15118" width="21.7109375" style="89" customWidth="1"/>
    <col min="15119" max="15119" width="21.42578125" style="89" customWidth="1"/>
    <col min="15120" max="15121" width="19.140625" style="89" customWidth="1"/>
    <col min="15122" max="15354" width="11.42578125" style="89"/>
    <col min="15355" max="15355" width="11.42578125" style="89" customWidth="1"/>
    <col min="15356" max="15356" width="12.85546875" style="89" customWidth="1"/>
    <col min="15357" max="15357" width="0" style="89" hidden="1" customWidth="1"/>
    <col min="15358" max="15358" width="15.28515625" style="89" customWidth="1"/>
    <col min="15359" max="15359" width="31.140625" style="89" customWidth="1"/>
    <col min="15360" max="15360" width="0" style="89" hidden="1" customWidth="1"/>
    <col min="15361" max="15361" width="13" style="89" bestFit="1" customWidth="1"/>
    <col min="15362" max="15362" width="28.140625" style="89" customWidth="1"/>
    <col min="15363" max="15363" width="0" style="89" hidden="1" customWidth="1"/>
    <col min="15364" max="15364" width="31.28515625" style="89" customWidth="1"/>
    <col min="15365" max="15365" width="19" style="89" customWidth="1"/>
    <col min="15366" max="15366" width="11.85546875" style="89" customWidth="1"/>
    <col min="15367" max="15368" width="0" style="89" hidden="1" customWidth="1"/>
    <col min="15369" max="15369" width="17.7109375" style="89" customWidth="1"/>
    <col min="15370" max="15373" width="0" style="89" hidden="1" customWidth="1"/>
    <col min="15374" max="15374" width="21.7109375" style="89" customWidth="1"/>
    <col min="15375" max="15375" width="21.42578125" style="89" customWidth="1"/>
    <col min="15376" max="15377" width="19.140625" style="89" customWidth="1"/>
    <col min="15378" max="15610" width="11.42578125" style="89"/>
    <col min="15611" max="15611" width="11.42578125" style="89" customWidth="1"/>
    <col min="15612" max="15612" width="12.85546875" style="89" customWidth="1"/>
    <col min="15613" max="15613" width="0" style="89" hidden="1" customWidth="1"/>
    <col min="15614" max="15614" width="15.28515625" style="89" customWidth="1"/>
    <col min="15615" max="15615" width="31.140625" style="89" customWidth="1"/>
    <col min="15616" max="15616" width="0" style="89" hidden="1" customWidth="1"/>
    <col min="15617" max="15617" width="13" style="89" bestFit="1" customWidth="1"/>
    <col min="15618" max="15618" width="28.140625" style="89" customWidth="1"/>
    <col min="15619" max="15619" width="0" style="89" hidden="1" customWidth="1"/>
    <col min="15620" max="15620" width="31.28515625" style="89" customWidth="1"/>
    <col min="15621" max="15621" width="19" style="89" customWidth="1"/>
    <col min="15622" max="15622" width="11.85546875" style="89" customWidth="1"/>
    <col min="15623" max="15624" width="0" style="89" hidden="1" customWidth="1"/>
    <col min="15625" max="15625" width="17.7109375" style="89" customWidth="1"/>
    <col min="15626" max="15629" width="0" style="89" hidden="1" customWidth="1"/>
    <col min="15630" max="15630" width="21.7109375" style="89" customWidth="1"/>
    <col min="15631" max="15631" width="21.42578125" style="89" customWidth="1"/>
    <col min="15632" max="15633" width="19.140625" style="89" customWidth="1"/>
    <col min="15634" max="15866" width="11.42578125" style="89"/>
    <col min="15867" max="15867" width="11.42578125" style="89" customWidth="1"/>
    <col min="15868" max="15868" width="12.85546875" style="89" customWidth="1"/>
    <col min="15869" max="15869" width="0" style="89" hidden="1" customWidth="1"/>
    <col min="15870" max="15870" width="15.28515625" style="89" customWidth="1"/>
    <col min="15871" max="15871" width="31.140625" style="89" customWidth="1"/>
    <col min="15872" max="15872" width="0" style="89" hidden="1" customWidth="1"/>
    <col min="15873" max="15873" width="13" style="89" bestFit="1" customWidth="1"/>
    <col min="15874" max="15874" width="28.140625" style="89" customWidth="1"/>
    <col min="15875" max="15875" width="0" style="89" hidden="1" customWidth="1"/>
    <col min="15876" max="15876" width="31.28515625" style="89" customWidth="1"/>
    <col min="15877" max="15877" width="19" style="89" customWidth="1"/>
    <col min="15878" max="15878" width="11.85546875" style="89" customWidth="1"/>
    <col min="15879" max="15880" width="0" style="89" hidden="1" customWidth="1"/>
    <col min="15881" max="15881" width="17.7109375" style="89" customWidth="1"/>
    <col min="15882" max="15885" width="0" style="89" hidden="1" customWidth="1"/>
    <col min="15886" max="15886" width="21.7109375" style="89" customWidth="1"/>
    <col min="15887" max="15887" width="21.42578125" style="89" customWidth="1"/>
    <col min="15888" max="15889" width="19.140625" style="89" customWidth="1"/>
    <col min="15890" max="16122" width="11.42578125" style="89"/>
    <col min="16123" max="16123" width="11.42578125" style="89" customWidth="1"/>
    <col min="16124" max="16124" width="12.85546875" style="89" customWidth="1"/>
    <col min="16125" max="16125" width="0" style="89" hidden="1" customWidth="1"/>
    <col min="16126" max="16126" width="15.28515625" style="89" customWidth="1"/>
    <col min="16127" max="16127" width="31.140625" style="89" customWidth="1"/>
    <col min="16128" max="16128" width="0" style="89" hidden="1" customWidth="1"/>
    <col min="16129" max="16129" width="13" style="89" bestFit="1" customWidth="1"/>
    <col min="16130" max="16130" width="28.140625" style="89" customWidth="1"/>
    <col min="16131" max="16131" width="0" style="89" hidden="1" customWidth="1"/>
    <col min="16132" max="16132" width="31.28515625" style="89" customWidth="1"/>
    <col min="16133" max="16133" width="19" style="89" customWidth="1"/>
    <col min="16134" max="16134" width="11.85546875" style="89" customWidth="1"/>
    <col min="16135" max="16136" width="0" style="89" hidden="1" customWidth="1"/>
    <col min="16137" max="16137" width="17.7109375" style="89" customWidth="1"/>
    <col min="16138" max="16141" width="0" style="89" hidden="1" customWidth="1"/>
    <col min="16142" max="16142" width="21.7109375" style="89" customWidth="1"/>
    <col min="16143" max="16143" width="21.42578125" style="89" customWidth="1"/>
    <col min="16144" max="16145" width="19.140625" style="89" customWidth="1"/>
    <col min="16146" max="16384" width="11.42578125" style="89"/>
  </cols>
  <sheetData>
    <row r="1" spans="1:21" s="17" customFormat="1" ht="75" customHeight="1" x14ac:dyDescent="0.25">
      <c r="A1" s="253" t="s">
        <v>445</v>
      </c>
      <c r="B1" s="253" t="s">
        <v>1</v>
      </c>
      <c r="C1" s="253" t="s">
        <v>2</v>
      </c>
      <c r="D1" s="253" t="s">
        <v>3</v>
      </c>
      <c r="E1" s="253" t="s">
        <v>4</v>
      </c>
      <c r="F1" s="253" t="s">
        <v>5</v>
      </c>
      <c r="G1" s="253" t="s">
        <v>6</v>
      </c>
      <c r="H1" s="253" t="s">
        <v>7</v>
      </c>
      <c r="I1" s="19" t="s">
        <v>8</v>
      </c>
      <c r="J1" s="19" t="s">
        <v>9</v>
      </c>
      <c r="K1" s="19" t="s">
        <v>1798</v>
      </c>
      <c r="L1" s="19" t="s">
        <v>1802</v>
      </c>
      <c r="M1" s="19" t="s">
        <v>10</v>
      </c>
      <c r="N1" s="19" t="s">
        <v>11</v>
      </c>
      <c r="O1" s="19" t="s">
        <v>13</v>
      </c>
      <c r="P1" s="19" t="s">
        <v>14</v>
      </c>
      <c r="Q1" s="19" t="s">
        <v>15</v>
      </c>
      <c r="R1" s="19" t="s">
        <v>16</v>
      </c>
      <c r="S1" s="19" t="s">
        <v>491</v>
      </c>
      <c r="T1" s="254" t="s">
        <v>693</v>
      </c>
      <c r="U1" s="255" t="s">
        <v>71</v>
      </c>
    </row>
    <row r="2" spans="1:21" ht="75" customHeight="1" x14ac:dyDescent="0.2">
      <c r="A2" s="23">
        <v>1</v>
      </c>
      <c r="B2" s="23" t="s">
        <v>694</v>
      </c>
      <c r="C2" s="23" t="s">
        <v>695</v>
      </c>
      <c r="D2" s="23" t="s">
        <v>696</v>
      </c>
      <c r="E2" s="156" t="s">
        <v>697</v>
      </c>
      <c r="F2" s="198" t="s">
        <v>698</v>
      </c>
      <c r="G2" s="170" t="s">
        <v>699</v>
      </c>
      <c r="H2" s="170" t="s">
        <v>331</v>
      </c>
      <c r="I2" s="170">
        <v>43212110</v>
      </c>
      <c r="J2" s="170" t="s">
        <v>700</v>
      </c>
      <c r="K2" s="24">
        <v>42549</v>
      </c>
      <c r="L2" s="23">
        <v>6</v>
      </c>
      <c r="M2" s="170" t="s">
        <v>223</v>
      </c>
      <c r="N2" s="199" t="s">
        <v>701</v>
      </c>
      <c r="O2" s="83">
        <v>8020404</v>
      </c>
      <c r="P2" s="83">
        <v>8020404</v>
      </c>
      <c r="Q2" s="23" t="s">
        <v>27</v>
      </c>
      <c r="R2" s="23" t="s">
        <v>27</v>
      </c>
      <c r="S2" s="23" t="s">
        <v>727</v>
      </c>
      <c r="T2" s="200">
        <v>1336734</v>
      </c>
      <c r="U2" s="23" t="s">
        <v>1692</v>
      </c>
    </row>
    <row r="3" spans="1:21" ht="75" customHeight="1" x14ac:dyDescent="0.2">
      <c r="A3" s="23">
        <v>2</v>
      </c>
      <c r="B3" s="23" t="s">
        <v>694</v>
      </c>
      <c r="C3" s="23" t="s">
        <v>695</v>
      </c>
      <c r="D3" s="23" t="s">
        <v>696</v>
      </c>
      <c r="E3" s="156" t="s">
        <v>697</v>
      </c>
      <c r="F3" s="198" t="s">
        <v>698</v>
      </c>
      <c r="G3" s="170" t="s">
        <v>699</v>
      </c>
      <c r="H3" s="170" t="s">
        <v>331</v>
      </c>
      <c r="I3" s="170">
        <v>80101505</v>
      </c>
      <c r="J3" s="170" t="s">
        <v>1652</v>
      </c>
      <c r="K3" s="24">
        <v>42430</v>
      </c>
      <c r="L3" s="23">
        <v>2</v>
      </c>
      <c r="M3" s="170" t="s">
        <v>223</v>
      </c>
      <c r="N3" s="199" t="s">
        <v>701</v>
      </c>
      <c r="O3" s="83">
        <v>3172400</v>
      </c>
      <c r="P3" s="83">
        <v>3172400</v>
      </c>
      <c r="Q3" s="23" t="s">
        <v>27</v>
      </c>
      <c r="R3" s="23" t="s">
        <v>27</v>
      </c>
      <c r="S3" s="23" t="s">
        <v>727</v>
      </c>
      <c r="T3" s="200">
        <v>1586200</v>
      </c>
      <c r="U3" s="23" t="s">
        <v>308</v>
      </c>
    </row>
    <row r="4" spans="1:21" ht="75" customHeight="1" x14ac:dyDescent="0.2">
      <c r="A4" s="23">
        <v>3</v>
      </c>
      <c r="B4" s="23" t="s">
        <v>694</v>
      </c>
      <c r="C4" s="23" t="s">
        <v>695</v>
      </c>
      <c r="D4" s="23" t="s">
        <v>696</v>
      </c>
      <c r="E4" s="156" t="s">
        <v>697</v>
      </c>
      <c r="F4" s="198" t="s">
        <v>698</v>
      </c>
      <c r="G4" s="170" t="s">
        <v>699</v>
      </c>
      <c r="H4" s="170" t="s">
        <v>331</v>
      </c>
      <c r="I4" s="170">
        <v>80101505</v>
      </c>
      <c r="J4" s="170" t="s">
        <v>1653</v>
      </c>
      <c r="K4" s="24">
        <v>42430</v>
      </c>
      <c r="L4" s="23">
        <v>2</v>
      </c>
      <c r="M4" s="170" t="s">
        <v>223</v>
      </c>
      <c r="N4" s="199" t="s">
        <v>701</v>
      </c>
      <c r="O4" s="83">
        <v>3172400</v>
      </c>
      <c r="P4" s="83">
        <v>3172400</v>
      </c>
      <c r="Q4" s="23" t="s">
        <v>27</v>
      </c>
      <c r="R4" s="23" t="s">
        <v>27</v>
      </c>
      <c r="S4" s="23" t="s">
        <v>727</v>
      </c>
      <c r="T4" s="200">
        <v>1586200</v>
      </c>
      <c r="U4" s="23" t="s">
        <v>308</v>
      </c>
    </row>
    <row r="5" spans="1:21" ht="75" customHeight="1" x14ac:dyDescent="0.2">
      <c r="A5" s="23">
        <v>4</v>
      </c>
      <c r="B5" s="23" t="s">
        <v>694</v>
      </c>
      <c r="C5" s="23" t="s">
        <v>695</v>
      </c>
      <c r="D5" s="23" t="s">
        <v>696</v>
      </c>
      <c r="E5" s="156" t="s">
        <v>697</v>
      </c>
      <c r="F5" s="198" t="s">
        <v>698</v>
      </c>
      <c r="G5" s="170" t="s">
        <v>699</v>
      </c>
      <c r="H5" s="170" t="s">
        <v>331</v>
      </c>
      <c r="I5" s="170">
        <v>80101505</v>
      </c>
      <c r="J5" s="170" t="s">
        <v>703</v>
      </c>
      <c r="K5" s="24">
        <v>42430</v>
      </c>
      <c r="L5" s="23">
        <v>0</v>
      </c>
      <c r="M5" s="170" t="s">
        <v>223</v>
      </c>
      <c r="N5" s="199" t="s">
        <v>701</v>
      </c>
      <c r="O5" s="83">
        <v>0</v>
      </c>
      <c r="P5" s="83">
        <v>0</v>
      </c>
      <c r="Q5" s="23" t="s">
        <v>27</v>
      </c>
      <c r="R5" s="23" t="s">
        <v>27</v>
      </c>
      <c r="S5" s="23" t="s">
        <v>727</v>
      </c>
      <c r="T5" s="200">
        <v>0</v>
      </c>
      <c r="U5" s="23" t="s">
        <v>1692</v>
      </c>
    </row>
    <row r="6" spans="1:21" ht="75" customHeight="1" x14ac:dyDescent="0.2">
      <c r="A6" s="23">
        <v>5</v>
      </c>
      <c r="B6" s="23" t="s">
        <v>694</v>
      </c>
      <c r="C6" s="23" t="s">
        <v>695</v>
      </c>
      <c r="D6" s="23" t="s">
        <v>704</v>
      </c>
      <c r="E6" s="156" t="s">
        <v>705</v>
      </c>
      <c r="F6" s="198" t="s">
        <v>698</v>
      </c>
      <c r="G6" s="170" t="s">
        <v>699</v>
      </c>
      <c r="H6" s="170" t="s">
        <v>331</v>
      </c>
      <c r="I6" s="170">
        <v>80101505</v>
      </c>
      <c r="J6" s="170" t="s">
        <v>706</v>
      </c>
      <c r="K6" s="24">
        <v>42401</v>
      </c>
      <c r="L6" s="23">
        <v>5</v>
      </c>
      <c r="M6" s="170" t="s">
        <v>223</v>
      </c>
      <c r="N6" s="199" t="s">
        <v>701</v>
      </c>
      <c r="O6" s="83">
        <v>20000000</v>
      </c>
      <c r="P6" s="83">
        <v>20000000</v>
      </c>
      <c r="Q6" s="23" t="s">
        <v>27</v>
      </c>
      <c r="R6" s="23" t="s">
        <v>27</v>
      </c>
      <c r="S6" s="23" t="s">
        <v>727</v>
      </c>
      <c r="T6" s="200">
        <v>20000000</v>
      </c>
      <c r="U6" s="23" t="s">
        <v>1692</v>
      </c>
    </row>
    <row r="7" spans="1:21" ht="75" customHeight="1" x14ac:dyDescent="0.2">
      <c r="A7" s="23">
        <v>6</v>
      </c>
      <c r="B7" s="23" t="s">
        <v>694</v>
      </c>
      <c r="C7" s="23" t="s">
        <v>695</v>
      </c>
      <c r="D7" s="23" t="s">
        <v>704</v>
      </c>
      <c r="E7" s="156" t="s">
        <v>705</v>
      </c>
      <c r="F7" s="198" t="s">
        <v>698</v>
      </c>
      <c r="G7" s="170" t="s">
        <v>699</v>
      </c>
      <c r="H7" s="170" t="s">
        <v>331</v>
      </c>
      <c r="I7" s="170">
        <v>80101505</v>
      </c>
      <c r="J7" s="170" t="s">
        <v>707</v>
      </c>
      <c r="K7" s="24">
        <v>42401</v>
      </c>
      <c r="L7" s="23">
        <v>6</v>
      </c>
      <c r="M7" s="170" t="s">
        <v>223</v>
      </c>
      <c r="N7" s="199" t="s">
        <v>701</v>
      </c>
      <c r="O7" s="83">
        <v>0</v>
      </c>
      <c r="P7" s="83">
        <v>0</v>
      </c>
      <c r="Q7" s="23" t="s">
        <v>27</v>
      </c>
      <c r="R7" s="23" t="s">
        <v>27</v>
      </c>
      <c r="S7" s="23" t="s">
        <v>727</v>
      </c>
      <c r="T7" s="200">
        <v>0</v>
      </c>
      <c r="U7" s="23" t="s">
        <v>1692</v>
      </c>
    </row>
    <row r="8" spans="1:21" ht="75" customHeight="1" x14ac:dyDescent="0.2">
      <c r="A8" s="23">
        <v>7</v>
      </c>
      <c r="B8" s="23" t="s">
        <v>694</v>
      </c>
      <c r="C8" s="23" t="s">
        <v>708</v>
      </c>
      <c r="D8" s="23" t="s">
        <v>704</v>
      </c>
      <c r="E8" s="156" t="s">
        <v>709</v>
      </c>
      <c r="F8" s="198" t="s">
        <v>698</v>
      </c>
      <c r="G8" s="170" t="s">
        <v>699</v>
      </c>
      <c r="H8" s="170" t="s">
        <v>331</v>
      </c>
      <c r="I8" s="170">
        <v>80101505</v>
      </c>
      <c r="J8" s="170" t="s">
        <v>836</v>
      </c>
      <c r="K8" s="24">
        <v>42423</v>
      </c>
      <c r="L8" s="23">
        <v>5</v>
      </c>
      <c r="M8" s="170" t="s">
        <v>223</v>
      </c>
      <c r="N8" s="199" t="s">
        <v>701</v>
      </c>
      <c r="O8" s="83">
        <v>28697345</v>
      </c>
      <c r="P8" s="83">
        <v>28697345</v>
      </c>
      <c r="Q8" s="23" t="s">
        <v>27</v>
      </c>
      <c r="R8" s="23" t="s">
        <v>27</v>
      </c>
      <c r="S8" s="23" t="s">
        <v>727</v>
      </c>
      <c r="T8" s="200">
        <v>5739469</v>
      </c>
      <c r="U8" s="23" t="s">
        <v>308</v>
      </c>
    </row>
    <row r="9" spans="1:21" ht="75" customHeight="1" x14ac:dyDescent="0.2">
      <c r="A9" s="23">
        <v>8</v>
      </c>
      <c r="B9" s="23" t="s">
        <v>694</v>
      </c>
      <c r="C9" s="23" t="s">
        <v>708</v>
      </c>
      <c r="D9" s="23" t="s">
        <v>704</v>
      </c>
      <c r="E9" s="156" t="s">
        <v>709</v>
      </c>
      <c r="F9" s="198" t="s">
        <v>698</v>
      </c>
      <c r="G9" s="170" t="s">
        <v>699</v>
      </c>
      <c r="H9" s="170" t="s">
        <v>331</v>
      </c>
      <c r="I9" s="170">
        <v>80101505</v>
      </c>
      <c r="J9" s="170" t="s">
        <v>711</v>
      </c>
      <c r="K9" s="24">
        <v>42423</v>
      </c>
      <c r="L9" s="23">
        <v>2</v>
      </c>
      <c r="M9" s="170" t="s">
        <v>223</v>
      </c>
      <c r="N9" s="199" t="s">
        <v>701</v>
      </c>
      <c r="O9" s="83">
        <v>6159400</v>
      </c>
      <c r="P9" s="83">
        <v>6159400</v>
      </c>
      <c r="Q9" s="23" t="s">
        <v>27</v>
      </c>
      <c r="R9" s="23" t="s">
        <v>27</v>
      </c>
      <c r="S9" s="23" t="s">
        <v>727</v>
      </c>
      <c r="T9" s="200">
        <v>3079700</v>
      </c>
      <c r="U9" s="23" t="s">
        <v>1692</v>
      </c>
    </row>
    <row r="10" spans="1:21" ht="75" customHeight="1" x14ac:dyDescent="0.2">
      <c r="A10" s="23">
        <v>9</v>
      </c>
      <c r="B10" s="23" t="s">
        <v>694</v>
      </c>
      <c r="C10" s="23" t="s">
        <v>708</v>
      </c>
      <c r="D10" s="23" t="s">
        <v>704</v>
      </c>
      <c r="E10" s="156" t="s">
        <v>709</v>
      </c>
      <c r="F10" s="198" t="s">
        <v>698</v>
      </c>
      <c r="G10" s="170" t="s">
        <v>699</v>
      </c>
      <c r="H10" s="170" t="s">
        <v>331</v>
      </c>
      <c r="I10" s="170">
        <v>80101505</v>
      </c>
      <c r="J10" s="170" t="s">
        <v>840</v>
      </c>
      <c r="K10" s="24">
        <v>42423</v>
      </c>
      <c r="L10" s="23">
        <v>4.5</v>
      </c>
      <c r="M10" s="170" t="s">
        <v>223</v>
      </c>
      <c r="N10" s="199" t="s">
        <v>701</v>
      </c>
      <c r="O10" s="83">
        <v>16088548.5</v>
      </c>
      <c r="P10" s="83">
        <v>16088548.5</v>
      </c>
      <c r="Q10" s="23" t="s">
        <v>27</v>
      </c>
      <c r="R10" s="23" t="s">
        <v>27</v>
      </c>
      <c r="S10" s="23" t="s">
        <v>727</v>
      </c>
      <c r="T10" s="200">
        <v>3575233</v>
      </c>
      <c r="U10" s="23" t="s">
        <v>308</v>
      </c>
    </row>
    <row r="11" spans="1:21" ht="75" customHeight="1" x14ac:dyDescent="0.2">
      <c r="A11" s="23">
        <v>10</v>
      </c>
      <c r="B11" s="23" t="s">
        <v>694</v>
      </c>
      <c r="C11" s="23" t="s">
        <v>708</v>
      </c>
      <c r="D11" s="23" t="s">
        <v>704</v>
      </c>
      <c r="E11" s="156" t="s">
        <v>709</v>
      </c>
      <c r="F11" s="198" t="s">
        <v>698</v>
      </c>
      <c r="G11" s="170" t="s">
        <v>699</v>
      </c>
      <c r="H11" s="170" t="s">
        <v>331</v>
      </c>
      <c r="I11" s="170">
        <v>80101505</v>
      </c>
      <c r="J11" s="170" t="s">
        <v>837</v>
      </c>
      <c r="K11" s="24">
        <v>42423</v>
      </c>
      <c r="L11" s="23">
        <v>5</v>
      </c>
      <c r="M11" s="170" t="s">
        <v>223</v>
      </c>
      <c r="N11" s="199" t="s">
        <v>701</v>
      </c>
      <c r="O11" s="83">
        <v>17876165</v>
      </c>
      <c r="P11" s="83">
        <v>17876165</v>
      </c>
      <c r="Q11" s="23" t="s">
        <v>27</v>
      </c>
      <c r="R11" s="23" t="s">
        <v>27</v>
      </c>
      <c r="S11" s="23" t="s">
        <v>727</v>
      </c>
      <c r="T11" s="200">
        <v>3575233</v>
      </c>
      <c r="U11" s="23" t="s">
        <v>308</v>
      </c>
    </row>
    <row r="12" spans="1:21" ht="75" customHeight="1" x14ac:dyDescent="0.2">
      <c r="A12" s="23">
        <v>11</v>
      </c>
      <c r="B12" s="23" t="s">
        <v>694</v>
      </c>
      <c r="C12" s="23" t="s">
        <v>708</v>
      </c>
      <c r="D12" s="23" t="s">
        <v>704</v>
      </c>
      <c r="E12" s="156" t="s">
        <v>709</v>
      </c>
      <c r="F12" s="198" t="s">
        <v>698</v>
      </c>
      <c r="G12" s="170" t="s">
        <v>699</v>
      </c>
      <c r="H12" s="170" t="s">
        <v>331</v>
      </c>
      <c r="I12" s="170">
        <v>80101505</v>
      </c>
      <c r="J12" s="170" t="s">
        <v>712</v>
      </c>
      <c r="K12" s="24">
        <v>42423</v>
      </c>
      <c r="L12" s="23">
        <v>4.5</v>
      </c>
      <c r="M12" s="170" t="s">
        <v>223</v>
      </c>
      <c r="N12" s="199" t="s">
        <v>701</v>
      </c>
      <c r="O12" s="83">
        <v>11791903.5</v>
      </c>
      <c r="P12" s="83">
        <v>11791903.5</v>
      </c>
      <c r="Q12" s="23" t="s">
        <v>27</v>
      </c>
      <c r="R12" s="23" t="s">
        <v>27</v>
      </c>
      <c r="S12" s="23" t="s">
        <v>727</v>
      </c>
      <c r="T12" s="200">
        <v>2620423</v>
      </c>
      <c r="U12" s="23" t="s">
        <v>308</v>
      </c>
    </row>
    <row r="13" spans="1:21" ht="75" customHeight="1" x14ac:dyDescent="0.2">
      <c r="A13" s="23">
        <v>12</v>
      </c>
      <c r="B13" s="23" t="s">
        <v>694</v>
      </c>
      <c r="C13" s="23" t="s">
        <v>708</v>
      </c>
      <c r="D13" s="23" t="s">
        <v>704</v>
      </c>
      <c r="E13" s="156" t="s">
        <v>709</v>
      </c>
      <c r="F13" s="198" t="s">
        <v>698</v>
      </c>
      <c r="G13" s="170" t="s">
        <v>699</v>
      </c>
      <c r="H13" s="170" t="s">
        <v>331</v>
      </c>
      <c r="I13" s="170">
        <v>80101505</v>
      </c>
      <c r="J13" s="170" t="s">
        <v>713</v>
      </c>
      <c r="K13" s="24">
        <v>42423</v>
      </c>
      <c r="L13" s="23">
        <v>4</v>
      </c>
      <c r="M13" s="170" t="s">
        <v>223</v>
      </c>
      <c r="N13" s="199" t="s">
        <v>701</v>
      </c>
      <c r="O13" s="83">
        <v>9717844</v>
      </c>
      <c r="P13" s="83">
        <v>9717844</v>
      </c>
      <c r="Q13" s="23" t="s">
        <v>27</v>
      </c>
      <c r="R13" s="23" t="s">
        <v>27</v>
      </c>
      <c r="S13" s="23" t="s">
        <v>727</v>
      </c>
      <c r="T13" s="200">
        <v>2429461</v>
      </c>
      <c r="U13" s="23" t="s">
        <v>308</v>
      </c>
    </row>
    <row r="14" spans="1:21" ht="75" customHeight="1" x14ac:dyDescent="0.2">
      <c r="A14" s="23">
        <v>13</v>
      </c>
      <c r="B14" s="23" t="s">
        <v>694</v>
      </c>
      <c r="C14" s="23" t="s">
        <v>708</v>
      </c>
      <c r="D14" s="23" t="s">
        <v>704</v>
      </c>
      <c r="E14" s="156" t="s">
        <v>709</v>
      </c>
      <c r="F14" s="198" t="s">
        <v>698</v>
      </c>
      <c r="G14" s="170" t="s">
        <v>699</v>
      </c>
      <c r="H14" s="170" t="s">
        <v>331</v>
      </c>
      <c r="I14" s="170">
        <v>80101505</v>
      </c>
      <c r="J14" s="170" t="s">
        <v>714</v>
      </c>
      <c r="K14" s="24">
        <v>42423</v>
      </c>
      <c r="L14" s="23">
        <v>0</v>
      </c>
      <c r="M14" s="170" t="s">
        <v>223</v>
      </c>
      <c r="N14" s="199" t="s">
        <v>701</v>
      </c>
      <c r="O14" s="83">
        <v>0</v>
      </c>
      <c r="P14" s="83">
        <v>0</v>
      </c>
      <c r="Q14" s="23" t="s">
        <v>27</v>
      </c>
      <c r="R14" s="23" t="s">
        <v>27</v>
      </c>
      <c r="S14" s="23" t="s">
        <v>727</v>
      </c>
      <c r="T14" s="200">
        <v>0</v>
      </c>
      <c r="U14" s="23" t="s">
        <v>308</v>
      </c>
    </row>
    <row r="15" spans="1:21" ht="75" customHeight="1" x14ac:dyDescent="0.2">
      <c r="A15" s="23">
        <v>14</v>
      </c>
      <c r="B15" s="23" t="s">
        <v>694</v>
      </c>
      <c r="C15" s="23" t="s">
        <v>708</v>
      </c>
      <c r="D15" s="23" t="s">
        <v>704</v>
      </c>
      <c r="E15" s="156" t="s">
        <v>709</v>
      </c>
      <c r="F15" s="198" t="s">
        <v>698</v>
      </c>
      <c r="G15" s="170" t="s">
        <v>699</v>
      </c>
      <c r="H15" s="170" t="s">
        <v>331</v>
      </c>
      <c r="I15" s="170">
        <v>80101505</v>
      </c>
      <c r="J15" s="170" t="s">
        <v>932</v>
      </c>
      <c r="K15" s="24">
        <v>42423</v>
      </c>
      <c r="L15" s="23">
        <v>3.5</v>
      </c>
      <c r="M15" s="170" t="s">
        <v>223</v>
      </c>
      <c r="N15" s="199" t="s">
        <v>701</v>
      </c>
      <c r="O15" s="83">
        <v>14407022</v>
      </c>
      <c r="P15" s="83">
        <v>14407022</v>
      </c>
      <c r="Q15" s="23" t="s">
        <v>27</v>
      </c>
      <c r="R15" s="23" t="s">
        <v>27</v>
      </c>
      <c r="S15" s="23" t="s">
        <v>727</v>
      </c>
      <c r="T15" s="200">
        <v>4116292</v>
      </c>
      <c r="U15" s="23" t="s">
        <v>308</v>
      </c>
    </row>
    <row r="16" spans="1:21" ht="75" customHeight="1" x14ac:dyDescent="0.2">
      <c r="A16" s="23">
        <v>15</v>
      </c>
      <c r="B16" s="23" t="s">
        <v>694</v>
      </c>
      <c r="C16" s="23" t="s">
        <v>708</v>
      </c>
      <c r="D16" s="23" t="s">
        <v>704</v>
      </c>
      <c r="E16" s="156" t="s">
        <v>709</v>
      </c>
      <c r="F16" s="198" t="s">
        <v>698</v>
      </c>
      <c r="G16" s="170" t="s">
        <v>699</v>
      </c>
      <c r="H16" s="170" t="s">
        <v>331</v>
      </c>
      <c r="I16" s="170">
        <v>80101505</v>
      </c>
      <c r="J16" s="170" t="s">
        <v>716</v>
      </c>
      <c r="K16" s="24">
        <v>42423</v>
      </c>
      <c r="L16" s="23">
        <v>1</v>
      </c>
      <c r="M16" s="170" t="s">
        <v>223</v>
      </c>
      <c r="N16" s="199" t="s">
        <v>701</v>
      </c>
      <c r="O16" s="83">
        <v>104489998.2</v>
      </c>
      <c r="P16" s="83">
        <v>104489998.2</v>
      </c>
      <c r="Q16" s="23" t="s">
        <v>27</v>
      </c>
      <c r="R16" s="23" t="s">
        <v>27</v>
      </c>
      <c r="S16" s="23" t="s">
        <v>727</v>
      </c>
      <c r="T16" s="200">
        <v>104489998.2</v>
      </c>
      <c r="U16" s="23" t="s">
        <v>1692</v>
      </c>
    </row>
    <row r="17" spans="1:21" ht="75" customHeight="1" x14ac:dyDescent="0.2">
      <c r="A17" s="23">
        <v>16</v>
      </c>
      <c r="B17" s="23" t="s">
        <v>694</v>
      </c>
      <c r="C17" s="23" t="s">
        <v>708</v>
      </c>
      <c r="D17" s="23" t="s">
        <v>704</v>
      </c>
      <c r="E17" s="156" t="s">
        <v>709</v>
      </c>
      <c r="F17" s="198" t="s">
        <v>698</v>
      </c>
      <c r="G17" s="170" t="s">
        <v>699</v>
      </c>
      <c r="H17" s="170" t="s">
        <v>331</v>
      </c>
      <c r="I17" s="170">
        <v>80101505</v>
      </c>
      <c r="J17" s="170" t="s">
        <v>717</v>
      </c>
      <c r="K17" s="24">
        <v>42423</v>
      </c>
      <c r="L17" s="23">
        <v>5</v>
      </c>
      <c r="M17" s="170" t="s">
        <v>223</v>
      </c>
      <c r="N17" s="199" t="s">
        <v>701</v>
      </c>
      <c r="O17" s="83">
        <v>28697345</v>
      </c>
      <c r="P17" s="83">
        <v>28697345</v>
      </c>
      <c r="Q17" s="23" t="s">
        <v>27</v>
      </c>
      <c r="R17" s="23" t="s">
        <v>27</v>
      </c>
      <c r="S17" s="23" t="s">
        <v>727</v>
      </c>
      <c r="T17" s="200">
        <v>5739469</v>
      </c>
      <c r="U17" s="23" t="s">
        <v>1692</v>
      </c>
    </row>
    <row r="18" spans="1:21" ht="75" customHeight="1" x14ac:dyDescent="0.2">
      <c r="A18" s="23">
        <v>17</v>
      </c>
      <c r="B18" s="23" t="s">
        <v>694</v>
      </c>
      <c r="C18" s="23" t="s">
        <v>708</v>
      </c>
      <c r="D18" s="23" t="s">
        <v>704</v>
      </c>
      <c r="E18" s="156" t="s">
        <v>709</v>
      </c>
      <c r="F18" s="198" t="s">
        <v>698</v>
      </c>
      <c r="G18" s="170" t="s">
        <v>699</v>
      </c>
      <c r="H18" s="170" t="s">
        <v>331</v>
      </c>
      <c r="I18" s="170">
        <v>80101505</v>
      </c>
      <c r="J18" s="170" t="s">
        <v>718</v>
      </c>
      <c r="K18" s="24">
        <v>42423</v>
      </c>
      <c r="L18" s="23">
        <v>3</v>
      </c>
      <c r="M18" s="170" t="s">
        <v>223</v>
      </c>
      <c r="N18" s="199" t="s">
        <v>701</v>
      </c>
      <c r="O18" s="83">
        <v>7288383</v>
      </c>
      <c r="P18" s="83">
        <v>7288383</v>
      </c>
      <c r="Q18" s="23" t="s">
        <v>27</v>
      </c>
      <c r="R18" s="23" t="s">
        <v>27</v>
      </c>
      <c r="S18" s="23" t="s">
        <v>727</v>
      </c>
      <c r="T18" s="200">
        <v>2429461</v>
      </c>
      <c r="U18" s="23" t="s">
        <v>308</v>
      </c>
    </row>
    <row r="19" spans="1:21" ht="75" customHeight="1" x14ac:dyDescent="0.2">
      <c r="A19" s="23">
        <v>18</v>
      </c>
      <c r="B19" s="23" t="s">
        <v>694</v>
      </c>
      <c r="C19" s="23" t="s">
        <v>708</v>
      </c>
      <c r="D19" s="23" t="s">
        <v>704</v>
      </c>
      <c r="E19" s="156" t="s">
        <v>709</v>
      </c>
      <c r="F19" s="198" t="s">
        <v>698</v>
      </c>
      <c r="G19" s="170" t="s">
        <v>699</v>
      </c>
      <c r="H19" s="170" t="s">
        <v>331</v>
      </c>
      <c r="I19" s="170">
        <v>80101505</v>
      </c>
      <c r="J19" s="170" t="s">
        <v>719</v>
      </c>
      <c r="K19" s="24">
        <v>42423</v>
      </c>
      <c r="L19" s="23">
        <v>6</v>
      </c>
      <c r="M19" s="170" t="s">
        <v>223</v>
      </c>
      <c r="N19" s="199" t="s">
        <v>701</v>
      </c>
      <c r="O19" s="83">
        <v>14576766</v>
      </c>
      <c r="P19" s="83">
        <v>14576766</v>
      </c>
      <c r="Q19" s="23" t="s">
        <v>27</v>
      </c>
      <c r="R19" s="23" t="s">
        <v>27</v>
      </c>
      <c r="S19" s="23" t="s">
        <v>727</v>
      </c>
      <c r="T19" s="200">
        <v>2429461</v>
      </c>
      <c r="U19" s="23" t="s">
        <v>1692</v>
      </c>
    </row>
    <row r="20" spans="1:21" ht="75" customHeight="1" x14ac:dyDescent="0.2">
      <c r="A20" s="23">
        <v>19</v>
      </c>
      <c r="B20" s="23" t="s">
        <v>694</v>
      </c>
      <c r="C20" s="23" t="s">
        <v>708</v>
      </c>
      <c r="D20" s="23" t="s">
        <v>704</v>
      </c>
      <c r="E20" s="156" t="s">
        <v>709</v>
      </c>
      <c r="F20" s="198" t="s">
        <v>698</v>
      </c>
      <c r="G20" s="170" t="s">
        <v>699</v>
      </c>
      <c r="H20" s="170" t="s">
        <v>331</v>
      </c>
      <c r="I20" s="170">
        <v>80101505</v>
      </c>
      <c r="J20" s="170" t="s">
        <v>720</v>
      </c>
      <c r="K20" s="24">
        <v>42423</v>
      </c>
      <c r="L20" s="23">
        <v>6</v>
      </c>
      <c r="M20" s="170" t="s">
        <v>223</v>
      </c>
      <c r="N20" s="199" t="s">
        <v>701</v>
      </c>
      <c r="O20" s="83">
        <v>24697752</v>
      </c>
      <c r="P20" s="83">
        <v>24697752</v>
      </c>
      <c r="Q20" s="23" t="s">
        <v>27</v>
      </c>
      <c r="R20" s="23" t="s">
        <v>27</v>
      </c>
      <c r="S20" s="23" t="s">
        <v>727</v>
      </c>
      <c r="T20" s="200">
        <v>4116292</v>
      </c>
      <c r="U20" s="23" t="s">
        <v>1692</v>
      </c>
    </row>
    <row r="21" spans="1:21" ht="75" customHeight="1" x14ac:dyDescent="0.2">
      <c r="A21" s="23">
        <v>20</v>
      </c>
      <c r="B21" s="23" t="s">
        <v>694</v>
      </c>
      <c r="C21" s="23" t="s">
        <v>708</v>
      </c>
      <c r="D21" s="23" t="s">
        <v>704</v>
      </c>
      <c r="E21" s="156" t="s">
        <v>709</v>
      </c>
      <c r="F21" s="198" t="s">
        <v>698</v>
      </c>
      <c r="G21" s="170" t="s">
        <v>699</v>
      </c>
      <c r="H21" s="170" t="s">
        <v>331</v>
      </c>
      <c r="I21" s="170">
        <v>80101505</v>
      </c>
      <c r="J21" s="170" t="s">
        <v>1785</v>
      </c>
      <c r="K21" s="24">
        <v>42423</v>
      </c>
      <c r="L21" s="23">
        <v>2</v>
      </c>
      <c r="M21" s="170" t="s">
        <v>223</v>
      </c>
      <c r="N21" s="199" t="s">
        <v>701</v>
      </c>
      <c r="O21" s="83">
        <v>4858922</v>
      </c>
      <c r="P21" s="83">
        <v>4858922</v>
      </c>
      <c r="Q21" s="23" t="s">
        <v>27</v>
      </c>
      <c r="R21" s="23" t="s">
        <v>27</v>
      </c>
      <c r="S21" s="23" t="s">
        <v>727</v>
      </c>
      <c r="T21" s="200">
        <v>2429461</v>
      </c>
      <c r="U21" s="23" t="s">
        <v>308</v>
      </c>
    </row>
    <row r="22" spans="1:21" ht="75" customHeight="1" x14ac:dyDescent="0.2">
      <c r="A22" s="23">
        <v>21</v>
      </c>
      <c r="B22" s="23" t="s">
        <v>694</v>
      </c>
      <c r="C22" s="23" t="s">
        <v>708</v>
      </c>
      <c r="D22" s="23" t="s">
        <v>704</v>
      </c>
      <c r="E22" s="156" t="s">
        <v>709</v>
      </c>
      <c r="F22" s="198" t="s">
        <v>721</v>
      </c>
      <c r="G22" s="170" t="s">
        <v>722</v>
      </c>
      <c r="H22" s="170" t="s">
        <v>723</v>
      </c>
      <c r="I22" s="170">
        <v>80101505</v>
      </c>
      <c r="J22" s="170" t="s">
        <v>724</v>
      </c>
      <c r="K22" s="24">
        <v>42423</v>
      </c>
      <c r="L22" s="23">
        <v>0</v>
      </c>
      <c r="M22" s="23" t="s">
        <v>725</v>
      </c>
      <c r="N22" s="199" t="s">
        <v>701</v>
      </c>
      <c r="O22" s="83">
        <v>13434000</v>
      </c>
      <c r="P22" s="83">
        <v>13434000</v>
      </c>
      <c r="Q22" s="23" t="s">
        <v>27</v>
      </c>
      <c r="R22" s="23" t="s">
        <v>27</v>
      </c>
      <c r="S22" s="23" t="s">
        <v>727</v>
      </c>
      <c r="T22" s="200">
        <v>13434000</v>
      </c>
      <c r="U22" s="23" t="s">
        <v>1692</v>
      </c>
    </row>
    <row r="23" spans="1:21" ht="75" customHeight="1" x14ac:dyDescent="0.2">
      <c r="A23" s="23">
        <v>22</v>
      </c>
      <c r="B23" s="23" t="s">
        <v>694</v>
      </c>
      <c r="C23" s="23" t="s">
        <v>695</v>
      </c>
      <c r="D23" s="23" t="s">
        <v>696</v>
      </c>
      <c r="E23" s="156" t="s">
        <v>697</v>
      </c>
      <c r="F23" s="198" t="s">
        <v>698</v>
      </c>
      <c r="G23" s="170" t="s">
        <v>699</v>
      </c>
      <c r="H23" s="170" t="s">
        <v>331</v>
      </c>
      <c r="I23" s="170">
        <v>43212110</v>
      </c>
      <c r="J23" s="170" t="s">
        <v>700</v>
      </c>
      <c r="K23" s="24">
        <v>42549</v>
      </c>
      <c r="L23" s="23">
        <v>2</v>
      </c>
      <c r="M23" s="170" t="s">
        <v>223</v>
      </c>
      <c r="N23" s="199" t="s">
        <v>701</v>
      </c>
      <c r="O23" s="83">
        <v>2567378</v>
      </c>
      <c r="P23" s="83">
        <v>2567378</v>
      </c>
      <c r="Q23" s="23" t="s">
        <v>27</v>
      </c>
      <c r="R23" s="23" t="s">
        <v>27</v>
      </c>
      <c r="S23" s="23" t="s">
        <v>727</v>
      </c>
      <c r="T23" s="200">
        <v>1283689</v>
      </c>
      <c r="U23" s="23" t="s">
        <v>1692</v>
      </c>
    </row>
    <row r="24" spans="1:21" ht="75" customHeight="1" x14ac:dyDescent="0.2">
      <c r="A24" s="23">
        <v>23</v>
      </c>
      <c r="B24" s="23" t="s">
        <v>694</v>
      </c>
      <c r="C24" s="23" t="s">
        <v>695</v>
      </c>
      <c r="D24" s="23" t="s">
        <v>696</v>
      </c>
      <c r="E24" s="156" t="s">
        <v>697</v>
      </c>
      <c r="F24" s="198" t="s">
        <v>698</v>
      </c>
      <c r="G24" s="170" t="s">
        <v>699</v>
      </c>
      <c r="H24" s="170" t="s">
        <v>331</v>
      </c>
      <c r="I24" s="170">
        <v>80101505</v>
      </c>
      <c r="J24" s="170" t="s">
        <v>702</v>
      </c>
      <c r="K24" s="24">
        <v>42423</v>
      </c>
      <c r="L24" s="23">
        <v>1</v>
      </c>
      <c r="M24" s="170" t="s">
        <v>223</v>
      </c>
      <c r="N24" s="199" t="s">
        <v>701</v>
      </c>
      <c r="O24" s="83">
        <v>3489218.8000000007</v>
      </c>
      <c r="P24" s="83">
        <v>3489218.8000000007</v>
      </c>
      <c r="Q24" s="23" t="s">
        <v>27</v>
      </c>
      <c r="R24" s="23" t="s">
        <v>27</v>
      </c>
      <c r="S24" s="23" t="s">
        <v>727</v>
      </c>
      <c r="T24" s="200">
        <v>15816876.799999997</v>
      </c>
      <c r="U24" s="23" t="s">
        <v>1692</v>
      </c>
    </row>
    <row r="25" spans="1:21" ht="75" customHeight="1" x14ac:dyDescent="0.2">
      <c r="A25" s="23">
        <v>24</v>
      </c>
      <c r="B25" s="23" t="s">
        <v>694</v>
      </c>
      <c r="C25" s="23" t="s">
        <v>695</v>
      </c>
      <c r="D25" s="23" t="s">
        <v>696</v>
      </c>
      <c r="E25" s="156" t="s">
        <v>697</v>
      </c>
      <c r="F25" s="198" t="s">
        <v>698</v>
      </c>
      <c r="G25" s="170" t="s">
        <v>699</v>
      </c>
      <c r="H25" s="170" t="s">
        <v>331</v>
      </c>
      <c r="I25" s="170">
        <v>80101505</v>
      </c>
      <c r="J25" s="170" t="s">
        <v>702</v>
      </c>
      <c r="K25" s="24">
        <v>42370</v>
      </c>
      <c r="L25" s="23">
        <v>2</v>
      </c>
      <c r="M25" s="170" t="s">
        <v>223</v>
      </c>
      <c r="N25" s="199" t="s">
        <v>701</v>
      </c>
      <c r="O25" s="83">
        <v>4158728</v>
      </c>
      <c r="P25" s="83">
        <v>4158728</v>
      </c>
      <c r="Q25" s="23" t="s">
        <v>27</v>
      </c>
      <c r="R25" s="23" t="s">
        <v>27</v>
      </c>
      <c r="S25" s="23" t="s">
        <v>727</v>
      </c>
      <c r="T25" s="200">
        <v>2079364</v>
      </c>
      <c r="U25" s="23" t="s">
        <v>1692</v>
      </c>
    </row>
    <row r="26" spans="1:21" ht="75" customHeight="1" x14ac:dyDescent="0.2">
      <c r="A26" s="23">
        <v>25</v>
      </c>
      <c r="B26" s="23" t="s">
        <v>694</v>
      </c>
      <c r="C26" s="23" t="s">
        <v>695</v>
      </c>
      <c r="D26" s="23" t="s">
        <v>696</v>
      </c>
      <c r="E26" s="156" t="s">
        <v>697</v>
      </c>
      <c r="F26" s="198" t="s">
        <v>698</v>
      </c>
      <c r="G26" s="170" t="s">
        <v>699</v>
      </c>
      <c r="H26" s="170" t="s">
        <v>331</v>
      </c>
      <c r="I26" s="170">
        <v>80101505</v>
      </c>
      <c r="J26" s="170" t="s">
        <v>1786</v>
      </c>
      <c r="K26" s="24">
        <v>42370</v>
      </c>
      <c r="L26" s="23">
        <v>2</v>
      </c>
      <c r="M26" s="170" t="s">
        <v>223</v>
      </c>
      <c r="N26" s="199" t="s">
        <v>701</v>
      </c>
      <c r="O26" s="83">
        <v>4158728</v>
      </c>
      <c r="P26" s="83">
        <v>4158728</v>
      </c>
      <c r="Q26" s="23" t="s">
        <v>27</v>
      </c>
      <c r="R26" s="23" t="s">
        <v>27</v>
      </c>
      <c r="S26" s="23" t="s">
        <v>727</v>
      </c>
      <c r="T26" s="200">
        <v>2079364</v>
      </c>
      <c r="U26" s="23" t="s">
        <v>838</v>
      </c>
    </row>
    <row r="27" spans="1:21" ht="75" customHeight="1" x14ac:dyDescent="0.2">
      <c r="A27" s="23">
        <v>26</v>
      </c>
      <c r="B27" s="23" t="s">
        <v>694</v>
      </c>
      <c r="C27" s="23" t="s">
        <v>708</v>
      </c>
      <c r="D27" s="23" t="s">
        <v>704</v>
      </c>
      <c r="E27" s="156" t="s">
        <v>709</v>
      </c>
      <c r="F27" s="198" t="s">
        <v>698</v>
      </c>
      <c r="G27" s="170" t="s">
        <v>699</v>
      </c>
      <c r="H27" s="170" t="s">
        <v>331</v>
      </c>
      <c r="I27" s="170">
        <v>80101505</v>
      </c>
      <c r="J27" s="170" t="s">
        <v>711</v>
      </c>
      <c r="K27" s="24">
        <v>42370</v>
      </c>
      <c r="L27" s="23">
        <v>6</v>
      </c>
      <c r="M27" s="170" t="s">
        <v>223</v>
      </c>
      <c r="N27" s="199" t="s">
        <v>701</v>
      </c>
      <c r="O27" s="83">
        <v>19032546</v>
      </c>
      <c r="P27" s="83">
        <v>19032546</v>
      </c>
      <c r="Q27" s="23" t="s">
        <v>27</v>
      </c>
      <c r="R27" s="23" t="s">
        <v>27</v>
      </c>
      <c r="S27" s="23" t="s">
        <v>727</v>
      </c>
      <c r="T27" s="200">
        <v>3172091</v>
      </c>
      <c r="U27" s="23" t="s">
        <v>1692</v>
      </c>
    </row>
    <row r="28" spans="1:21" ht="75" customHeight="1" x14ac:dyDescent="0.2">
      <c r="A28" s="23">
        <v>27</v>
      </c>
      <c r="B28" s="23" t="s">
        <v>694</v>
      </c>
      <c r="C28" s="23" t="s">
        <v>708</v>
      </c>
      <c r="D28" s="23" t="s">
        <v>704</v>
      </c>
      <c r="E28" s="156" t="s">
        <v>709</v>
      </c>
      <c r="F28" s="198" t="s">
        <v>698</v>
      </c>
      <c r="G28" s="170" t="s">
        <v>699</v>
      </c>
      <c r="H28" s="170" t="s">
        <v>331</v>
      </c>
      <c r="I28" s="170">
        <v>80101505</v>
      </c>
      <c r="J28" s="170" t="s">
        <v>711</v>
      </c>
      <c r="K28" s="24">
        <v>42423</v>
      </c>
      <c r="L28" s="23">
        <v>6</v>
      </c>
      <c r="M28" s="170" t="s">
        <v>223</v>
      </c>
      <c r="N28" s="199" t="s">
        <v>701</v>
      </c>
      <c r="O28" s="83">
        <v>21451398</v>
      </c>
      <c r="P28" s="83">
        <v>21451398</v>
      </c>
      <c r="Q28" s="23" t="s">
        <v>27</v>
      </c>
      <c r="R28" s="23" t="s">
        <v>27</v>
      </c>
      <c r="S28" s="23" t="s">
        <v>727</v>
      </c>
      <c r="T28" s="200">
        <v>3575233</v>
      </c>
      <c r="U28" s="23" t="s">
        <v>1692</v>
      </c>
    </row>
    <row r="29" spans="1:21" ht="75" customHeight="1" x14ac:dyDescent="0.2">
      <c r="A29" s="23">
        <v>28</v>
      </c>
      <c r="B29" s="23" t="s">
        <v>694</v>
      </c>
      <c r="C29" s="23" t="s">
        <v>708</v>
      </c>
      <c r="D29" s="23" t="s">
        <v>704</v>
      </c>
      <c r="E29" s="156" t="s">
        <v>709</v>
      </c>
      <c r="F29" s="198" t="s">
        <v>698</v>
      </c>
      <c r="G29" s="170" t="s">
        <v>699</v>
      </c>
      <c r="H29" s="170" t="s">
        <v>331</v>
      </c>
      <c r="I29" s="170">
        <v>80101505</v>
      </c>
      <c r="J29" s="170" t="s">
        <v>712</v>
      </c>
      <c r="K29" s="24">
        <v>42423</v>
      </c>
      <c r="L29" s="23">
        <v>1</v>
      </c>
      <c r="M29" s="170" t="s">
        <v>223</v>
      </c>
      <c r="N29" s="199" t="s">
        <v>701</v>
      </c>
      <c r="O29" s="83">
        <v>3575233</v>
      </c>
      <c r="P29" s="83">
        <v>3575233</v>
      </c>
      <c r="Q29" s="23" t="s">
        <v>27</v>
      </c>
      <c r="R29" s="23" t="s">
        <v>27</v>
      </c>
      <c r="S29" s="23" t="s">
        <v>727</v>
      </c>
      <c r="T29" s="200">
        <v>3575233</v>
      </c>
      <c r="U29" s="23" t="s">
        <v>1692</v>
      </c>
    </row>
    <row r="30" spans="1:21" ht="75" customHeight="1" x14ac:dyDescent="0.2">
      <c r="A30" s="23">
        <v>29</v>
      </c>
      <c r="B30" s="23" t="s">
        <v>694</v>
      </c>
      <c r="C30" s="23" t="s">
        <v>708</v>
      </c>
      <c r="D30" s="23" t="s">
        <v>704</v>
      </c>
      <c r="E30" s="156" t="s">
        <v>709</v>
      </c>
      <c r="F30" s="198" t="s">
        <v>698</v>
      </c>
      <c r="G30" s="170" t="s">
        <v>699</v>
      </c>
      <c r="H30" s="170" t="s">
        <v>331</v>
      </c>
      <c r="I30" s="170">
        <v>80101505</v>
      </c>
      <c r="J30" s="170" t="s">
        <v>712</v>
      </c>
      <c r="K30" s="24">
        <v>42423</v>
      </c>
      <c r="L30" s="23">
        <v>6</v>
      </c>
      <c r="M30" s="170" t="s">
        <v>223</v>
      </c>
      <c r="N30" s="199" t="s">
        <v>701</v>
      </c>
      <c r="O30" s="83">
        <v>15722538</v>
      </c>
      <c r="P30" s="83">
        <v>15722538</v>
      </c>
      <c r="Q30" s="23" t="s">
        <v>27</v>
      </c>
      <c r="R30" s="23" t="s">
        <v>27</v>
      </c>
      <c r="S30" s="23" t="s">
        <v>727</v>
      </c>
      <c r="T30" s="200">
        <v>2620423</v>
      </c>
      <c r="U30" s="23" t="s">
        <v>1692</v>
      </c>
    </row>
    <row r="31" spans="1:21" ht="75" customHeight="1" x14ac:dyDescent="0.2">
      <c r="A31" s="23">
        <v>30</v>
      </c>
      <c r="B31" s="23" t="s">
        <v>694</v>
      </c>
      <c r="C31" s="23" t="s">
        <v>708</v>
      </c>
      <c r="D31" s="23" t="s">
        <v>704</v>
      </c>
      <c r="E31" s="156" t="s">
        <v>709</v>
      </c>
      <c r="F31" s="198" t="s">
        <v>698</v>
      </c>
      <c r="G31" s="170" t="s">
        <v>699</v>
      </c>
      <c r="H31" s="170" t="s">
        <v>331</v>
      </c>
      <c r="I31" s="170">
        <v>80101505</v>
      </c>
      <c r="J31" s="170" t="s">
        <v>713</v>
      </c>
      <c r="K31" s="24">
        <v>42423</v>
      </c>
      <c r="L31" s="23">
        <v>6</v>
      </c>
      <c r="M31" s="170" t="s">
        <v>223</v>
      </c>
      <c r="N31" s="199" t="s">
        <v>701</v>
      </c>
      <c r="O31" s="83">
        <v>15722538</v>
      </c>
      <c r="P31" s="83">
        <v>15722538</v>
      </c>
      <c r="Q31" s="23" t="s">
        <v>27</v>
      </c>
      <c r="R31" s="23" t="s">
        <v>27</v>
      </c>
      <c r="S31" s="23" t="s">
        <v>727</v>
      </c>
      <c r="T31" s="200">
        <v>2620423</v>
      </c>
      <c r="U31" s="23" t="s">
        <v>1692</v>
      </c>
    </row>
    <row r="32" spans="1:21" ht="75" customHeight="1" x14ac:dyDescent="0.2">
      <c r="A32" s="23">
        <v>31</v>
      </c>
      <c r="B32" s="23" t="s">
        <v>694</v>
      </c>
      <c r="C32" s="23" t="s">
        <v>708</v>
      </c>
      <c r="D32" s="23" t="s">
        <v>704</v>
      </c>
      <c r="E32" s="156" t="s">
        <v>709</v>
      </c>
      <c r="F32" s="198" t="s">
        <v>698</v>
      </c>
      <c r="G32" s="170" t="s">
        <v>699</v>
      </c>
      <c r="H32" s="170" t="s">
        <v>331</v>
      </c>
      <c r="I32" s="170">
        <v>80101505</v>
      </c>
      <c r="J32" s="170" t="s">
        <v>715</v>
      </c>
      <c r="K32" s="24">
        <v>42423</v>
      </c>
      <c r="L32" s="23">
        <v>5</v>
      </c>
      <c r="M32" s="170" t="s">
        <v>223</v>
      </c>
      <c r="N32" s="199" t="s">
        <v>701</v>
      </c>
      <c r="O32" s="83">
        <v>17876165</v>
      </c>
      <c r="P32" s="83">
        <v>17876165</v>
      </c>
      <c r="Q32" s="23" t="s">
        <v>27</v>
      </c>
      <c r="R32" s="23" t="s">
        <v>27</v>
      </c>
      <c r="S32" s="23" t="s">
        <v>727</v>
      </c>
      <c r="T32" s="200">
        <v>3575233</v>
      </c>
      <c r="U32" s="23" t="s">
        <v>1692</v>
      </c>
    </row>
    <row r="33" spans="1:21" ht="75" customHeight="1" x14ac:dyDescent="0.2">
      <c r="A33" s="23">
        <v>32</v>
      </c>
      <c r="B33" s="23" t="s">
        <v>694</v>
      </c>
      <c r="C33" s="23" t="s">
        <v>708</v>
      </c>
      <c r="D33" s="23" t="s">
        <v>704</v>
      </c>
      <c r="E33" s="156" t="s">
        <v>709</v>
      </c>
      <c r="F33" s="198" t="s">
        <v>698</v>
      </c>
      <c r="G33" s="170" t="s">
        <v>699</v>
      </c>
      <c r="H33" s="170" t="s">
        <v>331</v>
      </c>
      <c r="I33" s="170">
        <v>80101505</v>
      </c>
      <c r="J33" s="170" t="s">
        <v>716</v>
      </c>
      <c r="K33" s="24">
        <v>42423</v>
      </c>
      <c r="L33" s="23">
        <v>6</v>
      </c>
      <c r="M33" s="170" t="s">
        <v>223</v>
      </c>
      <c r="N33" s="199" t="s">
        <v>701</v>
      </c>
      <c r="O33" s="83">
        <v>14576766</v>
      </c>
      <c r="P33" s="83">
        <v>14576766</v>
      </c>
      <c r="Q33" s="23" t="s">
        <v>27</v>
      </c>
      <c r="R33" s="23" t="s">
        <v>27</v>
      </c>
      <c r="S33" s="23" t="s">
        <v>727</v>
      </c>
      <c r="T33" s="200">
        <v>2429461</v>
      </c>
      <c r="U33" s="23" t="s">
        <v>1692</v>
      </c>
    </row>
    <row r="34" spans="1:21" ht="75" customHeight="1" x14ac:dyDescent="0.2">
      <c r="A34" s="23">
        <v>33</v>
      </c>
      <c r="B34" s="23" t="s">
        <v>694</v>
      </c>
      <c r="C34" s="23" t="s">
        <v>708</v>
      </c>
      <c r="D34" s="23" t="s">
        <v>704</v>
      </c>
      <c r="E34" s="156" t="s">
        <v>709</v>
      </c>
      <c r="F34" s="198" t="s">
        <v>698</v>
      </c>
      <c r="G34" s="170" t="s">
        <v>699</v>
      </c>
      <c r="H34" s="170" t="s">
        <v>331</v>
      </c>
      <c r="I34" s="170">
        <v>80101505</v>
      </c>
      <c r="J34" s="170" t="s">
        <v>718</v>
      </c>
      <c r="K34" s="24">
        <v>42423</v>
      </c>
      <c r="L34" s="23">
        <v>0</v>
      </c>
      <c r="M34" s="170" t="s">
        <v>223</v>
      </c>
      <c r="N34" s="199" t="s">
        <v>701</v>
      </c>
      <c r="O34" s="83">
        <v>0</v>
      </c>
      <c r="P34" s="83">
        <v>0</v>
      </c>
      <c r="Q34" s="23" t="s">
        <v>27</v>
      </c>
      <c r="R34" s="23" t="s">
        <v>27</v>
      </c>
      <c r="S34" s="23" t="s">
        <v>727</v>
      </c>
      <c r="T34" s="200">
        <v>0</v>
      </c>
      <c r="U34" s="23" t="s">
        <v>1692</v>
      </c>
    </row>
    <row r="35" spans="1:21" ht="75" customHeight="1" x14ac:dyDescent="0.2">
      <c r="A35" s="23">
        <v>34</v>
      </c>
      <c r="B35" s="23" t="s">
        <v>694</v>
      </c>
      <c r="C35" s="23" t="s">
        <v>708</v>
      </c>
      <c r="D35" s="23" t="s">
        <v>704</v>
      </c>
      <c r="E35" s="156" t="s">
        <v>709</v>
      </c>
      <c r="F35" s="198" t="s">
        <v>698</v>
      </c>
      <c r="G35" s="170" t="s">
        <v>699</v>
      </c>
      <c r="H35" s="170" t="s">
        <v>331</v>
      </c>
      <c r="I35" s="170">
        <v>80101505</v>
      </c>
      <c r="J35" s="170" t="s">
        <v>719</v>
      </c>
      <c r="K35" s="24">
        <v>42423</v>
      </c>
      <c r="L35" s="23">
        <v>0</v>
      </c>
      <c r="M35" s="170" t="s">
        <v>223</v>
      </c>
      <c r="N35" s="199" t="s">
        <v>701</v>
      </c>
      <c r="O35" s="83">
        <v>0</v>
      </c>
      <c r="P35" s="83">
        <v>0</v>
      </c>
      <c r="Q35" s="23" t="s">
        <v>27</v>
      </c>
      <c r="R35" s="23" t="s">
        <v>27</v>
      </c>
      <c r="S35" s="23" t="s">
        <v>727</v>
      </c>
      <c r="T35" s="200">
        <v>0</v>
      </c>
      <c r="U35" s="23" t="s">
        <v>1692</v>
      </c>
    </row>
    <row r="36" spans="1:21" ht="75" customHeight="1" x14ac:dyDescent="0.2">
      <c r="A36" s="23">
        <v>35</v>
      </c>
      <c r="B36" s="23" t="s">
        <v>694</v>
      </c>
      <c r="C36" s="23" t="s">
        <v>708</v>
      </c>
      <c r="D36" s="23" t="s">
        <v>704</v>
      </c>
      <c r="E36" s="156" t="s">
        <v>709</v>
      </c>
      <c r="F36" s="198" t="s">
        <v>698</v>
      </c>
      <c r="G36" s="170" t="s">
        <v>699</v>
      </c>
      <c r="H36" s="170" t="s">
        <v>331</v>
      </c>
      <c r="I36" s="170">
        <v>80101505</v>
      </c>
      <c r="J36" s="170" t="s">
        <v>720</v>
      </c>
      <c r="K36" s="24">
        <v>42423</v>
      </c>
      <c r="L36" s="23">
        <v>0</v>
      </c>
      <c r="M36" s="170" t="s">
        <v>223</v>
      </c>
      <c r="N36" s="199" t="s">
        <v>701</v>
      </c>
      <c r="O36" s="83">
        <v>0</v>
      </c>
      <c r="P36" s="83">
        <v>0</v>
      </c>
      <c r="Q36" s="23" t="s">
        <v>27</v>
      </c>
      <c r="R36" s="23" t="s">
        <v>27</v>
      </c>
      <c r="S36" s="23" t="s">
        <v>727</v>
      </c>
      <c r="T36" s="200">
        <v>0</v>
      </c>
      <c r="U36" s="23" t="s">
        <v>1692</v>
      </c>
    </row>
    <row r="37" spans="1:21" ht="75" customHeight="1" x14ac:dyDescent="0.2">
      <c r="A37" s="23">
        <v>36</v>
      </c>
      <c r="B37" s="23" t="s">
        <v>694</v>
      </c>
      <c r="C37" s="23" t="s">
        <v>708</v>
      </c>
      <c r="D37" s="23" t="s">
        <v>704</v>
      </c>
      <c r="E37" s="156" t="s">
        <v>709</v>
      </c>
      <c r="F37" s="198" t="s">
        <v>698</v>
      </c>
      <c r="G37" s="170" t="s">
        <v>699</v>
      </c>
      <c r="H37" s="170" t="s">
        <v>331</v>
      </c>
      <c r="I37" s="170">
        <v>80101505</v>
      </c>
      <c r="J37" s="170" t="s">
        <v>720</v>
      </c>
      <c r="K37" s="24">
        <v>42423</v>
      </c>
      <c r="L37" s="23">
        <v>0</v>
      </c>
      <c r="M37" s="170" t="s">
        <v>223</v>
      </c>
      <c r="N37" s="199" t="s">
        <v>701</v>
      </c>
      <c r="O37" s="83">
        <v>0</v>
      </c>
      <c r="P37" s="83">
        <v>0</v>
      </c>
      <c r="Q37" s="23" t="s">
        <v>27</v>
      </c>
      <c r="R37" s="23" t="s">
        <v>27</v>
      </c>
      <c r="S37" s="23" t="s">
        <v>727</v>
      </c>
      <c r="T37" s="200">
        <v>0</v>
      </c>
      <c r="U37" s="23" t="s">
        <v>1692</v>
      </c>
    </row>
    <row r="38" spans="1:21" ht="75" customHeight="1" x14ac:dyDescent="0.2">
      <c r="A38" s="23">
        <v>37</v>
      </c>
      <c r="B38" s="23" t="s">
        <v>694</v>
      </c>
      <c r="C38" s="23" t="s">
        <v>708</v>
      </c>
      <c r="D38" s="23" t="s">
        <v>704</v>
      </c>
      <c r="E38" s="156" t="s">
        <v>709</v>
      </c>
      <c r="F38" s="198" t="s">
        <v>698</v>
      </c>
      <c r="G38" s="170" t="s">
        <v>699</v>
      </c>
      <c r="H38" s="170" t="s">
        <v>331</v>
      </c>
      <c r="I38" s="170">
        <v>80101505</v>
      </c>
      <c r="J38" s="170" t="s">
        <v>710</v>
      </c>
      <c r="K38" s="24">
        <v>42423</v>
      </c>
      <c r="L38" s="23">
        <v>6</v>
      </c>
      <c r="M38" s="170" t="s">
        <v>223</v>
      </c>
      <c r="N38" s="199" t="s">
        <v>701</v>
      </c>
      <c r="O38" s="83">
        <v>36919320</v>
      </c>
      <c r="P38" s="83">
        <v>36919320</v>
      </c>
      <c r="Q38" s="23" t="s">
        <v>27</v>
      </c>
      <c r="R38" s="23" t="s">
        <v>27</v>
      </c>
      <c r="S38" s="23" t="s">
        <v>727</v>
      </c>
      <c r="T38" s="200">
        <v>6153220</v>
      </c>
      <c r="U38" s="23" t="s">
        <v>1692</v>
      </c>
    </row>
    <row r="39" spans="1:21" ht="75" customHeight="1" x14ac:dyDescent="0.2">
      <c r="A39" s="23">
        <v>38</v>
      </c>
      <c r="B39" s="23" t="s">
        <v>694</v>
      </c>
      <c r="C39" s="23" t="s">
        <v>708</v>
      </c>
      <c r="D39" s="23" t="s">
        <v>704</v>
      </c>
      <c r="E39" s="156" t="s">
        <v>709</v>
      </c>
      <c r="F39" s="198" t="s">
        <v>698</v>
      </c>
      <c r="G39" s="170" t="s">
        <v>699</v>
      </c>
      <c r="H39" s="170" t="s">
        <v>331</v>
      </c>
      <c r="I39" s="170">
        <v>80101505</v>
      </c>
      <c r="J39" s="170" t="s">
        <v>718</v>
      </c>
      <c r="K39" s="24">
        <v>42423</v>
      </c>
      <c r="L39" s="23">
        <v>0</v>
      </c>
      <c r="M39" s="170" t="s">
        <v>223</v>
      </c>
      <c r="N39" s="199" t="s">
        <v>701</v>
      </c>
      <c r="O39" s="83">
        <v>0</v>
      </c>
      <c r="P39" s="83">
        <v>0</v>
      </c>
      <c r="Q39" s="23" t="s">
        <v>27</v>
      </c>
      <c r="R39" s="23" t="s">
        <v>27</v>
      </c>
      <c r="S39" s="23" t="s">
        <v>727</v>
      </c>
      <c r="T39" s="200">
        <v>0</v>
      </c>
      <c r="U39" s="23" t="s">
        <v>1692</v>
      </c>
    </row>
    <row r="40" spans="1:21" ht="75" customHeight="1" x14ac:dyDescent="0.2">
      <c r="A40" s="23">
        <v>39</v>
      </c>
      <c r="B40" s="23" t="s">
        <v>694</v>
      </c>
      <c r="C40" s="23" t="s">
        <v>708</v>
      </c>
      <c r="D40" s="23" t="s">
        <v>704</v>
      </c>
      <c r="E40" s="156" t="s">
        <v>709</v>
      </c>
      <c r="F40" s="198" t="s">
        <v>698</v>
      </c>
      <c r="G40" s="170" t="s">
        <v>699</v>
      </c>
      <c r="H40" s="170" t="s">
        <v>331</v>
      </c>
      <c r="I40" s="170">
        <v>80101505</v>
      </c>
      <c r="J40" s="170" t="s">
        <v>726</v>
      </c>
      <c r="K40" s="24">
        <v>42423</v>
      </c>
      <c r="L40" s="23">
        <v>5</v>
      </c>
      <c r="M40" s="170" t="s">
        <v>223</v>
      </c>
      <c r="N40" s="199" t="s">
        <v>701</v>
      </c>
      <c r="O40" s="83">
        <v>103763336</v>
      </c>
      <c r="P40" s="83">
        <v>103763336</v>
      </c>
      <c r="Q40" s="23" t="s">
        <v>27</v>
      </c>
      <c r="R40" s="23" t="s">
        <v>27</v>
      </c>
      <c r="S40" s="23" t="s">
        <v>727</v>
      </c>
      <c r="T40" s="200">
        <v>103763336</v>
      </c>
      <c r="U40" s="23" t="s">
        <v>1692</v>
      </c>
    </row>
    <row r="41" spans="1:21" ht="75" customHeight="1" x14ac:dyDescent="0.2">
      <c r="A41" s="23">
        <v>40</v>
      </c>
      <c r="B41" s="23" t="s">
        <v>694</v>
      </c>
      <c r="C41" s="23" t="s">
        <v>695</v>
      </c>
      <c r="D41" s="23" t="s">
        <v>704</v>
      </c>
      <c r="E41" s="156" t="s">
        <v>705</v>
      </c>
      <c r="F41" s="198" t="s">
        <v>698</v>
      </c>
      <c r="G41" s="170" t="s">
        <v>699</v>
      </c>
      <c r="H41" s="170" t="s">
        <v>331</v>
      </c>
      <c r="I41" s="170">
        <v>80101505</v>
      </c>
      <c r="J41" s="170" t="s">
        <v>726</v>
      </c>
      <c r="K41" s="24">
        <v>42423</v>
      </c>
      <c r="L41" s="23">
        <v>5</v>
      </c>
      <c r="M41" s="170" t="s">
        <v>223</v>
      </c>
      <c r="N41" s="199" t="s">
        <v>701</v>
      </c>
      <c r="O41" s="83">
        <v>35723000</v>
      </c>
      <c r="P41" s="83">
        <v>35723000</v>
      </c>
      <c r="Q41" s="23" t="s">
        <v>27</v>
      </c>
      <c r="R41" s="23" t="s">
        <v>27</v>
      </c>
      <c r="S41" s="23" t="s">
        <v>727</v>
      </c>
      <c r="T41" s="200">
        <v>35723000</v>
      </c>
      <c r="U41" s="23" t="s">
        <v>1692</v>
      </c>
    </row>
    <row r="42" spans="1:21" ht="75" customHeight="1" x14ac:dyDescent="0.2">
      <c r="A42" s="23">
        <v>41</v>
      </c>
      <c r="B42" s="23" t="s">
        <v>694</v>
      </c>
      <c r="C42" s="23" t="s">
        <v>708</v>
      </c>
      <c r="D42" s="23" t="s">
        <v>704</v>
      </c>
      <c r="E42" s="156" t="s">
        <v>709</v>
      </c>
      <c r="F42" s="198" t="s">
        <v>698</v>
      </c>
      <c r="G42" s="170" t="s">
        <v>699</v>
      </c>
      <c r="H42" s="170" t="s">
        <v>331</v>
      </c>
      <c r="I42" s="170">
        <v>80101505</v>
      </c>
      <c r="J42" s="170" t="s">
        <v>1781</v>
      </c>
      <c r="K42" s="24">
        <v>42552</v>
      </c>
      <c r="L42" s="23">
        <v>6</v>
      </c>
      <c r="M42" s="170" t="s">
        <v>223</v>
      </c>
      <c r="N42" s="199" t="s">
        <v>701</v>
      </c>
      <c r="O42" s="83">
        <v>14576766</v>
      </c>
      <c r="P42" s="83">
        <v>14576766</v>
      </c>
      <c r="Q42" s="23" t="s">
        <v>27</v>
      </c>
      <c r="R42" s="23" t="s">
        <v>27</v>
      </c>
      <c r="S42" s="23" t="s">
        <v>1224</v>
      </c>
      <c r="T42" s="200">
        <v>2429461</v>
      </c>
      <c r="U42" s="23" t="s">
        <v>1692</v>
      </c>
    </row>
    <row r="43" spans="1:21" ht="75" customHeight="1" x14ac:dyDescent="0.2">
      <c r="A43" s="23">
        <v>42</v>
      </c>
      <c r="B43" s="23" t="s">
        <v>694</v>
      </c>
      <c r="C43" s="23" t="s">
        <v>708</v>
      </c>
      <c r="D43" s="23" t="s">
        <v>704</v>
      </c>
      <c r="E43" s="156" t="s">
        <v>709</v>
      </c>
      <c r="F43" s="198" t="s">
        <v>698</v>
      </c>
      <c r="G43" s="170" t="s">
        <v>699</v>
      </c>
      <c r="H43" s="170" t="s">
        <v>331</v>
      </c>
      <c r="I43" s="170">
        <v>10009379.32</v>
      </c>
      <c r="J43" s="170" t="s">
        <v>714</v>
      </c>
      <c r="K43" s="24">
        <v>42583</v>
      </c>
      <c r="L43" s="23">
        <v>0</v>
      </c>
      <c r="M43" s="170" t="s">
        <v>223</v>
      </c>
      <c r="N43" s="199" t="s">
        <v>701</v>
      </c>
      <c r="O43" s="83">
        <v>0</v>
      </c>
      <c r="P43" s="83">
        <v>0</v>
      </c>
      <c r="Q43" s="23" t="s">
        <v>27</v>
      </c>
      <c r="R43" s="23" t="s">
        <v>27</v>
      </c>
      <c r="S43" s="23" t="s">
        <v>1224</v>
      </c>
      <c r="T43" s="200">
        <v>0</v>
      </c>
      <c r="U43" s="23" t="s">
        <v>1692</v>
      </c>
    </row>
    <row r="44" spans="1:21" ht="75" customHeight="1" x14ac:dyDescent="0.2">
      <c r="A44" s="23">
        <v>43</v>
      </c>
      <c r="B44" s="23" t="s">
        <v>694</v>
      </c>
      <c r="C44" s="23" t="s">
        <v>695</v>
      </c>
      <c r="D44" s="23" t="s">
        <v>696</v>
      </c>
      <c r="E44" s="156" t="s">
        <v>697</v>
      </c>
      <c r="F44" s="198" t="s">
        <v>698</v>
      </c>
      <c r="G44" s="170" t="s">
        <v>699</v>
      </c>
      <c r="H44" s="170" t="s">
        <v>331</v>
      </c>
      <c r="I44" s="170">
        <v>80101505</v>
      </c>
      <c r="J44" s="170" t="s">
        <v>700</v>
      </c>
      <c r="K44" s="24">
        <v>42566</v>
      </c>
      <c r="L44" s="23">
        <v>5</v>
      </c>
      <c r="M44" s="170" t="s">
        <v>223</v>
      </c>
      <c r="N44" s="199" t="s">
        <v>701</v>
      </c>
      <c r="O44" s="83">
        <v>6418445</v>
      </c>
      <c r="P44" s="83">
        <v>6418445</v>
      </c>
      <c r="Q44" s="23" t="s">
        <v>27</v>
      </c>
      <c r="R44" s="23" t="s">
        <v>27</v>
      </c>
      <c r="S44" s="23" t="s">
        <v>1224</v>
      </c>
      <c r="T44" s="200">
        <v>1283689</v>
      </c>
      <c r="U44" s="23" t="s">
        <v>1692</v>
      </c>
    </row>
    <row r="45" spans="1:21" ht="75" customHeight="1" x14ac:dyDescent="0.2">
      <c r="A45" s="23">
        <v>44</v>
      </c>
      <c r="B45" s="23" t="s">
        <v>694</v>
      </c>
      <c r="C45" s="23" t="s">
        <v>695</v>
      </c>
      <c r="D45" s="23" t="s">
        <v>696</v>
      </c>
      <c r="E45" s="156" t="s">
        <v>697</v>
      </c>
      <c r="F45" s="198" t="s">
        <v>698</v>
      </c>
      <c r="G45" s="170" t="s">
        <v>699</v>
      </c>
      <c r="H45" s="170" t="s">
        <v>331</v>
      </c>
      <c r="I45" s="170">
        <v>80101505</v>
      </c>
      <c r="J45" s="170" t="s">
        <v>702</v>
      </c>
      <c r="K45" s="24">
        <v>42566</v>
      </c>
      <c r="L45" s="23">
        <v>5</v>
      </c>
      <c r="M45" s="170" t="s">
        <v>223</v>
      </c>
      <c r="N45" s="199" t="s">
        <v>701</v>
      </c>
      <c r="O45" s="83">
        <v>10396820</v>
      </c>
      <c r="P45" s="83">
        <v>10396820</v>
      </c>
      <c r="Q45" s="23" t="s">
        <v>27</v>
      </c>
      <c r="R45" s="23" t="s">
        <v>27</v>
      </c>
      <c r="S45" s="23" t="s">
        <v>1224</v>
      </c>
      <c r="T45" s="200">
        <v>2079364</v>
      </c>
      <c r="U45" s="23" t="s">
        <v>1692</v>
      </c>
    </row>
    <row r="46" spans="1:21" ht="75" customHeight="1" x14ac:dyDescent="0.2">
      <c r="A46" s="23">
        <v>45</v>
      </c>
      <c r="B46" s="23" t="s">
        <v>694</v>
      </c>
      <c r="C46" s="23" t="s">
        <v>695</v>
      </c>
      <c r="D46" s="23" t="s">
        <v>696</v>
      </c>
      <c r="E46" s="156" t="s">
        <v>697</v>
      </c>
      <c r="F46" s="198" t="s">
        <v>698</v>
      </c>
      <c r="G46" s="170" t="s">
        <v>699</v>
      </c>
      <c r="H46" s="170" t="s">
        <v>331</v>
      </c>
      <c r="I46" s="170">
        <v>80101505</v>
      </c>
      <c r="J46" s="170" t="s">
        <v>1782</v>
      </c>
      <c r="K46" s="24">
        <v>42566</v>
      </c>
      <c r="L46" s="23">
        <v>5</v>
      </c>
      <c r="M46" s="170" t="s">
        <v>223</v>
      </c>
      <c r="N46" s="199" t="s">
        <v>701</v>
      </c>
      <c r="O46" s="83">
        <v>10396820</v>
      </c>
      <c r="P46" s="83">
        <v>10396820</v>
      </c>
      <c r="Q46" s="23" t="s">
        <v>27</v>
      </c>
      <c r="R46" s="23" t="s">
        <v>27</v>
      </c>
      <c r="S46" s="23" t="s">
        <v>1224</v>
      </c>
      <c r="T46" s="200">
        <v>2079364</v>
      </c>
      <c r="U46" s="23" t="s">
        <v>1692</v>
      </c>
    </row>
    <row r="47" spans="1:21" ht="75" x14ac:dyDescent="0.2">
      <c r="A47" s="23">
        <v>46</v>
      </c>
      <c r="B47" s="23" t="s">
        <v>694</v>
      </c>
      <c r="C47" s="23" t="s">
        <v>695</v>
      </c>
      <c r="D47" s="23" t="s">
        <v>696</v>
      </c>
      <c r="E47" s="156" t="s">
        <v>697</v>
      </c>
      <c r="F47" s="198" t="s">
        <v>698</v>
      </c>
      <c r="G47" s="170" t="s">
        <v>699</v>
      </c>
      <c r="H47" s="170" t="s">
        <v>331</v>
      </c>
      <c r="I47" s="170">
        <v>80101505</v>
      </c>
      <c r="J47" s="170" t="s">
        <v>1782</v>
      </c>
      <c r="K47" s="24">
        <v>42566</v>
      </c>
      <c r="L47" s="23">
        <v>2</v>
      </c>
      <c r="M47" s="170" t="s">
        <v>223</v>
      </c>
      <c r="N47" s="199" t="s">
        <v>701</v>
      </c>
      <c r="O47" s="83">
        <v>3522188</v>
      </c>
      <c r="P47" s="83">
        <v>3522188</v>
      </c>
      <c r="Q47" s="23" t="s">
        <v>27</v>
      </c>
      <c r="R47" s="23" t="s">
        <v>27</v>
      </c>
      <c r="S47" s="23" t="s">
        <v>1224</v>
      </c>
      <c r="T47" s="200">
        <v>1761094</v>
      </c>
      <c r="U47" s="23" t="s">
        <v>1692</v>
      </c>
    </row>
    <row r="48" spans="1:21" ht="75" x14ac:dyDescent="0.2">
      <c r="A48" s="23">
        <v>47</v>
      </c>
      <c r="B48" s="23" t="s">
        <v>694</v>
      </c>
      <c r="C48" s="23" t="s">
        <v>695</v>
      </c>
      <c r="D48" s="23" t="s">
        <v>696</v>
      </c>
      <c r="E48" s="156" t="s">
        <v>697</v>
      </c>
      <c r="F48" s="198" t="s">
        <v>698</v>
      </c>
      <c r="G48" s="170" t="s">
        <v>699</v>
      </c>
      <c r="H48" s="170" t="s">
        <v>331</v>
      </c>
      <c r="I48" s="170">
        <v>80101505</v>
      </c>
      <c r="J48" s="170" t="s">
        <v>1782</v>
      </c>
      <c r="K48" s="24">
        <v>42566</v>
      </c>
      <c r="L48" s="23">
        <v>5</v>
      </c>
      <c r="M48" s="170" t="s">
        <v>223</v>
      </c>
      <c r="N48" s="199" t="s">
        <v>701</v>
      </c>
      <c r="O48" s="83">
        <v>8805470</v>
      </c>
      <c r="P48" s="83">
        <v>8805470</v>
      </c>
      <c r="Q48" s="23" t="s">
        <v>27</v>
      </c>
      <c r="R48" s="23" t="s">
        <v>27</v>
      </c>
      <c r="S48" s="23" t="s">
        <v>1224</v>
      </c>
      <c r="T48" s="200">
        <v>1761094</v>
      </c>
      <c r="U48" s="23" t="s">
        <v>1692</v>
      </c>
    </row>
  </sheetData>
  <autoFilter ref="A1:U48" xr:uid="{00000000-0009-0000-0000-00000D000000}"/>
  <pageMargins left="0.25" right="0.25" top="0.75" bottom="0.75" header="0.3" footer="0.3"/>
  <pageSetup scale="4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1003"/>
  <sheetViews>
    <sheetView tabSelected="1" topLeftCell="B1" zoomScale="70" zoomScaleNormal="70" workbookViewId="0">
      <pane ySplit="1" topLeftCell="A145" activePane="bottomLeft" state="frozen"/>
      <selection pane="bottomLeft" activeCell="D147" sqref="D147"/>
    </sheetView>
  </sheetViews>
  <sheetFormatPr baseColWidth="10" defaultColWidth="15.140625" defaultRowHeight="15" customHeight="1" x14ac:dyDescent="0.2"/>
  <cols>
    <col min="1" max="1" width="5" style="113" hidden="1" customWidth="1"/>
    <col min="2" max="2" width="13.7109375" style="113" customWidth="1"/>
    <col min="3" max="3" width="53.7109375" style="113" customWidth="1"/>
    <col min="4" max="4" width="12.85546875" style="113" customWidth="1"/>
    <col min="5" max="5" width="12.140625" style="113" customWidth="1"/>
    <col min="6" max="6" width="13.28515625" style="113" customWidth="1"/>
    <col min="7" max="7" width="24.7109375" style="113" customWidth="1"/>
    <col min="8" max="8" width="15.140625" style="113" bestFit="1" customWidth="1"/>
    <col min="9" max="9" width="15.140625" style="113" customWidth="1"/>
    <col min="10" max="10" width="14.85546875" style="113" customWidth="1"/>
    <col min="11" max="11" width="15.42578125" style="113" customWidth="1"/>
    <col min="12" max="12" width="26.42578125" style="113" customWidth="1"/>
    <col min="13" max="16" width="13.28515625" style="113" customWidth="1"/>
    <col min="17" max="16384" width="15.140625" style="113"/>
  </cols>
  <sheetData>
    <row r="1" spans="1:16" ht="65.25" customHeight="1" x14ac:dyDescent="0.2">
      <c r="A1" s="272" t="s">
        <v>1694</v>
      </c>
      <c r="B1" s="272" t="s">
        <v>8</v>
      </c>
      <c r="C1" s="273" t="s">
        <v>1485</v>
      </c>
      <c r="D1" s="273" t="s">
        <v>1486</v>
      </c>
      <c r="E1" s="273" t="s">
        <v>1487</v>
      </c>
      <c r="F1" s="273" t="s">
        <v>10</v>
      </c>
      <c r="G1" s="273" t="s">
        <v>11</v>
      </c>
      <c r="H1" s="273" t="s">
        <v>13</v>
      </c>
      <c r="I1" s="273" t="s">
        <v>14</v>
      </c>
      <c r="J1" s="273" t="s">
        <v>15</v>
      </c>
      <c r="K1" s="273" t="s">
        <v>16</v>
      </c>
      <c r="L1" s="274" t="s">
        <v>1488</v>
      </c>
      <c r="M1" s="271"/>
      <c r="N1" s="271"/>
      <c r="O1" s="271"/>
      <c r="P1" s="271"/>
    </row>
    <row r="2" spans="1:16" ht="75" customHeight="1" x14ac:dyDescent="0.2">
      <c r="A2" s="275"/>
      <c r="B2" s="278">
        <v>53102710</v>
      </c>
      <c r="C2" s="278" t="s">
        <v>1405</v>
      </c>
      <c r="D2" s="276">
        <v>42430</v>
      </c>
      <c r="E2" s="277">
        <v>12</v>
      </c>
      <c r="F2" s="278" t="s">
        <v>1406</v>
      </c>
      <c r="G2" s="278" t="s">
        <v>1695</v>
      </c>
      <c r="H2" s="279">
        <v>2500000</v>
      </c>
      <c r="I2" s="279">
        <v>2500000</v>
      </c>
      <c r="J2" s="279" t="s">
        <v>27</v>
      </c>
      <c r="K2" s="279" t="s">
        <v>27</v>
      </c>
      <c r="L2" s="23" t="s">
        <v>727</v>
      </c>
      <c r="M2" s="280"/>
      <c r="N2" s="280"/>
      <c r="O2" s="280"/>
      <c r="P2" s="280"/>
    </row>
    <row r="3" spans="1:16" ht="75" customHeight="1" x14ac:dyDescent="0.2">
      <c r="A3" s="275"/>
      <c r="B3" s="278">
        <v>80131505</v>
      </c>
      <c r="C3" s="278" t="s">
        <v>1407</v>
      </c>
      <c r="D3" s="276">
        <v>42522</v>
      </c>
      <c r="E3" s="277">
        <v>12</v>
      </c>
      <c r="F3" s="278" t="s">
        <v>1408</v>
      </c>
      <c r="G3" s="278" t="s">
        <v>1696</v>
      </c>
      <c r="H3" s="279">
        <v>66000000</v>
      </c>
      <c r="I3" s="279">
        <v>66000000</v>
      </c>
      <c r="J3" s="279" t="s">
        <v>27</v>
      </c>
      <c r="K3" s="279" t="s">
        <v>27</v>
      </c>
      <c r="L3" s="23" t="s">
        <v>727</v>
      </c>
      <c r="M3" s="280"/>
      <c r="N3" s="280"/>
      <c r="O3" s="280"/>
      <c r="P3" s="280"/>
    </row>
    <row r="4" spans="1:16" ht="75" customHeight="1" x14ac:dyDescent="0.2">
      <c r="A4" s="275"/>
      <c r="B4" s="278">
        <v>80131505</v>
      </c>
      <c r="C4" s="278" t="s">
        <v>1409</v>
      </c>
      <c r="D4" s="276">
        <v>42483</v>
      </c>
      <c r="E4" s="277">
        <v>10</v>
      </c>
      <c r="F4" s="278" t="s">
        <v>1408</v>
      </c>
      <c r="G4" s="278" t="s">
        <v>1696</v>
      </c>
      <c r="H4" s="279">
        <v>74000000</v>
      </c>
      <c r="I4" s="279">
        <v>74000000</v>
      </c>
      <c r="J4" s="279" t="s">
        <v>27</v>
      </c>
      <c r="K4" s="279" t="s">
        <v>27</v>
      </c>
      <c r="L4" s="23" t="s">
        <v>727</v>
      </c>
      <c r="M4" s="280"/>
      <c r="N4" s="280"/>
      <c r="O4" s="280"/>
      <c r="P4" s="280"/>
    </row>
    <row r="5" spans="1:16" ht="75" customHeight="1" x14ac:dyDescent="0.2">
      <c r="A5" s="275"/>
      <c r="B5" s="278">
        <v>93141506</v>
      </c>
      <c r="C5" s="278" t="s">
        <v>1410</v>
      </c>
      <c r="D5" s="276">
        <v>42543</v>
      </c>
      <c r="E5" s="277">
        <v>6</v>
      </c>
      <c r="F5" s="278" t="s">
        <v>1408</v>
      </c>
      <c r="G5" s="278" t="s">
        <v>1697</v>
      </c>
      <c r="H5" s="279">
        <v>32500000</v>
      </c>
      <c r="I5" s="279">
        <v>32500000</v>
      </c>
      <c r="J5" s="279" t="s">
        <v>27</v>
      </c>
      <c r="K5" s="279" t="s">
        <v>27</v>
      </c>
      <c r="L5" s="23" t="s">
        <v>727</v>
      </c>
      <c r="M5" s="280"/>
      <c r="N5" s="280"/>
      <c r="O5" s="280"/>
      <c r="P5" s="280"/>
    </row>
    <row r="6" spans="1:16" ht="75" customHeight="1" x14ac:dyDescent="0.2">
      <c r="A6" s="275"/>
      <c r="B6" s="278">
        <v>93141506</v>
      </c>
      <c r="C6" s="278" t="s">
        <v>1411</v>
      </c>
      <c r="D6" s="276">
        <v>42038</v>
      </c>
      <c r="E6" s="277">
        <v>1</v>
      </c>
      <c r="F6" s="278" t="s">
        <v>1408</v>
      </c>
      <c r="G6" s="278" t="s">
        <v>1697</v>
      </c>
      <c r="H6" s="279">
        <v>7500000</v>
      </c>
      <c r="I6" s="279">
        <v>7500000</v>
      </c>
      <c r="J6" s="279" t="s">
        <v>27</v>
      </c>
      <c r="K6" s="279" t="s">
        <v>27</v>
      </c>
      <c r="L6" s="23" t="s">
        <v>727</v>
      </c>
      <c r="M6" s="280"/>
      <c r="N6" s="280"/>
      <c r="O6" s="280"/>
      <c r="P6" s="280"/>
    </row>
    <row r="7" spans="1:16" ht="75" customHeight="1" x14ac:dyDescent="0.2">
      <c r="A7" s="275"/>
      <c r="B7" s="278">
        <v>93141506</v>
      </c>
      <c r="C7" s="278" t="s">
        <v>1412</v>
      </c>
      <c r="D7" s="276">
        <v>42637</v>
      </c>
      <c r="E7" s="277">
        <v>6</v>
      </c>
      <c r="F7" s="278" t="s">
        <v>1408</v>
      </c>
      <c r="G7" s="278" t="s">
        <v>1697</v>
      </c>
      <c r="H7" s="279">
        <v>100000000</v>
      </c>
      <c r="I7" s="279">
        <v>100000000</v>
      </c>
      <c r="J7" s="279" t="s">
        <v>27</v>
      </c>
      <c r="K7" s="279" t="s">
        <v>27</v>
      </c>
      <c r="L7" s="23" t="s">
        <v>727</v>
      </c>
      <c r="M7" s="280"/>
      <c r="N7" s="280"/>
      <c r="O7" s="280"/>
      <c r="P7" s="280"/>
    </row>
    <row r="8" spans="1:16" ht="75" customHeight="1" x14ac:dyDescent="0.2">
      <c r="A8" s="275"/>
      <c r="B8" s="278">
        <v>86101705</v>
      </c>
      <c r="C8" s="278" t="s">
        <v>1413</v>
      </c>
      <c r="D8" s="276">
        <v>42613</v>
      </c>
      <c r="E8" s="277">
        <v>5</v>
      </c>
      <c r="F8" s="278" t="s">
        <v>1408</v>
      </c>
      <c r="G8" s="278" t="s">
        <v>1698</v>
      </c>
      <c r="H8" s="279">
        <v>40000000</v>
      </c>
      <c r="I8" s="279">
        <v>40000000</v>
      </c>
      <c r="J8" s="279" t="s">
        <v>27</v>
      </c>
      <c r="K8" s="279" t="s">
        <v>27</v>
      </c>
      <c r="L8" s="23" t="s">
        <v>727</v>
      </c>
      <c r="M8" s="280"/>
      <c r="N8" s="280"/>
      <c r="O8" s="280"/>
      <c r="P8" s="280"/>
    </row>
    <row r="9" spans="1:16" ht="75" customHeight="1" x14ac:dyDescent="0.2">
      <c r="A9" s="275"/>
      <c r="B9" s="278" t="s">
        <v>734</v>
      </c>
      <c r="C9" s="278" t="s">
        <v>1414</v>
      </c>
      <c r="D9" s="276">
        <v>42537</v>
      </c>
      <c r="E9" s="277">
        <v>10</v>
      </c>
      <c r="F9" s="278" t="s">
        <v>1415</v>
      </c>
      <c r="G9" s="278" t="s">
        <v>1699</v>
      </c>
      <c r="H9" s="279">
        <v>15172000</v>
      </c>
      <c r="I9" s="279">
        <v>15172000</v>
      </c>
      <c r="J9" s="279" t="s">
        <v>27</v>
      </c>
      <c r="K9" s="279" t="s">
        <v>27</v>
      </c>
      <c r="L9" s="23" t="s">
        <v>727</v>
      </c>
      <c r="M9" s="280"/>
      <c r="N9" s="280"/>
      <c r="O9" s="280"/>
      <c r="P9" s="280"/>
    </row>
    <row r="10" spans="1:16" ht="75" customHeight="1" x14ac:dyDescent="0.2">
      <c r="A10" s="275"/>
      <c r="B10" s="278" t="s">
        <v>734</v>
      </c>
      <c r="C10" s="278" t="s">
        <v>1416</v>
      </c>
      <c r="D10" s="276">
        <v>42509</v>
      </c>
      <c r="E10" s="277">
        <v>10</v>
      </c>
      <c r="F10" s="278" t="s">
        <v>1417</v>
      </c>
      <c r="G10" s="278" t="s">
        <v>1699</v>
      </c>
      <c r="H10" s="279">
        <v>97328000</v>
      </c>
      <c r="I10" s="279">
        <v>97328000</v>
      </c>
      <c r="J10" s="279" t="s">
        <v>27</v>
      </c>
      <c r="K10" s="279" t="s">
        <v>27</v>
      </c>
      <c r="L10" s="23" t="s">
        <v>727</v>
      </c>
      <c r="M10" s="280"/>
      <c r="N10" s="280"/>
      <c r="O10" s="280"/>
      <c r="P10" s="280"/>
    </row>
    <row r="11" spans="1:16" ht="75" customHeight="1" x14ac:dyDescent="0.2">
      <c r="A11" s="275"/>
      <c r="B11" s="278" t="s">
        <v>735</v>
      </c>
      <c r="C11" s="278" t="s">
        <v>1418</v>
      </c>
      <c r="D11" s="276">
        <v>42428</v>
      </c>
      <c r="E11" s="277">
        <v>15</v>
      </c>
      <c r="F11" s="278" t="s">
        <v>1419</v>
      </c>
      <c r="G11" s="278" t="s">
        <v>1700</v>
      </c>
      <c r="H11" s="279">
        <v>12180200</v>
      </c>
      <c r="I11" s="279">
        <v>12180200</v>
      </c>
      <c r="J11" s="279" t="s">
        <v>27</v>
      </c>
      <c r="K11" s="279" t="s">
        <v>27</v>
      </c>
      <c r="L11" s="23" t="s">
        <v>727</v>
      </c>
      <c r="M11" s="280"/>
      <c r="N11" s="280"/>
      <c r="O11" s="280"/>
      <c r="P11" s="280"/>
    </row>
    <row r="12" spans="1:16" ht="75" customHeight="1" x14ac:dyDescent="0.2">
      <c r="A12" s="275"/>
      <c r="B12" s="278">
        <v>43000000</v>
      </c>
      <c r="C12" s="278" t="s">
        <v>1420</v>
      </c>
      <c r="D12" s="276">
        <v>42401</v>
      </c>
      <c r="E12" s="277">
        <v>1</v>
      </c>
      <c r="F12" s="278" t="s">
        <v>1419</v>
      </c>
      <c r="G12" s="278" t="s">
        <v>1700</v>
      </c>
      <c r="H12" s="279">
        <v>12500000</v>
      </c>
      <c r="I12" s="279">
        <v>12500000</v>
      </c>
      <c r="J12" s="279" t="s">
        <v>27</v>
      </c>
      <c r="K12" s="279" t="s">
        <v>27</v>
      </c>
      <c r="L12" s="23" t="s">
        <v>727</v>
      </c>
      <c r="M12" s="280"/>
      <c r="N12" s="280"/>
      <c r="O12" s="280"/>
      <c r="P12" s="280"/>
    </row>
    <row r="13" spans="1:16" ht="75" customHeight="1" x14ac:dyDescent="0.2">
      <c r="A13" s="275"/>
      <c r="B13" s="278">
        <v>14111500</v>
      </c>
      <c r="C13" s="278" t="s">
        <v>1421</v>
      </c>
      <c r="D13" s="276">
        <v>42401</v>
      </c>
      <c r="E13" s="277">
        <v>6</v>
      </c>
      <c r="F13" s="278" t="s">
        <v>1406</v>
      </c>
      <c r="G13" s="278" t="s">
        <v>1701</v>
      </c>
      <c r="H13" s="279">
        <v>4486000</v>
      </c>
      <c r="I13" s="279">
        <v>4486000</v>
      </c>
      <c r="J13" s="279" t="s">
        <v>27</v>
      </c>
      <c r="K13" s="279" t="s">
        <v>27</v>
      </c>
      <c r="L13" s="23" t="s">
        <v>727</v>
      </c>
      <c r="M13" s="280"/>
      <c r="N13" s="280"/>
      <c r="O13" s="280"/>
      <c r="P13" s="280"/>
    </row>
    <row r="14" spans="1:16" ht="75" customHeight="1" x14ac:dyDescent="0.2">
      <c r="A14" s="275"/>
      <c r="B14" s="278">
        <v>81112401</v>
      </c>
      <c r="C14" s="278" t="s">
        <v>1422</v>
      </c>
      <c r="D14" s="276">
        <v>42408</v>
      </c>
      <c r="E14" s="277">
        <v>10</v>
      </c>
      <c r="F14" s="278" t="s">
        <v>1415</v>
      </c>
      <c r="G14" s="278" t="s">
        <v>1701</v>
      </c>
      <c r="H14" s="279">
        <v>710105000</v>
      </c>
      <c r="I14" s="279">
        <v>710105000</v>
      </c>
      <c r="J14" s="279" t="s">
        <v>27</v>
      </c>
      <c r="K14" s="279" t="s">
        <v>27</v>
      </c>
      <c r="L14" s="23" t="s">
        <v>727</v>
      </c>
      <c r="M14" s="280"/>
      <c r="N14" s="280"/>
      <c r="O14" s="280"/>
      <c r="P14" s="280"/>
    </row>
    <row r="15" spans="1:16" ht="75" customHeight="1" x14ac:dyDescent="0.2">
      <c r="A15" s="275"/>
      <c r="B15" s="278">
        <v>81112303</v>
      </c>
      <c r="C15" s="278" t="s">
        <v>1423</v>
      </c>
      <c r="D15" s="276">
        <v>42405</v>
      </c>
      <c r="E15" s="277">
        <v>2</v>
      </c>
      <c r="F15" s="278" t="s">
        <v>1701</v>
      </c>
      <c r="G15" s="278" t="s">
        <v>1701</v>
      </c>
      <c r="H15" s="279">
        <v>39540000</v>
      </c>
      <c r="I15" s="279">
        <v>39540000</v>
      </c>
      <c r="J15" s="279" t="s">
        <v>27</v>
      </c>
      <c r="K15" s="279" t="s">
        <v>27</v>
      </c>
      <c r="L15" s="23" t="s">
        <v>727</v>
      </c>
      <c r="M15" s="280"/>
      <c r="N15" s="280"/>
      <c r="O15" s="280"/>
      <c r="P15" s="280"/>
    </row>
    <row r="16" spans="1:16" ht="75" customHeight="1" x14ac:dyDescent="0.2">
      <c r="A16" s="275"/>
      <c r="B16" s="278">
        <v>81112303</v>
      </c>
      <c r="C16" s="278" t="s">
        <v>1423</v>
      </c>
      <c r="D16" s="276">
        <v>42466</v>
      </c>
      <c r="E16" s="277">
        <v>8</v>
      </c>
      <c r="F16" s="278" t="s">
        <v>1415</v>
      </c>
      <c r="G16" s="278" t="s">
        <v>1701</v>
      </c>
      <c r="H16" s="279">
        <v>160114000</v>
      </c>
      <c r="I16" s="279">
        <v>160114000</v>
      </c>
      <c r="J16" s="279" t="s">
        <v>27</v>
      </c>
      <c r="K16" s="279" t="s">
        <v>27</v>
      </c>
      <c r="L16" s="23" t="s">
        <v>727</v>
      </c>
      <c r="M16" s="280"/>
      <c r="N16" s="280"/>
      <c r="O16" s="280"/>
      <c r="P16" s="280"/>
    </row>
    <row r="17" spans="1:16" ht="75" customHeight="1" x14ac:dyDescent="0.2">
      <c r="A17" s="275"/>
      <c r="B17" s="278" t="s">
        <v>736</v>
      </c>
      <c r="C17" s="278" t="s">
        <v>1424</v>
      </c>
      <c r="D17" s="276">
        <v>42440</v>
      </c>
      <c r="E17" s="277">
        <v>9</v>
      </c>
      <c r="F17" s="278" t="s">
        <v>1415</v>
      </c>
      <c r="G17" s="278" t="s">
        <v>1701</v>
      </c>
      <c r="H17" s="279">
        <v>243916000</v>
      </c>
      <c r="I17" s="279">
        <v>243916000</v>
      </c>
      <c r="J17" s="279" t="s">
        <v>27</v>
      </c>
      <c r="K17" s="279" t="s">
        <v>27</v>
      </c>
      <c r="L17" s="23" t="s">
        <v>727</v>
      </c>
      <c r="M17" s="280"/>
      <c r="N17" s="280"/>
      <c r="O17" s="280"/>
      <c r="P17" s="280"/>
    </row>
    <row r="18" spans="1:16" ht="75" customHeight="1" x14ac:dyDescent="0.2">
      <c r="A18" s="275"/>
      <c r="B18" s="278">
        <v>81112203</v>
      </c>
      <c r="C18" s="278" t="s">
        <v>1425</v>
      </c>
      <c r="D18" s="276">
        <v>42463</v>
      </c>
      <c r="E18" s="277">
        <v>12</v>
      </c>
      <c r="F18" s="278" t="s">
        <v>1408</v>
      </c>
      <c r="G18" s="278" t="s">
        <v>1701</v>
      </c>
      <c r="H18" s="279">
        <v>6000000</v>
      </c>
      <c r="I18" s="279">
        <v>6000000</v>
      </c>
      <c r="J18" s="279" t="s">
        <v>27</v>
      </c>
      <c r="K18" s="279" t="s">
        <v>27</v>
      </c>
      <c r="L18" s="23" t="s">
        <v>727</v>
      </c>
      <c r="M18" s="280"/>
      <c r="N18" s="280"/>
      <c r="O18" s="280"/>
      <c r="P18" s="280"/>
    </row>
    <row r="19" spans="1:16" ht="75" customHeight="1" x14ac:dyDescent="0.2">
      <c r="A19" s="275"/>
      <c r="B19" s="278">
        <v>81112501</v>
      </c>
      <c r="C19" s="278" t="s">
        <v>1806</v>
      </c>
      <c r="D19" s="276">
        <v>42445</v>
      </c>
      <c r="E19" s="277">
        <v>12</v>
      </c>
      <c r="F19" s="278" t="s">
        <v>1419</v>
      </c>
      <c r="G19" s="278" t="s">
        <v>1701</v>
      </c>
      <c r="H19" s="279">
        <v>28477000</v>
      </c>
      <c r="I19" s="279">
        <v>28477000</v>
      </c>
      <c r="J19" s="279" t="s">
        <v>27</v>
      </c>
      <c r="K19" s="279" t="s">
        <v>27</v>
      </c>
      <c r="L19" s="23" t="s">
        <v>727</v>
      </c>
      <c r="M19" s="280"/>
      <c r="N19" s="280"/>
      <c r="O19" s="280"/>
      <c r="P19" s="280"/>
    </row>
    <row r="20" spans="1:16" ht="75" customHeight="1" x14ac:dyDescent="0.2">
      <c r="A20" s="275"/>
      <c r="B20" s="278">
        <v>81112203</v>
      </c>
      <c r="C20" s="278" t="s">
        <v>1426</v>
      </c>
      <c r="D20" s="276">
        <v>42502</v>
      </c>
      <c r="E20" s="277">
        <v>12</v>
      </c>
      <c r="F20" s="278" t="s">
        <v>1408</v>
      </c>
      <c r="G20" s="278" t="s">
        <v>1701</v>
      </c>
      <c r="H20" s="279">
        <v>4628000</v>
      </c>
      <c r="I20" s="279">
        <v>4628000</v>
      </c>
      <c r="J20" s="279" t="s">
        <v>27</v>
      </c>
      <c r="K20" s="279" t="s">
        <v>27</v>
      </c>
      <c r="L20" s="23" t="s">
        <v>727</v>
      </c>
      <c r="M20" s="280"/>
      <c r="N20" s="280"/>
      <c r="O20" s="280"/>
      <c r="P20" s="280"/>
    </row>
    <row r="21" spans="1:16" ht="75" customHeight="1" x14ac:dyDescent="0.2">
      <c r="A21" s="275"/>
      <c r="B21" s="278">
        <v>81112203</v>
      </c>
      <c r="C21" s="278" t="s">
        <v>1427</v>
      </c>
      <c r="D21" s="276">
        <v>42413</v>
      </c>
      <c r="E21" s="277">
        <v>18</v>
      </c>
      <c r="F21" s="278" t="s">
        <v>1408</v>
      </c>
      <c r="G21" s="278" t="s">
        <v>1701</v>
      </c>
      <c r="H21" s="279">
        <v>45000000</v>
      </c>
      <c r="I21" s="279">
        <v>45000000</v>
      </c>
      <c r="J21" s="279" t="s">
        <v>27</v>
      </c>
      <c r="K21" s="279" t="s">
        <v>27</v>
      </c>
      <c r="L21" s="23" t="s">
        <v>727</v>
      </c>
      <c r="M21" s="280"/>
      <c r="N21" s="280"/>
      <c r="O21" s="280"/>
      <c r="P21" s="280"/>
    </row>
    <row r="22" spans="1:16" ht="75" customHeight="1" x14ac:dyDescent="0.2">
      <c r="A22" s="275"/>
      <c r="B22" s="278">
        <v>81112203</v>
      </c>
      <c r="C22" s="278" t="s">
        <v>1428</v>
      </c>
      <c r="D22" s="276">
        <v>42602</v>
      </c>
      <c r="E22" s="277">
        <v>10</v>
      </c>
      <c r="F22" s="278" t="s">
        <v>1408</v>
      </c>
      <c r="G22" s="278" t="s">
        <v>1701</v>
      </c>
      <c r="H22" s="279">
        <v>87150000</v>
      </c>
      <c r="I22" s="279">
        <v>87150000</v>
      </c>
      <c r="J22" s="279" t="s">
        <v>27</v>
      </c>
      <c r="K22" s="279" t="s">
        <v>27</v>
      </c>
      <c r="L22" s="23" t="s">
        <v>727</v>
      </c>
      <c r="M22" s="280"/>
      <c r="N22" s="280"/>
      <c r="O22" s="280"/>
      <c r="P22" s="280"/>
    </row>
    <row r="23" spans="1:16" ht="75" customHeight="1" x14ac:dyDescent="0.2">
      <c r="A23" s="275"/>
      <c r="B23" s="278">
        <v>81112203</v>
      </c>
      <c r="C23" s="278" t="s">
        <v>1429</v>
      </c>
      <c r="D23" s="276">
        <v>42702</v>
      </c>
      <c r="E23" s="277">
        <v>12</v>
      </c>
      <c r="F23" s="278" t="s">
        <v>1430</v>
      </c>
      <c r="G23" s="278" t="s">
        <v>1701</v>
      </c>
      <c r="H23" s="279">
        <v>100000000</v>
      </c>
      <c r="I23" s="279">
        <v>100000000</v>
      </c>
      <c r="J23" s="279" t="s">
        <v>27</v>
      </c>
      <c r="K23" s="279" t="s">
        <v>27</v>
      </c>
      <c r="L23" s="23" t="s">
        <v>727</v>
      </c>
      <c r="M23" s="280"/>
      <c r="N23" s="280"/>
      <c r="O23" s="280"/>
      <c r="P23" s="280"/>
    </row>
    <row r="24" spans="1:16" ht="75" customHeight="1" x14ac:dyDescent="0.2">
      <c r="A24" s="275"/>
      <c r="B24" s="278">
        <v>81112203</v>
      </c>
      <c r="C24" s="278" t="s">
        <v>1431</v>
      </c>
      <c r="D24" s="276">
        <v>42722</v>
      </c>
      <c r="E24" s="277">
        <v>24</v>
      </c>
      <c r="F24" s="278" t="s">
        <v>1419</v>
      </c>
      <c r="G24" s="278" t="s">
        <v>1701</v>
      </c>
      <c r="H24" s="279">
        <v>25000000</v>
      </c>
      <c r="I24" s="279">
        <v>25000000</v>
      </c>
      <c r="J24" s="279" t="s">
        <v>27</v>
      </c>
      <c r="K24" s="279" t="s">
        <v>27</v>
      </c>
      <c r="L24" s="23" t="s">
        <v>727</v>
      </c>
      <c r="M24" s="280"/>
      <c r="N24" s="280"/>
      <c r="O24" s="280"/>
      <c r="P24" s="280"/>
    </row>
    <row r="25" spans="1:16" ht="75" customHeight="1" x14ac:dyDescent="0.2">
      <c r="A25" s="275"/>
      <c r="B25" s="278">
        <v>81112213</v>
      </c>
      <c r="C25" s="278" t="s">
        <v>1432</v>
      </c>
      <c r="D25" s="276">
        <v>42419</v>
      </c>
      <c r="E25" s="277">
        <v>10</v>
      </c>
      <c r="F25" s="278" t="s">
        <v>1408</v>
      </c>
      <c r="G25" s="278" t="s">
        <v>1701</v>
      </c>
      <c r="H25" s="279">
        <v>38584000</v>
      </c>
      <c r="I25" s="279">
        <v>38584000</v>
      </c>
      <c r="J25" s="279" t="s">
        <v>27</v>
      </c>
      <c r="K25" s="279" t="s">
        <v>27</v>
      </c>
      <c r="L25" s="23" t="s">
        <v>727</v>
      </c>
      <c r="M25" s="280"/>
      <c r="N25" s="280"/>
      <c r="O25" s="280"/>
      <c r="P25" s="280"/>
    </row>
    <row r="26" spans="1:16" ht="75" customHeight="1" x14ac:dyDescent="0.2">
      <c r="A26" s="275"/>
      <c r="B26" s="278">
        <v>78102203</v>
      </c>
      <c r="C26" s="278" t="s">
        <v>1433</v>
      </c>
      <c r="D26" s="276">
        <v>42415</v>
      </c>
      <c r="E26" s="277">
        <v>7</v>
      </c>
      <c r="F26" s="278" t="s">
        <v>1430</v>
      </c>
      <c r="G26" s="278" t="s">
        <v>1702</v>
      </c>
      <c r="H26" s="279">
        <v>83000000</v>
      </c>
      <c r="I26" s="279">
        <v>83000000</v>
      </c>
      <c r="J26" s="279" t="s">
        <v>27</v>
      </c>
      <c r="K26" s="279" t="s">
        <v>27</v>
      </c>
      <c r="L26" s="23" t="s">
        <v>727</v>
      </c>
      <c r="M26" s="280"/>
      <c r="N26" s="280"/>
      <c r="O26" s="280"/>
      <c r="P26" s="280"/>
    </row>
    <row r="27" spans="1:16" ht="75" customHeight="1" x14ac:dyDescent="0.2">
      <c r="A27" s="275"/>
      <c r="B27" s="278">
        <v>78102200</v>
      </c>
      <c r="C27" s="278" t="s">
        <v>1434</v>
      </c>
      <c r="D27" s="276">
        <v>42405</v>
      </c>
      <c r="E27" s="277">
        <v>10</v>
      </c>
      <c r="F27" s="278" t="s">
        <v>1430</v>
      </c>
      <c r="G27" s="278" t="s">
        <v>1702</v>
      </c>
      <c r="H27" s="279">
        <v>160000000</v>
      </c>
      <c r="I27" s="279">
        <v>160000000</v>
      </c>
      <c r="J27" s="279" t="s">
        <v>27</v>
      </c>
      <c r="K27" s="279" t="s">
        <v>27</v>
      </c>
      <c r="L27" s="23" t="s">
        <v>727</v>
      </c>
      <c r="M27" s="280"/>
      <c r="N27" s="280"/>
      <c r="O27" s="280"/>
      <c r="P27" s="280"/>
    </row>
    <row r="28" spans="1:16" ht="75" customHeight="1" x14ac:dyDescent="0.2">
      <c r="A28" s="275"/>
      <c r="B28" s="278">
        <v>80111713</v>
      </c>
      <c r="C28" s="278" t="s">
        <v>1435</v>
      </c>
      <c r="D28" s="276">
        <v>42486</v>
      </c>
      <c r="E28" s="277">
        <v>10</v>
      </c>
      <c r="F28" s="278" t="s">
        <v>1436</v>
      </c>
      <c r="G28" s="278" t="s">
        <v>1702</v>
      </c>
      <c r="H28" s="279">
        <v>629680200</v>
      </c>
      <c r="I28" s="279">
        <v>629680200</v>
      </c>
      <c r="J28" s="279" t="s">
        <v>27</v>
      </c>
      <c r="K28" s="279" t="s">
        <v>27</v>
      </c>
      <c r="L28" s="23" t="s">
        <v>727</v>
      </c>
      <c r="M28" s="280"/>
      <c r="N28" s="280"/>
      <c r="O28" s="280"/>
      <c r="P28" s="280"/>
    </row>
    <row r="29" spans="1:16" ht="75" customHeight="1" x14ac:dyDescent="0.2">
      <c r="A29" s="275"/>
      <c r="B29" s="278">
        <v>81161706</v>
      </c>
      <c r="C29" s="278" t="s">
        <v>1437</v>
      </c>
      <c r="D29" s="276">
        <v>42416</v>
      </c>
      <c r="E29" s="277">
        <v>11</v>
      </c>
      <c r="F29" s="278" t="s">
        <v>1408</v>
      </c>
      <c r="G29" s="278" t="s">
        <v>1702</v>
      </c>
      <c r="H29" s="279">
        <v>25000000</v>
      </c>
      <c r="I29" s="279">
        <v>25000000</v>
      </c>
      <c r="J29" s="279" t="s">
        <v>27</v>
      </c>
      <c r="K29" s="279" t="s">
        <v>27</v>
      </c>
      <c r="L29" s="23" t="s">
        <v>727</v>
      </c>
      <c r="M29" s="280"/>
      <c r="N29" s="280"/>
      <c r="O29" s="280"/>
      <c r="P29" s="280"/>
    </row>
    <row r="30" spans="1:16" ht="75" customHeight="1" x14ac:dyDescent="0.2">
      <c r="A30" s="275"/>
      <c r="B30" s="278">
        <v>80111713</v>
      </c>
      <c r="C30" s="278" t="s">
        <v>1438</v>
      </c>
      <c r="D30" s="276">
        <v>42465</v>
      </c>
      <c r="E30" s="277">
        <v>12</v>
      </c>
      <c r="F30" s="278" t="s">
        <v>1436</v>
      </c>
      <c r="G30" s="278" t="s">
        <v>1702</v>
      </c>
      <c r="H30" s="279">
        <v>200000000</v>
      </c>
      <c r="I30" s="279">
        <v>200000000</v>
      </c>
      <c r="J30" s="279" t="s">
        <v>27</v>
      </c>
      <c r="K30" s="279" t="s">
        <v>27</v>
      </c>
      <c r="L30" s="23" t="s">
        <v>727</v>
      </c>
      <c r="M30" s="280"/>
      <c r="N30" s="280"/>
      <c r="O30" s="280"/>
      <c r="P30" s="280"/>
    </row>
    <row r="31" spans="1:16" ht="75" customHeight="1" x14ac:dyDescent="0.2">
      <c r="A31" s="275"/>
      <c r="B31" s="278">
        <v>80161801</v>
      </c>
      <c r="C31" s="278" t="s">
        <v>1439</v>
      </c>
      <c r="D31" s="276">
        <v>42507</v>
      </c>
      <c r="E31" s="277">
        <v>19</v>
      </c>
      <c r="F31" s="278" t="s">
        <v>1419</v>
      </c>
      <c r="G31" s="278" t="s">
        <v>1703</v>
      </c>
      <c r="H31" s="279">
        <v>105170000</v>
      </c>
      <c r="I31" s="279">
        <v>105170000</v>
      </c>
      <c r="J31" s="279" t="s">
        <v>27</v>
      </c>
      <c r="K31" s="279" t="s">
        <v>27</v>
      </c>
      <c r="L31" s="23" t="s">
        <v>727</v>
      </c>
      <c r="M31" s="280"/>
      <c r="N31" s="280"/>
      <c r="O31" s="280"/>
      <c r="P31" s="280"/>
    </row>
    <row r="32" spans="1:16" ht="75" customHeight="1" x14ac:dyDescent="0.2">
      <c r="A32" s="275"/>
      <c r="B32" s="278">
        <v>80161801</v>
      </c>
      <c r="C32" s="278" t="s">
        <v>1440</v>
      </c>
      <c r="D32" s="276">
        <v>42401</v>
      </c>
      <c r="E32" s="277">
        <v>2</v>
      </c>
      <c r="F32" s="278" t="s">
        <v>1408</v>
      </c>
      <c r="G32" s="278" t="s">
        <v>1703</v>
      </c>
      <c r="H32" s="279">
        <v>2080000</v>
      </c>
      <c r="I32" s="279">
        <v>2080000</v>
      </c>
      <c r="J32" s="279" t="s">
        <v>27</v>
      </c>
      <c r="K32" s="279" t="s">
        <v>27</v>
      </c>
      <c r="L32" s="23" t="s">
        <v>727</v>
      </c>
      <c r="M32" s="280"/>
      <c r="N32" s="280"/>
      <c r="O32" s="280"/>
      <c r="P32" s="280"/>
    </row>
    <row r="33" spans="1:16" ht="75" customHeight="1" x14ac:dyDescent="0.2">
      <c r="A33" s="275"/>
      <c r="B33" s="278">
        <v>78181507</v>
      </c>
      <c r="C33" s="278" t="s">
        <v>1441</v>
      </c>
      <c r="D33" s="276">
        <v>42475</v>
      </c>
      <c r="E33" s="277">
        <v>10</v>
      </c>
      <c r="F33" s="278" t="s">
        <v>1415</v>
      </c>
      <c r="G33" s="278" t="s">
        <v>1704</v>
      </c>
      <c r="H33" s="279">
        <v>4000000</v>
      </c>
      <c r="I33" s="279">
        <v>4000000</v>
      </c>
      <c r="J33" s="279" t="s">
        <v>27</v>
      </c>
      <c r="K33" s="279" t="s">
        <v>27</v>
      </c>
      <c r="L33" s="23" t="s">
        <v>727</v>
      </c>
      <c r="M33" s="280"/>
      <c r="N33" s="280"/>
      <c r="O33" s="280"/>
      <c r="P33" s="280"/>
    </row>
    <row r="34" spans="1:16" ht="75" customHeight="1" x14ac:dyDescent="0.2">
      <c r="A34" s="275"/>
      <c r="B34" s="278">
        <v>78181507</v>
      </c>
      <c r="C34" s="278" t="s">
        <v>1414</v>
      </c>
      <c r="D34" s="276">
        <v>42475</v>
      </c>
      <c r="E34" s="277">
        <v>10</v>
      </c>
      <c r="F34" s="278" t="s">
        <v>1415</v>
      </c>
      <c r="G34" s="278" t="s">
        <v>1705</v>
      </c>
      <c r="H34" s="279">
        <v>142000000</v>
      </c>
      <c r="I34" s="279">
        <v>142000000</v>
      </c>
      <c r="J34" s="279" t="s">
        <v>27</v>
      </c>
      <c r="K34" s="279" t="s">
        <v>27</v>
      </c>
      <c r="L34" s="23" t="s">
        <v>727</v>
      </c>
      <c r="M34" s="280"/>
      <c r="N34" s="280"/>
      <c r="O34" s="280"/>
      <c r="P34" s="280"/>
    </row>
    <row r="35" spans="1:16" ht="75" customHeight="1" x14ac:dyDescent="0.2">
      <c r="A35" s="275"/>
      <c r="B35" s="278" t="s">
        <v>737</v>
      </c>
      <c r="C35" s="278" t="s">
        <v>1807</v>
      </c>
      <c r="D35" s="276">
        <v>42465</v>
      </c>
      <c r="E35" s="277">
        <v>11</v>
      </c>
      <c r="F35" s="278" t="s">
        <v>1406</v>
      </c>
      <c r="G35" s="278" t="s">
        <v>1705</v>
      </c>
      <c r="H35" s="279">
        <v>388584000</v>
      </c>
      <c r="I35" s="279">
        <v>388584000</v>
      </c>
      <c r="J35" s="279" t="s">
        <v>27</v>
      </c>
      <c r="K35" s="279" t="s">
        <v>27</v>
      </c>
      <c r="L35" s="23" t="s">
        <v>727</v>
      </c>
      <c r="M35" s="280"/>
      <c r="N35" s="280"/>
      <c r="O35" s="280"/>
      <c r="P35" s="280"/>
    </row>
    <row r="36" spans="1:16" ht="75" customHeight="1" x14ac:dyDescent="0.2">
      <c r="A36" s="275"/>
      <c r="B36" s="278">
        <v>92101501</v>
      </c>
      <c r="C36" s="278" t="s">
        <v>1442</v>
      </c>
      <c r="D36" s="276">
        <v>42486</v>
      </c>
      <c r="E36" s="277">
        <v>303</v>
      </c>
      <c r="F36" s="278" t="s">
        <v>1415</v>
      </c>
      <c r="G36" s="278" t="s">
        <v>1705</v>
      </c>
      <c r="H36" s="279">
        <v>855699406</v>
      </c>
      <c r="I36" s="279">
        <v>855699406</v>
      </c>
      <c r="J36" s="279" t="s">
        <v>27</v>
      </c>
      <c r="K36" s="279" t="s">
        <v>27</v>
      </c>
      <c r="L36" s="23" t="s">
        <v>727</v>
      </c>
      <c r="M36" s="280"/>
      <c r="N36" s="280"/>
      <c r="O36" s="280"/>
      <c r="P36" s="280"/>
    </row>
    <row r="37" spans="1:16" ht="75" customHeight="1" x14ac:dyDescent="0.2">
      <c r="A37" s="275"/>
      <c r="B37" s="278">
        <v>72121100</v>
      </c>
      <c r="C37" s="278" t="s">
        <v>1443</v>
      </c>
      <c r="D37" s="276">
        <v>42456</v>
      </c>
      <c r="E37" s="277">
        <v>8</v>
      </c>
      <c r="F37" s="278" t="s">
        <v>1444</v>
      </c>
      <c r="G37" s="278" t="s">
        <v>1705</v>
      </c>
      <c r="H37" s="279">
        <v>198770147</v>
      </c>
      <c r="I37" s="279">
        <v>198770147</v>
      </c>
      <c r="J37" s="279" t="s">
        <v>27</v>
      </c>
      <c r="K37" s="279" t="s">
        <v>27</v>
      </c>
      <c r="L37" s="23" t="s">
        <v>727</v>
      </c>
      <c r="M37" s="280"/>
      <c r="N37" s="280"/>
      <c r="O37" s="280"/>
      <c r="P37" s="280"/>
    </row>
    <row r="38" spans="1:16" ht="75" customHeight="1" x14ac:dyDescent="0.2">
      <c r="A38" s="275"/>
      <c r="B38" s="278">
        <v>32131000</v>
      </c>
      <c r="C38" s="278" t="s">
        <v>1445</v>
      </c>
      <c r="D38" s="276">
        <v>42477</v>
      </c>
      <c r="E38" s="277">
        <v>10</v>
      </c>
      <c r="F38" s="278" t="s">
        <v>1444</v>
      </c>
      <c r="G38" s="278" t="s">
        <v>1705</v>
      </c>
      <c r="H38" s="279">
        <v>79716594</v>
      </c>
      <c r="I38" s="279">
        <v>79716594</v>
      </c>
      <c r="J38" s="279" t="s">
        <v>27</v>
      </c>
      <c r="K38" s="279" t="s">
        <v>27</v>
      </c>
      <c r="L38" s="23" t="s">
        <v>727</v>
      </c>
      <c r="M38" s="280"/>
      <c r="N38" s="280"/>
      <c r="O38" s="280"/>
      <c r="P38" s="280"/>
    </row>
    <row r="39" spans="1:16" ht="75" customHeight="1" x14ac:dyDescent="0.2">
      <c r="A39" s="275"/>
      <c r="B39" s="278">
        <v>72101516</v>
      </c>
      <c r="C39" s="278" t="s">
        <v>1446</v>
      </c>
      <c r="D39" s="276">
        <v>42618</v>
      </c>
      <c r="E39" s="277">
        <v>1</v>
      </c>
      <c r="F39" s="278" t="s">
        <v>1419</v>
      </c>
      <c r="G39" s="278" t="s">
        <v>1705</v>
      </c>
      <c r="H39" s="279">
        <v>12000000</v>
      </c>
      <c r="I39" s="279">
        <v>12000000</v>
      </c>
      <c r="J39" s="279" t="s">
        <v>27</v>
      </c>
      <c r="K39" s="279" t="s">
        <v>27</v>
      </c>
      <c r="L39" s="23" t="s">
        <v>727</v>
      </c>
      <c r="M39" s="280"/>
      <c r="N39" s="280"/>
      <c r="O39" s="280"/>
      <c r="P39" s="280"/>
    </row>
    <row r="40" spans="1:16" ht="75" customHeight="1" x14ac:dyDescent="0.2">
      <c r="A40" s="275"/>
      <c r="B40" s="278">
        <v>14111500</v>
      </c>
      <c r="C40" s="278" t="s">
        <v>1421</v>
      </c>
      <c r="D40" s="276">
        <v>42470</v>
      </c>
      <c r="E40" s="277">
        <v>6</v>
      </c>
      <c r="F40" s="278" t="s">
        <v>1406</v>
      </c>
      <c r="G40" s="278" t="s">
        <v>1706</v>
      </c>
      <c r="H40" s="279">
        <v>127641000</v>
      </c>
      <c r="I40" s="279">
        <v>127641000</v>
      </c>
      <c r="J40" s="279" t="s">
        <v>27</v>
      </c>
      <c r="K40" s="279" t="s">
        <v>27</v>
      </c>
      <c r="L40" s="23" t="s">
        <v>727</v>
      </c>
      <c r="M40" s="280"/>
      <c r="N40" s="280"/>
      <c r="O40" s="280"/>
      <c r="P40" s="280"/>
    </row>
    <row r="41" spans="1:16" ht="75" customHeight="1" x14ac:dyDescent="0.2">
      <c r="A41" s="275"/>
      <c r="B41" s="278" t="s">
        <v>738</v>
      </c>
      <c r="C41" s="278" t="s">
        <v>1807</v>
      </c>
      <c r="D41" s="276">
        <v>42465</v>
      </c>
      <c r="E41" s="277">
        <v>11</v>
      </c>
      <c r="F41" s="278" t="s">
        <v>1406</v>
      </c>
      <c r="G41" s="278" t="s">
        <v>1706</v>
      </c>
      <c r="H41" s="279">
        <v>118000000</v>
      </c>
      <c r="I41" s="279">
        <v>118000000</v>
      </c>
      <c r="J41" s="279" t="s">
        <v>27</v>
      </c>
      <c r="K41" s="279" t="s">
        <v>27</v>
      </c>
      <c r="L41" s="23" t="s">
        <v>727</v>
      </c>
      <c r="M41" s="280"/>
      <c r="N41" s="280"/>
      <c r="O41" s="280"/>
      <c r="P41" s="280"/>
    </row>
    <row r="42" spans="1:16" ht="75" customHeight="1" x14ac:dyDescent="0.2">
      <c r="A42" s="275"/>
      <c r="B42" s="278">
        <v>30103600</v>
      </c>
      <c r="C42" s="278" t="s">
        <v>1447</v>
      </c>
      <c r="D42" s="276">
        <v>42642</v>
      </c>
      <c r="E42" s="277">
        <v>3</v>
      </c>
      <c r="F42" s="278" t="s">
        <v>1415</v>
      </c>
      <c r="G42" s="278" t="s">
        <v>1706</v>
      </c>
      <c r="H42" s="279">
        <v>79359000</v>
      </c>
      <c r="I42" s="279">
        <v>79359000</v>
      </c>
      <c r="J42" s="279" t="s">
        <v>27</v>
      </c>
      <c r="K42" s="279" t="s">
        <v>27</v>
      </c>
      <c r="L42" s="23" t="s">
        <v>727</v>
      </c>
      <c r="M42" s="280"/>
      <c r="N42" s="280"/>
      <c r="O42" s="280"/>
      <c r="P42" s="280"/>
    </row>
    <row r="43" spans="1:16" ht="75" customHeight="1" x14ac:dyDescent="0.2">
      <c r="A43" s="275"/>
      <c r="B43" s="278">
        <v>76111501</v>
      </c>
      <c r="C43" s="278" t="s">
        <v>1448</v>
      </c>
      <c r="D43" s="276">
        <v>42601</v>
      </c>
      <c r="E43" s="277">
        <v>5</v>
      </c>
      <c r="F43" s="278" t="s">
        <v>1419</v>
      </c>
      <c r="G43" s="278" t="s">
        <v>1706</v>
      </c>
      <c r="H43" s="279">
        <v>7000000</v>
      </c>
      <c r="I43" s="279">
        <v>7000000</v>
      </c>
      <c r="J43" s="279" t="s">
        <v>27</v>
      </c>
      <c r="K43" s="279" t="s">
        <v>27</v>
      </c>
      <c r="L43" s="23" t="s">
        <v>727</v>
      </c>
      <c r="M43" s="280"/>
      <c r="N43" s="280"/>
      <c r="O43" s="280"/>
      <c r="P43" s="280"/>
    </row>
    <row r="44" spans="1:16" ht="75" customHeight="1" x14ac:dyDescent="0.2">
      <c r="A44" s="275"/>
      <c r="B44" s="278">
        <v>85121600</v>
      </c>
      <c r="C44" s="278" t="s">
        <v>1449</v>
      </c>
      <c r="D44" s="276">
        <v>42595</v>
      </c>
      <c r="E44" s="277">
        <v>6</v>
      </c>
      <c r="F44" s="278" t="s">
        <v>1408</v>
      </c>
      <c r="G44" s="278" t="s">
        <v>1707</v>
      </c>
      <c r="H44" s="279">
        <v>10000000</v>
      </c>
      <c r="I44" s="279">
        <v>10000000</v>
      </c>
      <c r="J44" s="279" t="s">
        <v>27</v>
      </c>
      <c r="K44" s="279" t="s">
        <v>27</v>
      </c>
      <c r="L44" s="23" t="s">
        <v>727</v>
      </c>
      <c r="M44" s="280"/>
      <c r="N44" s="280"/>
      <c r="O44" s="280"/>
      <c r="P44" s="280"/>
    </row>
    <row r="45" spans="1:16" ht="75" customHeight="1" x14ac:dyDescent="0.2">
      <c r="A45" s="275"/>
      <c r="B45" s="278">
        <v>46181500</v>
      </c>
      <c r="C45" s="278" t="s">
        <v>1450</v>
      </c>
      <c r="D45" s="276">
        <v>42564</v>
      </c>
      <c r="E45" s="277">
        <v>7</v>
      </c>
      <c r="F45" s="278" t="s">
        <v>1419</v>
      </c>
      <c r="G45" s="278" t="s">
        <v>1707</v>
      </c>
      <c r="H45" s="279">
        <v>10000000</v>
      </c>
      <c r="I45" s="279">
        <v>10000000</v>
      </c>
      <c r="J45" s="279" t="s">
        <v>27</v>
      </c>
      <c r="K45" s="279" t="s">
        <v>27</v>
      </c>
      <c r="L45" s="23" t="s">
        <v>727</v>
      </c>
      <c r="M45" s="280"/>
      <c r="N45" s="280"/>
      <c r="O45" s="280"/>
      <c r="P45" s="280"/>
    </row>
    <row r="46" spans="1:16" ht="75" customHeight="1" x14ac:dyDescent="0.2">
      <c r="A46" s="275"/>
      <c r="B46" s="278">
        <v>46181500</v>
      </c>
      <c r="C46" s="278" t="s">
        <v>1451</v>
      </c>
      <c r="D46" s="276">
        <v>42601</v>
      </c>
      <c r="E46" s="277">
        <v>5</v>
      </c>
      <c r="F46" s="278" t="s">
        <v>1419</v>
      </c>
      <c r="G46" s="278" t="s">
        <v>1707</v>
      </c>
      <c r="H46" s="279">
        <v>5000000</v>
      </c>
      <c r="I46" s="279">
        <v>5000000</v>
      </c>
      <c r="J46" s="279" t="s">
        <v>27</v>
      </c>
      <c r="K46" s="279" t="s">
        <v>27</v>
      </c>
      <c r="L46" s="23" t="s">
        <v>727</v>
      </c>
      <c r="M46" s="280"/>
      <c r="N46" s="280"/>
      <c r="O46" s="280"/>
      <c r="P46" s="280"/>
    </row>
    <row r="47" spans="1:16" ht="75" customHeight="1" x14ac:dyDescent="0.2">
      <c r="A47" s="275"/>
      <c r="B47" s="278">
        <v>86101709</v>
      </c>
      <c r="C47" s="278" t="s">
        <v>1452</v>
      </c>
      <c r="D47" s="276">
        <v>42463</v>
      </c>
      <c r="E47" s="277">
        <v>1</v>
      </c>
      <c r="F47" s="278" t="s">
        <v>1408</v>
      </c>
      <c r="G47" s="278" t="s">
        <v>1707</v>
      </c>
      <c r="H47" s="279">
        <v>5000000</v>
      </c>
      <c r="I47" s="279">
        <v>5000000</v>
      </c>
      <c r="J47" s="279" t="s">
        <v>27</v>
      </c>
      <c r="K47" s="279" t="s">
        <v>27</v>
      </c>
      <c r="L47" s="23" t="s">
        <v>727</v>
      </c>
      <c r="M47" s="280"/>
      <c r="N47" s="280"/>
      <c r="O47" s="280"/>
      <c r="P47" s="280"/>
    </row>
    <row r="48" spans="1:16" ht="75" customHeight="1" x14ac:dyDescent="0.2">
      <c r="A48" s="275"/>
      <c r="B48" s="278">
        <v>85101603</v>
      </c>
      <c r="C48" s="278" t="s">
        <v>1453</v>
      </c>
      <c r="D48" s="276">
        <v>42463</v>
      </c>
      <c r="E48" s="277">
        <v>1</v>
      </c>
      <c r="F48" s="278" t="s">
        <v>1408</v>
      </c>
      <c r="G48" s="278" t="s">
        <v>1707</v>
      </c>
      <c r="H48" s="279">
        <v>10000000</v>
      </c>
      <c r="I48" s="279">
        <v>10000000</v>
      </c>
      <c r="J48" s="279" t="s">
        <v>27</v>
      </c>
      <c r="K48" s="279" t="s">
        <v>27</v>
      </c>
      <c r="L48" s="23" t="s">
        <v>727</v>
      </c>
      <c r="M48" s="280"/>
      <c r="N48" s="280"/>
      <c r="O48" s="280"/>
      <c r="P48" s="280"/>
    </row>
    <row r="49" spans="1:16" ht="75" customHeight="1" x14ac:dyDescent="0.2">
      <c r="A49" s="275"/>
      <c r="B49" s="278">
        <v>77111500</v>
      </c>
      <c r="C49" s="278" t="s">
        <v>1454</v>
      </c>
      <c r="D49" s="276">
        <v>42558</v>
      </c>
      <c r="E49" s="277">
        <v>3</v>
      </c>
      <c r="F49" s="278" t="s">
        <v>1419</v>
      </c>
      <c r="G49" s="278" t="s">
        <v>1707</v>
      </c>
      <c r="H49" s="279">
        <v>10000000</v>
      </c>
      <c r="I49" s="279">
        <v>10000000</v>
      </c>
      <c r="J49" s="279" t="s">
        <v>27</v>
      </c>
      <c r="K49" s="279" t="s">
        <v>27</v>
      </c>
      <c r="L49" s="23" t="s">
        <v>727</v>
      </c>
      <c r="M49" s="280"/>
      <c r="N49" s="280"/>
      <c r="O49" s="280"/>
      <c r="P49" s="280"/>
    </row>
    <row r="50" spans="1:16" ht="75" customHeight="1" x14ac:dyDescent="0.2">
      <c r="A50" s="275"/>
      <c r="B50" s="278">
        <v>84131501</v>
      </c>
      <c r="C50" s="278" t="s">
        <v>1455</v>
      </c>
      <c r="D50" s="276">
        <v>42469</v>
      </c>
      <c r="E50" s="277">
        <v>266</v>
      </c>
      <c r="F50" s="278" t="s">
        <v>1444</v>
      </c>
      <c r="G50" s="278" t="s">
        <v>1708</v>
      </c>
      <c r="H50" s="279">
        <v>237047428</v>
      </c>
      <c r="I50" s="279">
        <v>237047428</v>
      </c>
      <c r="J50" s="279" t="s">
        <v>27</v>
      </c>
      <c r="K50" s="279" t="s">
        <v>27</v>
      </c>
      <c r="L50" s="23" t="s">
        <v>727</v>
      </c>
      <c r="M50" s="280"/>
      <c r="N50" s="280"/>
      <c r="O50" s="280"/>
      <c r="P50" s="280"/>
    </row>
    <row r="51" spans="1:16" ht="75" customHeight="1" x14ac:dyDescent="0.2">
      <c r="A51" s="275"/>
      <c r="B51" s="278">
        <v>80161801</v>
      </c>
      <c r="C51" s="278" t="s">
        <v>1439</v>
      </c>
      <c r="D51" s="276">
        <v>42375</v>
      </c>
      <c r="E51" s="277">
        <v>7</v>
      </c>
      <c r="F51" s="278" t="s">
        <v>1419</v>
      </c>
      <c r="G51" s="278" t="s">
        <v>1703</v>
      </c>
      <c r="H51" s="279">
        <v>28750000</v>
      </c>
      <c r="I51" s="279">
        <v>28750000</v>
      </c>
      <c r="J51" s="279" t="s">
        <v>27</v>
      </c>
      <c r="K51" s="279" t="s">
        <v>27</v>
      </c>
      <c r="L51" s="23" t="s">
        <v>727</v>
      </c>
      <c r="M51" s="280"/>
      <c r="N51" s="280"/>
      <c r="O51" s="280"/>
      <c r="P51" s="280"/>
    </row>
    <row r="52" spans="1:16" ht="75" customHeight="1" x14ac:dyDescent="0.2">
      <c r="A52" s="275"/>
      <c r="B52" s="278">
        <v>81112203</v>
      </c>
      <c r="C52" s="278" t="s">
        <v>1808</v>
      </c>
      <c r="D52" s="276">
        <v>42461</v>
      </c>
      <c r="E52" s="277">
        <v>12</v>
      </c>
      <c r="F52" s="278" t="s">
        <v>1408</v>
      </c>
      <c r="G52" s="278" t="s">
        <v>1701</v>
      </c>
      <c r="H52" s="279">
        <v>5000000</v>
      </c>
      <c r="I52" s="279">
        <v>5000000</v>
      </c>
      <c r="J52" s="279" t="s">
        <v>27</v>
      </c>
      <c r="K52" s="279" t="s">
        <v>27</v>
      </c>
      <c r="L52" s="23" t="s">
        <v>727</v>
      </c>
      <c r="M52" s="280"/>
      <c r="N52" s="280"/>
      <c r="O52" s="280"/>
      <c r="P52" s="280"/>
    </row>
    <row r="53" spans="1:16" ht="75" customHeight="1" x14ac:dyDescent="0.2">
      <c r="A53" s="275"/>
      <c r="B53" s="278">
        <v>43190000</v>
      </c>
      <c r="C53" s="278" t="s">
        <v>1112</v>
      </c>
      <c r="D53" s="276">
        <v>42432</v>
      </c>
      <c r="E53" s="277">
        <v>1</v>
      </c>
      <c r="F53" s="278" t="s">
        <v>1406</v>
      </c>
      <c r="G53" s="278" t="s">
        <v>1702</v>
      </c>
      <c r="H53" s="279">
        <v>319800</v>
      </c>
      <c r="I53" s="279">
        <v>319800</v>
      </c>
      <c r="J53" s="279" t="s">
        <v>27</v>
      </c>
      <c r="K53" s="279" t="s">
        <v>27</v>
      </c>
      <c r="L53" s="23" t="s">
        <v>727</v>
      </c>
      <c r="M53" s="280"/>
      <c r="N53" s="280"/>
      <c r="O53" s="280"/>
      <c r="P53" s="280"/>
    </row>
    <row r="54" spans="1:16" ht="75" customHeight="1" x14ac:dyDescent="0.2">
      <c r="A54" s="275"/>
      <c r="B54" s="278">
        <v>84131501</v>
      </c>
      <c r="C54" s="278" t="s">
        <v>1475</v>
      </c>
      <c r="D54" s="276">
        <v>42469</v>
      </c>
      <c r="E54" s="277">
        <v>266</v>
      </c>
      <c r="F54" s="278" t="s">
        <v>1444</v>
      </c>
      <c r="G54" s="278" t="s">
        <v>1708</v>
      </c>
      <c r="H54" s="279">
        <v>12952572</v>
      </c>
      <c r="I54" s="279">
        <v>12952572</v>
      </c>
      <c r="J54" s="279" t="s">
        <v>27</v>
      </c>
      <c r="K54" s="279" t="s">
        <v>27</v>
      </c>
      <c r="L54" s="23" t="s">
        <v>727</v>
      </c>
      <c r="M54" s="280"/>
      <c r="N54" s="280"/>
      <c r="O54" s="280"/>
      <c r="P54" s="280"/>
    </row>
    <row r="55" spans="1:16" ht="75" customHeight="1" x14ac:dyDescent="0.2">
      <c r="A55" s="275"/>
      <c r="B55" s="278">
        <v>72121100</v>
      </c>
      <c r="C55" s="278" t="s">
        <v>1481</v>
      </c>
      <c r="D55" s="276">
        <v>42433</v>
      </c>
      <c r="E55" s="277">
        <v>1</v>
      </c>
      <c r="F55" s="278" t="s">
        <v>1419</v>
      </c>
      <c r="G55" s="278" t="s">
        <v>1705</v>
      </c>
      <c r="H55" s="279">
        <v>11229853</v>
      </c>
      <c r="I55" s="279">
        <v>11229853</v>
      </c>
      <c r="J55" s="279" t="s">
        <v>27</v>
      </c>
      <c r="K55" s="279" t="s">
        <v>27</v>
      </c>
      <c r="L55" s="23" t="s">
        <v>727</v>
      </c>
      <c r="M55" s="280"/>
      <c r="N55" s="280"/>
      <c r="O55" s="280"/>
      <c r="P55" s="280"/>
    </row>
    <row r="56" spans="1:16" ht="75" customHeight="1" x14ac:dyDescent="0.2">
      <c r="A56" s="281" t="s">
        <v>1709</v>
      </c>
      <c r="B56" s="284">
        <v>80111600</v>
      </c>
      <c r="C56" s="284" t="s">
        <v>1809</v>
      </c>
      <c r="D56" s="282">
        <v>42430</v>
      </c>
      <c r="E56" s="283">
        <v>2</v>
      </c>
      <c r="F56" s="284" t="s">
        <v>1408</v>
      </c>
      <c r="G56" s="284" t="s">
        <v>1456</v>
      </c>
      <c r="H56" s="285">
        <v>6344182</v>
      </c>
      <c r="I56" s="285">
        <v>6344182</v>
      </c>
      <c r="J56" s="279" t="s">
        <v>27</v>
      </c>
      <c r="K56" s="279" t="s">
        <v>27</v>
      </c>
      <c r="L56" s="23" t="s">
        <v>727</v>
      </c>
      <c r="M56" s="286"/>
      <c r="N56" s="286"/>
      <c r="O56" s="286"/>
      <c r="P56" s="286"/>
    </row>
    <row r="57" spans="1:16" ht="75" customHeight="1" x14ac:dyDescent="0.2">
      <c r="A57" s="281" t="s">
        <v>1709</v>
      </c>
      <c r="B57" s="284">
        <v>80111600</v>
      </c>
      <c r="C57" s="284" t="s">
        <v>1809</v>
      </c>
      <c r="D57" s="287">
        <v>42522</v>
      </c>
      <c r="E57" s="283">
        <v>3</v>
      </c>
      <c r="F57" s="284" t="s">
        <v>1408</v>
      </c>
      <c r="G57" s="284" t="s">
        <v>1456</v>
      </c>
      <c r="H57" s="285">
        <v>10725699</v>
      </c>
      <c r="I57" s="285">
        <v>10725699</v>
      </c>
      <c r="J57" s="279" t="s">
        <v>27</v>
      </c>
      <c r="K57" s="279" t="s">
        <v>27</v>
      </c>
      <c r="L57" s="23" t="s">
        <v>727</v>
      </c>
      <c r="M57" s="286"/>
      <c r="N57" s="286"/>
      <c r="O57" s="286"/>
      <c r="P57" s="286"/>
    </row>
    <row r="58" spans="1:16" ht="75" customHeight="1" x14ac:dyDescent="0.2">
      <c r="A58" s="281" t="s">
        <v>1709</v>
      </c>
      <c r="B58" s="284">
        <v>80111600</v>
      </c>
      <c r="C58" s="284" t="s">
        <v>739</v>
      </c>
      <c r="D58" s="287">
        <v>42401</v>
      </c>
      <c r="E58" s="283">
        <v>11</v>
      </c>
      <c r="F58" s="284" t="s">
        <v>1408</v>
      </c>
      <c r="G58" s="284" t="s">
        <v>1456</v>
      </c>
      <c r="H58" s="285">
        <v>93359200</v>
      </c>
      <c r="I58" s="285">
        <v>93359200</v>
      </c>
      <c r="J58" s="279" t="s">
        <v>27</v>
      </c>
      <c r="K58" s="279" t="s">
        <v>27</v>
      </c>
      <c r="L58" s="23" t="s">
        <v>727</v>
      </c>
      <c r="M58" s="286"/>
      <c r="N58" s="286"/>
      <c r="O58" s="286"/>
      <c r="P58" s="286"/>
    </row>
    <row r="59" spans="1:16" ht="75" customHeight="1" x14ac:dyDescent="0.2">
      <c r="A59" s="281" t="s">
        <v>1709</v>
      </c>
      <c r="B59" s="284">
        <v>80111600</v>
      </c>
      <c r="C59" s="284" t="s">
        <v>1710</v>
      </c>
      <c r="D59" s="287">
        <v>42430</v>
      </c>
      <c r="E59" s="283">
        <v>4</v>
      </c>
      <c r="F59" s="284" t="s">
        <v>1408</v>
      </c>
      <c r="G59" s="284" t="s">
        <v>1456</v>
      </c>
      <c r="H59" s="285">
        <v>11372848</v>
      </c>
      <c r="I59" s="285">
        <v>11372848</v>
      </c>
      <c r="J59" s="279" t="s">
        <v>27</v>
      </c>
      <c r="K59" s="279" t="s">
        <v>27</v>
      </c>
      <c r="L59" s="23" t="s">
        <v>727</v>
      </c>
      <c r="M59" s="286"/>
      <c r="N59" s="286"/>
      <c r="O59" s="286"/>
      <c r="P59" s="286"/>
    </row>
    <row r="60" spans="1:16" ht="75" customHeight="1" x14ac:dyDescent="0.2">
      <c r="A60" s="281" t="s">
        <v>1709</v>
      </c>
      <c r="B60" s="284">
        <v>80111600</v>
      </c>
      <c r="C60" s="284" t="s">
        <v>1710</v>
      </c>
      <c r="D60" s="287">
        <v>42552</v>
      </c>
      <c r="E60" s="283">
        <v>4</v>
      </c>
      <c r="F60" s="284" t="s">
        <v>1408</v>
      </c>
      <c r="G60" s="284" t="s">
        <v>1456</v>
      </c>
      <c r="H60" s="285">
        <v>11372848</v>
      </c>
      <c r="I60" s="285">
        <v>11372848</v>
      </c>
      <c r="J60" s="279" t="s">
        <v>27</v>
      </c>
      <c r="K60" s="279" t="s">
        <v>27</v>
      </c>
      <c r="L60" s="23" t="s">
        <v>727</v>
      </c>
      <c r="M60" s="286"/>
      <c r="N60" s="286"/>
      <c r="O60" s="286"/>
      <c r="P60" s="286"/>
    </row>
    <row r="61" spans="1:16" ht="75" customHeight="1" x14ac:dyDescent="0.2">
      <c r="A61" s="281" t="s">
        <v>1709</v>
      </c>
      <c r="B61" s="284">
        <v>80111600</v>
      </c>
      <c r="C61" s="284" t="s">
        <v>1711</v>
      </c>
      <c r="D61" s="287">
        <v>42401</v>
      </c>
      <c r="E61" s="288">
        <v>2</v>
      </c>
      <c r="F61" s="284" t="s">
        <v>1408</v>
      </c>
      <c r="G61" s="284" t="s">
        <v>1456</v>
      </c>
      <c r="H61" s="285">
        <v>12978000</v>
      </c>
      <c r="I61" s="285">
        <v>12978000</v>
      </c>
      <c r="J61" s="279" t="s">
        <v>27</v>
      </c>
      <c r="K61" s="279" t="s">
        <v>27</v>
      </c>
      <c r="L61" s="23" t="s">
        <v>727</v>
      </c>
      <c r="M61" s="286"/>
      <c r="N61" s="286"/>
      <c r="O61" s="286"/>
      <c r="P61" s="286"/>
    </row>
    <row r="62" spans="1:16" ht="75" customHeight="1" x14ac:dyDescent="0.2">
      <c r="A62" s="281" t="s">
        <v>1709</v>
      </c>
      <c r="B62" s="284">
        <v>80111600</v>
      </c>
      <c r="C62" s="284" t="s">
        <v>1810</v>
      </c>
      <c r="D62" s="287">
        <v>42461</v>
      </c>
      <c r="E62" s="283">
        <v>9</v>
      </c>
      <c r="F62" s="284" t="s">
        <v>1408</v>
      </c>
      <c r="G62" s="284" t="s">
        <v>1456</v>
      </c>
      <c r="H62" s="285">
        <v>64927080</v>
      </c>
      <c r="I62" s="285">
        <v>64927080</v>
      </c>
      <c r="J62" s="279" t="s">
        <v>27</v>
      </c>
      <c r="K62" s="279" t="s">
        <v>27</v>
      </c>
      <c r="L62" s="23" t="s">
        <v>727</v>
      </c>
      <c r="M62" s="286"/>
      <c r="N62" s="286"/>
      <c r="O62" s="286"/>
      <c r="P62" s="286"/>
    </row>
    <row r="63" spans="1:16" ht="75" customHeight="1" x14ac:dyDescent="0.2">
      <c r="A63" s="281" t="s">
        <v>1709</v>
      </c>
      <c r="B63" s="284">
        <v>80111600</v>
      </c>
      <c r="C63" s="284" t="s">
        <v>740</v>
      </c>
      <c r="D63" s="287">
        <v>42461</v>
      </c>
      <c r="E63" s="283">
        <v>2</v>
      </c>
      <c r="F63" s="284" t="s">
        <v>1408</v>
      </c>
      <c r="G63" s="284" t="s">
        <v>1456</v>
      </c>
      <c r="H63" s="285">
        <v>10396820</v>
      </c>
      <c r="I63" s="285">
        <v>10396820</v>
      </c>
      <c r="J63" s="279" t="s">
        <v>27</v>
      </c>
      <c r="K63" s="279" t="s">
        <v>27</v>
      </c>
      <c r="L63" s="23" t="s">
        <v>727</v>
      </c>
      <c r="M63" s="286"/>
      <c r="N63" s="286"/>
      <c r="O63" s="286"/>
      <c r="P63" s="286"/>
    </row>
    <row r="64" spans="1:16" ht="75" customHeight="1" x14ac:dyDescent="0.2">
      <c r="A64" s="281" t="s">
        <v>1709</v>
      </c>
      <c r="B64" s="284">
        <v>80111600</v>
      </c>
      <c r="C64" s="284" t="s">
        <v>740</v>
      </c>
      <c r="D64" s="287">
        <v>42461</v>
      </c>
      <c r="E64" s="283">
        <v>6</v>
      </c>
      <c r="F64" s="284"/>
      <c r="G64" s="284" t="s">
        <v>1456</v>
      </c>
      <c r="H64" s="285">
        <v>31190460</v>
      </c>
      <c r="I64" s="285">
        <v>31190460</v>
      </c>
      <c r="J64" s="279" t="s">
        <v>27</v>
      </c>
      <c r="K64" s="279" t="s">
        <v>27</v>
      </c>
      <c r="L64" s="23" t="s">
        <v>727</v>
      </c>
      <c r="M64" s="286"/>
      <c r="N64" s="286"/>
      <c r="O64" s="286"/>
      <c r="P64" s="286"/>
    </row>
    <row r="65" spans="1:16" ht="75" customHeight="1" x14ac:dyDescent="0.2">
      <c r="A65" s="281" t="s">
        <v>1709</v>
      </c>
      <c r="B65" s="284">
        <v>80111600</v>
      </c>
      <c r="C65" s="284" t="s">
        <v>741</v>
      </c>
      <c r="D65" s="287">
        <v>42470</v>
      </c>
      <c r="E65" s="283">
        <v>6</v>
      </c>
      <c r="F65" s="284" t="s">
        <v>1408</v>
      </c>
      <c r="G65" s="284" t="s">
        <v>1456</v>
      </c>
      <c r="H65" s="285">
        <v>34436814</v>
      </c>
      <c r="I65" s="285">
        <v>34436814</v>
      </c>
      <c r="J65" s="279" t="s">
        <v>27</v>
      </c>
      <c r="K65" s="279" t="s">
        <v>27</v>
      </c>
      <c r="L65" s="23" t="s">
        <v>727</v>
      </c>
      <c r="M65" s="286"/>
      <c r="N65" s="286"/>
      <c r="O65" s="286"/>
      <c r="P65" s="286"/>
    </row>
    <row r="66" spans="1:16" ht="75" customHeight="1" x14ac:dyDescent="0.2">
      <c r="A66" s="281" t="s">
        <v>1709</v>
      </c>
      <c r="B66" s="284">
        <v>80111600</v>
      </c>
      <c r="C66" s="284" t="s">
        <v>742</v>
      </c>
      <c r="D66" s="287">
        <v>42430</v>
      </c>
      <c r="E66" s="283">
        <v>10</v>
      </c>
      <c r="F66" s="284" t="s">
        <v>1408</v>
      </c>
      <c r="G66" s="284" t="s">
        <v>1456</v>
      </c>
      <c r="H66" s="285">
        <v>35752330</v>
      </c>
      <c r="I66" s="285">
        <v>35752330</v>
      </c>
      <c r="J66" s="279" t="s">
        <v>27</v>
      </c>
      <c r="K66" s="279" t="s">
        <v>27</v>
      </c>
      <c r="L66" s="23" t="s">
        <v>727</v>
      </c>
      <c r="M66" s="286"/>
      <c r="N66" s="286"/>
      <c r="O66" s="286"/>
      <c r="P66" s="286"/>
    </row>
    <row r="67" spans="1:16" ht="75" customHeight="1" x14ac:dyDescent="0.2">
      <c r="A67" s="281" t="s">
        <v>1709</v>
      </c>
      <c r="B67" s="284">
        <v>80111600</v>
      </c>
      <c r="C67" s="284" t="s">
        <v>743</v>
      </c>
      <c r="D67" s="287">
        <v>42430</v>
      </c>
      <c r="E67" s="283">
        <v>10</v>
      </c>
      <c r="F67" s="284" t="s">
        <v>1408</v>
      </c>
      <c r="G67" s="284" t="s">
        <v>1456</v>
      </c>
      <c r="H67" s="285">
        <v>31720910</v>
      </c>
      <c r="I67" s="285">
        <v>31720910</v>
      </c>
      <c r="J67" s="279" t="s">
        <v>27</v>
      </c>
      <c r="K67" s="279" t="s">
        <v>27</v>
      </c>
      <c r="L67" s="23" t="s">
        <v>727</v>
      </c>
      <c r="M67" s="286"/>
      <c r="N67" s="286"/>
      <c r="O67" s="286"/>
      <c r="P67" s="286"/>
    </row>
    <row r="68" spans="1:16" ht="75" customHeight="1" x14ac:dyDescent="0.2">
      <c r="A68" s="281" t="s">
        <v>1709</v>
      </c>
      <c r="B68" s="284">
        <v>80111600</v>
      </c>
      <c r="C68" s="284" t="s">
        <v>1811</v>
      </c>
      <c r="D68" s="287">
        <v>42430</v>
      </c>
      <c r="E68" s="283">
        <v>10</v>
      </c>
      <c r="F68" s="284" t="s">
        <v>1408</v>
      </c>
      <c r="G68" s="284" t="s">
        <v>1456</v>
      </c>
      <c r="H68" s="285">
        <v>51984100</v>
      </c>
      <c r="I68" s="285">
        <v>51984100</v>
      </c>
      <c r="J68" s="279" t="s">
        <v>27</v>
      </c>
      <c r="K68" s="279" t="s">
        <v>27</v>
      </c>
      <c r="L68" s="23" t="s">
        <v>727</v>
      </c>
      <c r="M68" s="286"/>
      <c r="N68" s="286"/>
      <c r="O68" s="286"/>
      <c r="P68" s="286"/>
    </row>
    <row r="69" spans="1:16" ht="75" customHeight="1" x14ac:dyDescent="0.2">
      <c r="A69" s="281" t="s">
        <v>1709</v>
      </c>
      <c r="B69" s="284">
        <v>80111600</v>
      </c>
      <c r="C69" s="284" t="s">
        <v>744</v>
      </c>
      <c r="D69" s="287">
        <v>42461</v>
      </c>
      <c r="E69" s="283">
        <v>9</v>
      </c>
      <c r="F69" s="284" t="s">
        <v>1408</v>
      </c>
      <c r="G69" s="284" t="s">
        <v>1456</v>
      </c>
      <c r="H69" s="285">
        <v>69701130</v>
      </c>
      <c r="I69" s="285">
        <v>69701130</v>
      </c>
      <c r="J69" s="279" t="s">
        <v>27</v>
      </c>
      <c r="K69" s="279" t="s">
        <v>27</v>
      </c>
      <c r="L69" s="23" t="s">
        <v>727</v>
      </c>
      <c r="M69" s="286"/>
      <c r="N69" s="286"/>
      <c r="O69" s="286"/>
      <c r="P69" s="286"/>
    </row>
    <row r="70" spans="1:16" ht="75" customHeight="1" x14ac:dyDescent="0.2">
      <c r="A70" s="281" t="s">
        <v>1709</v>
      </c>
      <c r="B70" s="284">
        <v>80111600</v>
      </c>
      <c r="C70" s="284" t="s">
        <v>1712</v>
      </c>
      <c r="D70" s="287">
        <v>42401</v>
      </c>
      <c r="E70" s="289">
        <v>1.95</v>
      </c>
      <c r="F70" s="284" t="s">
        <v>1408</v>
      </c>
      <c r="G70" s="284" t="s">
        <v>1456</v>
      </c>
      <c r="H70" s="285">
        <v>6826497</v>
      </c>
      <c r="I70" s="285">
        <v>6826497</v>
      </c>
      <c r="J70" s="279" t="s">
        <v>27</v>
      </c>
      <c r="K70" s="279" t="s">
        <v>27</v>
      </c>
      <c r="L70" s="23" t="s">
        <v>727</v>
      </c>
      <c r="M70" s="286"/>
      <c r="N70" s="286"/>
      <c r="O70" s="286"/>
      <c r="P70" s="286"/>
    </row>
    <row r="71" spans="1:16" ht="75" customHeight="1" x14ac:dyDescent="0.2">
      <c r="A71" s="281" t="s">
        <v>1709</v>
      </c>
      <c r="B71" s="284">
        <v>80111600</v>
      </c>
      <c r="C71" s="284" t="s">
        <v>1712</v>
      </c>
      <c r="D71" s="287">
        <v>42389</v>
      </c>
      <c r="E71" s="283">
        <v>10</v>
      </c>
      <c r="F71" s="284" t="s">
        <v>1408</v>
      </c>
      <c r="G71" s="284" t="s">
        <v>1456</v>
      </c>
      <c r="H71" s="285">
        <v>35752330</v>
      </c>
      <c r="I71" s="285">
        <v>35752330</v>
      </c>
      <c r="J71" s="279" t="s">
        <v>27</v>
      </c>
      <c r="K71" s="279" t="s">
        <v>27</v>
      </c>
      <c r="L71" s="23" t="s">
        <v>727</v>
      </c>
      <c r="M71" s="286"/>
      <c r="N71" s="286"/>
      <c r="O71" s="286"/>
      <c r="P71" s="286"/>
    </row>
    <row r="72" spans="1:16" ht="75" customHeight="1" x14ac:dyDescent="0.2">
      <c r="A72" s="281" t="s">
        <v>1709</v>
      </c>
      <c r="B72" s="284">
        <v>80111600</v>
      </c>
      <c r="C72" s="284" t="s">
        <v>745</v>
      </c>
      <c r="D72" s="287">
        <v>42552</v>
      </c>
      <c r="E72" s="283">
        <v>6</v>
      </c>
      <c r="F72" s="284" t="s">
        <v>1408</v>
      </c>
      <c r="G72" s="284" t="s">
        <v>1456</v>
      </c>
      <c r="H72" s="285">
        <v>15722538</v>
      </c>
      <c r="I72" s="285">
        <v>15722538</v>
      </c>
      <c r="J72" s="279" t="s">
        <v>27</v>
      </c>
      <c r="K72" s="279" t="s">
        <v>27</v>
      </c>
      <c r="L72" s="23" t="s">
        <v>727</v>
      </c>
      <c r="M72" s="286"/>
      <c r="N72" s="286"/>
      <c r="O72" s="286"/>
      <c r="P72" s="286"/>
    </row>
    <row r="73" spans="1:16" ht="75" customHeight="1" x14ac:dyDescent="0.2">
      <c r="A73" s="281" t="s">
        <v>1709</v>
      </c>
      <c r="B73" s="284">
        <v>80111600</v>
      </c>
      <c r="C73" s="284" t="s">
        <v>1713</v>
      </c>
      <c r="D73" s="287">
        <v>42461</v>
      </c>
      <c r="E73" s="290">
        <v>2.5</v>
      </c>
      <c r="F73" s="284" t="s">
        <v>1408</v>
      </c>
      <c r="G73" s="284" t="s">
        <v>1456</v>
      </c>
      <c r="H73" s="285">
        <v>5896750</v>
      </c>
      <c r="I73" s="285">
        <v>5896750</v>
      </c>
      <c r="J73" s="279" t="s">
        <v>27</v>
      </c>
      <c r="K73" s="279" t="s">
        <v>27</v>
      </c>
      <c r="L73" s="23" t="s">
        <v>727</v>
      </c>
      <c r="M73" s="286"/>
      <c r="N73" s="286"/>
      <c r="O73" s="286"/>
      <c r="P73" s="286"/>
    </row>
    <row r="74" spans="1:16" ht="75" customHeight="1" x14ac:dyDescent="0.2">
      <c r="A74" s="281" t="s">
        <v>1709</v>
      </c>
      <c r="B74" s="284">
        <v>80111600</v>
      </c>
      <c r="C74" s="284" t="s">
        <v>1714</v>
      </c>
      <c r="D74" s="287">
        <v>42401</v>
      </c>
      <c r="E74" s="283">
        <v>5</v>
      </c>
      <c r="F74" s="284" t="s">
        <v>1408</v>
      </c>
      <c r="G74" s="284" t="s">
        <v>1456</v>
      </c>
      <c r="H74" s="285">
        <v>12147305</v>
      </c>
      <c r="I74" s="285">
        <v>12147305</v>
      </c>
      <c r="J74" s="279" t="s">
        <v>27</v>
      </c>
      <c r="K74" s="279" t="s">
        <v>27</v>
      </c>
      <c r="L74" s="23" t="s">
        <v>727</v>
      </c>
      <c r="M74" s="286"/>
      <c r="N74" s="286"/>
      <c r="O74" s="286"/>
      <c r="P74" s="286"/>
    </row>
    <row r="75" spans="1:16" ht="75" customHeight="1" x14ac:dyDescent="0.2">
      <c r="A75" s="281" t="s">
        <v>1709</v>
      </c>
      <c r="B75" s="284">
        <v>80111600</v>
      </c>
      <c r="C75" s="284" t="s">
        <v>1714</v>
      </c>
      <c r="D75" s="287">
        <v>42552</v>
      </c>
      <c r="E75" s="283">
        <v>5</v>
      </c>
      <c r="F75" s="284" t="s">
        <v>1408</v>
      </c>
      <c r="G75" s="284" t="s">
        <v>1456</v>
      </c>
      <c r="H75" s="285">
        <v>12147305</v>
      </c>
      <c r="I75" s="285">
        <v>12147305</v>
      </c>
      <c r="J75" s="279" t="s">
        <v>27</v>
      </c>
      <c r="K75" s="279" t="s">
        <v>27</v>
      </c>
      <c r="L75" s="23" t="s">
        <v>727</v>
      </c>
      <c r="M75" s="286"/>
      <c r="N75" s="286"/>
      <c r="O75" s="286"/>
      <c r="P75" s="286"/>
    </row>
    <row r="76" spans="1:16" ht="75" customHeight="1" x14ac:dyDescent="0.2">
      <c r="A76" s="281" t="s">
        <v>1709</v>
      </c>
      <c r="B76" s="284">
        <v>80111600</v>
      </c>
      <c r="C76" s="284" t="s">
        <v>746</v>
      </c>
      <c r="D76" s="287">
        <v>42461</v>
      </c>
      <c r="E76" s="283">
        <v>3</v>
      </c>
      <c r="F76" s="284" t="s">
        <v>1408</v>
      </c>
      <c r="G76" s="284" t="s">
        <v>1456</v>
      </c>
      <c r="H76" s="285">
        <v>12348876</v>
      </c>
      <c r="I76" s="285">
        <v>12348876</v>
      </c>
      <c r="J76" s="279" t="s">
        <v>27</v>
      </c>
      <c r="K76" s="279" t="s">
        <v>27</v>
      </c>
      <c r="L76" s="23" t="s">
        <v>727</v>
      </c>
      <c r="M76" s="286"/>
      <c r="N76" s="286"/>
      <c r="O76" s="286"/>
      <c r="P76" s="286"/>
    </row>
    <row r="77" spans="1:16" ht="75" customHeight="1" x14ac:dyDescent="0.2">
      <c r="A77" s="281" t="s">
        <v>1709</v>
      </c>
      <c r="B77" s="284">
        <v>80111600</v>
      </c>
      <c r="C77" s="284" t="s">
        <v>746</v>
      </c>
      <c r="D77" s="287" t="s">
        <v>1715</v>
      </c>
      <c r="E77" s="283">
        <v>5</v>
      </c>
      <c r="F77" s="284" t="s">
        <v>1408</v>
      </c>
      <c r="G77" s="284" t="s">
        <v>1456</v>
      </c>
      <c r="H77" s="285">
        <v>20581460</v>
      </c>
      <c r="I77" s="285">
        <v>20581460</v>
      </c>
      <c r="J77" s="279" t="s">
        <v>27</v>
      </c>
      <c r="K77" s="279" t="s">
        <v>27</v>
      </c>
      <c r="L77" s="23" t="s">
        <v>727</v>
      </c>
      <c r="M77" s="286"/>
      <c r="N77" s="286"/>
      <c r="O77" s="286"/>
      <c r="P77" s="286"/>
    </row>
    <row r="78" spans="1:16" ht="75" customHeight="1" x14ac:dyDescent="0.2">
      <c r="A78" s="281" t="s">
        <v>1709</v>
      </c>
      <c r="B78" s="284">
        <v>80111600</v>
      </c>
      <c r="C78" s="284" t="s">
        <v>1716</v>
      </c>
      <c r="D78" s="287">
        <v>42461</v>
      </c>
      <c r="E78" s="283">
        <v>10</v>
      </c>
      <c r="F78" s="284" t="s">
        <v>1408</v>
      </c>
      <c r="G78" s="284" t="s">
        <v>1456</v>
      </c>
      <c r="H78" s="285">
        <v>24294610</v>
      </c>
      <c r="I78" s="285">
        <v>24294610</v>
      </c>
      <c r="J78" s="279" t="s">
        <v>27</v>
      </c>
      <c r="K78" s="279" t="s">
        <v>27</v>
      </c>
      <c r="L78" s="23" t="s">
        <v>727</v>
      </c>
      <c r="M78" s="286"/>
      <c r="N78" s="286"/>
      <c r="O78" s="286"/>
      <c r="P78" s="286"/>
    </row>
    <row r="79" spans="1:16" ht="75" customHeight="1" x14ac:dyDescent="0.2">
      <c r="A79" s="281" t="s">
        <v>1709</v>
      </c>
      <c r="B79" s="284">
        <v>80111600</v>
      </c>
      <c r="C79" s="284" t="s">
        <v>1717</v>
      </c>
      <c r="D79" s="287">
        <v>42461</v>
      </c>
      <c r="E79" s="283">
        <v>8</v>
      </c>
      <c r="F79" s="284" t="s">
        <v>1408</v>
      </c>
      <c r="G79" s="284" t="s">
        <v>1456</v>
      </c>
      <c r="H79" s="285">
        <v>42644264</v>
      </c>
      <c r="I79" s="285">
        <v>42644264</v>
      </c>
      <c r="J79" s="279" t="s">
        <v>27</v>
      </c>
      <c r="K79" s="279" t="s">
        <v>27</v>
      </c>
      <c r="L79" s="23" t="s">
        <v>727</v>
      </c>
      <c r="M79" s="286"/>
      <c r="N79" s="286"/>
      <c r="O79" s="286"/>
      <c r="P79" s="286"/>
    </row>
    <row r="80" spans="1:16" ht="75" customHeight="1" x14ac:dyDescent="0.2">
      <c r="A80" s="291" t="s">
        <v>1718</v>
      </c>
      <c r="B80" s="284">
        <v>80111600</v>
      </c>
      <c r="C80" s="284" t="s">
        <v>1457</v>
      </c>
      <c r="D80" s="287">
        <v>42491</v>
      </c>
      <c r="E80" s="283">
        <v>8</v>
      </c>
      <c r="F80" s="284" t="s">
        <v>1408</v>
      </c>
      <c r="G80" s="284" t="s">
        <v>1456</v>
      </c>
      <c r="H80" s="285">
        <v>45917192</v>
      </c>
      <c r="I80" s="285">
        <v>45917192</v>
      </c>
      <c r="J80" s="279" t="s">
        <v>27</v>
      </c>
      <c r="K80" s="279" t="s">
        <v>27</v>
      </c>
      <c r="L80" s="23" t="s">
        <v>727</v>
      </c>
      <c r="M80" s="286"/>
      <c r="N80" s="286"/>
      <c r="O80" s="286"/>
      <c r="P80" s="286"/>
    </row>
    <row r="81" spans="1:16" ht="75" customHeight="1" x14ac:dyDescent="0.2">
      <c r="A81" s="291" t="s">
        <v>1718</v>
      </c>
      <c r="B81" s="284">
        <v>80111600</v>
      </c>
      <c r="C81" s="284" t="s">
        <v>1719</v>
      </c>
      <c r="D81" s="287">
        <v>42426</v>
      </c>
      <c r="E81" s="283">
        <v>2</v>
      </c>
      <c r="F81" s="284" t="s">
        <v>1408</v>
      </c>
      <c r="G81" s="284" t="s">
        <v>1456</v>
      </c>
      <c r="H81" s="285">
        <v>11144600</v>
      </c>
      <c r="I81" s="285">
        <v>11144600</v>
      </c>
      <c r="J81" s="279" t="s">
        <v>27</v>
      </c>
      <c r="K81" s="279" t="s">
        <v>27</v>
      </c>
      <c r="L81" s="23" t="s">
        <v>727</v>
      </c>
      <c r="M81" s="286"/>
      <c r="N81" s="286"/>
      <c r="O81" s="286"/>
      <c r="P81" s="286"/>
    </row>
    <row r="82" spans="1:16" ht="75" customHeight="1" x14ac:dyDescent="0.2">
      <c r="A82" s="291" t="s">
        <v>1718</v>
      </c>
      <c r="B82" s="284">
        <v>80111600</v>
      </c>
      <c r="C82" s="284" t="s">
        <v>1458</v>
      </c>
      <c r="D82" s="287">
        <v>42480</v>
      </c>
      <c r="E82" s="283">
        <v>7</v>
      </c>
      <c r="F82" s="284" t="s">
        <v>1408</v>
      </c>
      <c r="G82" s="284" t="s">
        <v>1456</v>
      </c>
      <c r="H82" s="285">
        <v>28814044</v>
      </c>
      <c r="I82" s="285">
        <v>28814044</v>
      </c>
      <c r="J82" s="279" t="s">
        <v>27</v>
      </c>
      <c r="K82" s="279" t="s">
        <v>27</v>
      </c>
      <c r="L82" s="23" t="s">
        <v>727</v>
      </c>
      <c r="M82" s="286"/>
      <c r="N82" s="286"/>
      <c r="O82" s="286"/>
      <c r="P82" s="286"/>
    </row>
    <row r="83" spans="1:16" ht="75" customHeight="1" x14ac:dyDescent="0.2">
      <c r="A83" s="291" t="s">
        <v>1718</v>
      </c>
      <c r="B83" s="284">
        <v>80111600</v>
      </c>
      <c r="C83" s="284" t="s">
        <v>1720</v>
      </c>
      <c r="D83" s="287">
        <v>42426</v>
      </c>
      <c r="E83" s="283">
        <v>3</v>
      </c>
      <c r="F83" s="284" t="s">
        <v>1408</v>
      </c>
      <c r="G83" s="284" t="s">
        <v>1456</v>
      </c>
      <c r="H83" s="285">
        <v>10413300</v>
      </c>
      <c r="I83" s="285">
        <v>10413300</v>
      </c>
      <c r="J83" s="279" t="s">
        <v>27</v>
      </c>
      <c r="K83" s="279" t="s">
        <v>27</v>
      </c>
      <c r="L83" s="23" t="s">
        <v>727</v>
      </c>
      <c r="M83" s="286"/>
      <c r="N83" s="286"/>
      <c r="O83" s="286"/>
      <c r="P83" s="286"/>
    </row>
    <row r="84" spans="1:16" ht="75" customHeight="1" x14ac:dyDescent="0.2">
      <c r="A84" s="291" t="s">
        <v>1718</v>
      </c>
      <c r="B84" s="284">
        <v>80111600</v>
      </c>
      <c r="C84" s="284" t="s">
        <v>747</v>
      </c>
      <c r="D84" s="287"/>
      <c r="E84" s="283">
        <v>6</v>
      </c>
      <c r="F84" s="284"/>
      <c r="G84" s="284" t="s">
        <v>1456</v>
      </c>
      <c r="H84" s="285">
        <v>34437894</v>
      </c>
      <c r="I84" s="285">
        <v>34437894</v>
      </c>
      <c r="J84" s="279" t="s">
        <v>27</v>
      </c>
      <c r="K84" s="279" t="s">
        <v>27</v>
      </c>
      <c r="L84" s="23" t="s">
        <v>727</v>
      </c>
      <c r="M84" s="286"/>
      <c r="N84" s="286"/>
      <c r="O84" s="286"/>
      <c r="P84" s="286"/>
    </row>
    <row r="85" spans="1:16" ht="75" customHeight="1" x14ac:dyDescent="0.2">
      <c r="A85" s="291" t="s">
        <v>1718</v>
      </c>
      <c r="B85" s="284">
        <v>80111600</v>
      </c>
      <c r="C85" s="284" t="s">
        <v>747</v>
      </c>
      <c r="D85" s="287">
        <v>42426</v>
      </c>
      <c r="E85" s="292">
        <v>4</v>
      </c>
      <c r="F85" s="284" t="s">
        <v>1408</v>
      </c>
      <c r="G85" s="284" t="s">
        <v>1456</v>
      </c>
      <c r="H85" s="285">
        <v>22957876</v>
      </c>
      <c r="I85" s="285">
        <v>22957876</v>
      </c>
      <c r="J85" s="279" t="s">
        <v>27</v>
      </c>
      <c r="K85" s="279" t="s">
        <v>27</v>
      </c>
      <c r="L85" s="23" t="s">
        <v>727</v>
      </c>
      <c r="M85" s="286"/>
      <c r="N85" s="286"/>
      <c r="O85" s="286"/>
      <c r="P85" s="286"/>
    </row>
    <row r="86" spans="1:16" ht="75" customHeight="1" x14ac:dyDescent="0.2">
      <c r="A86" s="291" t="s">
        <v>1718</v>
      </c>
      <c r="B86" s="284">
        <v>80111600</v>
      </c>
      <c r="C86" s="284" t="s">
        <v>1459</v>
      </c>
      <c r="D86" s="287">
        <v>42426</v>
      </c>
      <c r="E86" s="293">
        <v>7</v>
      </c>
      <c r="F86" s="284" t="s">
        <v>1408</v>
      </c>
      <c r="G86" s="284" t="s">
        <v>1456</v>
      </c>
      <c r="H86" s="285">
        <v>32601457</v>
      </c>
      <c r="I86" s="285">
        <v>32601457</v>
      </c>
      <c r="J86" s="279" t="s">
        <v>27</v>
      </c>
      <c r="K86" s="279" t="s">
        <v>27</v>
      </c>
      <c r="L86" s="23" t="s">
        <v>727</v>
      </c>
      <c r="M86" s="286"/>
      <c r="N86" s="286"/>
      <c r="O86" s="286"/>
      <c r="P86" s="286"/>
    </row>
    <row r="87" spans="1:16" ht="75" customHeight="1" x14ac:dyDescent="0.2">
      <c r="A87" s="291" t="s">
        <v>1718</v>
      </c>
      <c r="B87" s="284">
        <v>80111600</v>
      </c>
      <c r="C87" s="284" t="s">
        <v>1721</v>
      </c>
      <c r="D87" s="287">
        <v>42522</v>
      </c>
      <c r="E87" s="292">
        <v>3</v>
      </c>
      <c r="F87" s="284" t="s">
        <v>1408</v>
      </c>
      <c r="G87" s="284" t="s">
        <v>1456</v>
      </c>
      <c r="H87" s="285">
        <v>13565100</v>
      </c>
      <c r="I87" s="285">
        <v>13565100</v>
      </c>
      <c r="J87" s="279" t="s">
        <v>27</v>
      </c>
      <c r="K87" s="279" t="s">
        <v>27</v>
      </c>
      <c r="L87" s="23" t="s">
        <v>727</v>
      </c>
      <c r="M87" s="286"/>
      <c r="N87" s="286"/>
      <c r="O87" s="286"/>
      <c r="P87" s="286"/>
    </row>
    <row r="88" spans="1:16" ht="75" customHeight="1" x14ac:dyDescent="0.2">
      <c r="A88" s="291" t="s">
        <v>1718</v>
      </c>
      <c r="B88" s="284">
        <v>80111600</v>
      </c>
      <c r="C88" s="284" t="s">
        <v>748</v>
      </c>
      <c r="D88" s="287">
        <v>42426</v>
      </c>
      <c r="E88" s="292">
        <v>11</v>
      </c>
      <c r="F88" s="284" t="s">
        <v>1408</v>
      </c>
      <c r="G88" s="284" t="s">
        <v>1456</v>
      </c>
      <c r="H88" s="285">
        <v>51230861</v>
      </c>
      <c r="I88" s="285">
        <v>51230861</v>
      </c>
      <c r="J88" s="279" t="s">
        <v>27</v>
      </c>
      <c r="K88" s="279" t="s">
        <v>27</v>
      </c>
      <c r="L88" s="23" t="s">
        <v>727</v>
      </c>
      <c r="M88" s="286"/>
      <c r="N88" s="286"/>
      <c r="O88" s="286"/>
      <c r="P88" s="286"/>
    </row>
    <row r="89" spans="1:16" ht="75" customHeight="1" x14ac:dyDescent="0.2">
      <c r="A89" s="291" t="s">
        <v>1718</v>
      </c>
      <c r="B89" s="284">
        <v>80111600</v>
      </c>
      <c r="C89" s="284" t="s">
        <v>1460</v>
      </c>
      <c r="D89" s="287">
        <v>42401</v>
      </c>
      <c r="E89" s="292">
        <v>4</v>
      </c>
      <c r="F89" s="284" t="s">
        <v>1408</v>
      </c>
      <c r="G89" s="284" t="s">
        <v>1456</v>
      </c>
      <c r="H89" s="285">
        <v>22957876</v>
      </c>
      <c r="I89" s="285">
        <v>22957876</v>
      </c>
      <c r="J89" s="279" t="s">
        <v>27</v>
      </c>
      <c r="K89" s="279" t="s">
        <v>27</v>
      </c>
      <c r="L89" s="23" t="s">
        <v>727</v>
      </c>
      <c r="M89" s="286"/>
      <c r="N89" s="286"/>
      <c r="O89" s="286"/>
      <c r="P89" s="286"/>
    </row>
    <row r="90" spans="1:16" ht="75" customHeight="1" x14ac:dyDescent="0.2">
      <c r="A90" s="291" t="s">
        <v>1718</v>
      </c>
      <c r="B90" s="284">
        <v>80111600</v>
      </c>
      <c r="C90" s="284" t="s">
        <v>1461</v>
      </c>
      <c r="D90" s="287">
        <v>42491</v>
      </c>
      <c r="E90" s="292">
        <v>7</v>
      </c>
      <c r="F90" s="284" t="s">
        <v>1408</v>
      </c>
      <c r="G90" s="284" t="s">
        <v>1456</v>
      </c>
      <c r="H90" s="285">
        <v>36388870</v>
      </c>
      <c r="I90" s="285">
        <v>36388870</v>
      </c>
      <c r="J90" s="279" t="s">
        <v>27</v>
      </c>
      <c r="K90" s="279" t="s">
        <v>27</v>
      </c>
      <c r="L90" s="23" t="s">
        <v>727</v>
      </c>
      <c r="M90" s="286"/>
      <c r="N90" s="286"/>
      <c r="O90" s="286"/>
      <c r="P90" s="286"/>
    </row>
    <row r="91" spans="1:16" ht="75" customHeight="1" x14ac:dyDescent="0.2">
      <c r="A91" s="291" t="s">
        <v>1718</v>
      </c>
      <c r="B91" s="284">
        <v>80111600</v>
      </c>
      <c r="C91" s="284" t="s">
        <v>1722</v>
      </c>
      <c r="D91" s="287">
        <v>42426</v>
      </c>
      <c r="E91" s="292">
        <v>3</v>
      </c>
      <c r="F91" s="284" t="s">
        <v>1408</v>
      </c>
      <c r="G91" s="284" t="s">
        <v>1456</v>
      </c>
      <c r="H91" s="285">
        <v>15141000</v>
      </c>
      <c r="I91" s="285">
        <v>15141000</v>
      </c>
      <c r="J91" s="279" t="s">
        <v>27</v>
      </c>
      <c r="K91" s="279" t="s">
        <v>27</v>
      </c>
      <c r="L91" s="23" t="s">
        <v>727</v>
      </c>
      <c r="M91" s="286"/>
      <c r="N91" s="286"/>
      <c r="O91" s="286"/>
      <c r="P91" s="286"/>
    </row>
    <row r="92" spans="1:16" ht="75" customHeight="1" x14ac:dyDescent="0.2">
      <c r="A92" s="291" t="s">
        <v>1718</v>
      </c>
      <c r="B92" s="284">
        <v>80111600</v>
      </c>
      <c r="C92" s="284" t="s">
        <v>1462</v>
      </c>
      <c r="D92" s="287">
        <v>42426</v>
      </c>
      <c r="E92" s="292">
        <v>8</v>
      </c>
      <c r="F92" s="284" t="s">
        <v>1408</v>
      </c>
      <c r="G92" s="284" t="s">
        <v>1456</v>
      </c>
      <c r="H92" s="285">
        <v>22745696</v>
      </c>
      <c r="I92" s="285">
        <v>22745696</v>
      </c>
      <c r="J92" s="279" t="s">
        <v>27</v>
      </c>
      <c r="K92" s="279" t="s">
        <v>27</v>
      </c>
      <c r="L92" s="23" t="s">
        <v>727</v>
      </c>
      <c r="M92" s="286"/>
      <c r="N92" s="286"/>
      <c r="O92" s="286"/>
      <c r="P92" s="286"/>
    </row>
    <row r="93" spans="1:16" ht="75" customHeight="1" x14ac:dyDescent="0.2">
      <c r="A93" s="291" t="s">
        <v>1718</v>
      </c>
      <c r="B93" s="284">
        <v>80111600</v>
      </c>
      <c r="C93" s="284" t="s">
        <v>1723</v>
      </c>
      <c r="D93" s="287">
        <v>42491</v>
      </c>
      <c r="E93" s="294">
        <v>2</v>
      </c>
      <c r="F93" s="284" t="s">
        <v>1408</v>
      </c>
      <c r="G93" s="284" t="s">
        <v>1456</v>
      </c>
      <c r="H93" s="285">
        <v>5520800</v>
      </c>
      <c r="I93" s="285">
        <v>5520800</v>
      </c>
      <c r="J93" s="279" t="s">
        <v>27</v>
      </c>
      <c r="K93" s="279" t="s">
        <v>27</v>
      </c>
      <c r="L93" s="23" t="s">
        <v>727</v>
      </c>
      <c r="M93" s="286"/>
      <c r="N93" s="286"/>
      <c r="O93" s="286"/>
      <c r="P93" s="286"/>
    </row>
    <row r="94" spans="1:16" ht="75" customHeight="1" x14ac:dyDescent="0.2">
      <c r="A94" s="291" t="s">
        <v>1718</v>
      </c>
      <c r="B94" s="284">
        <v>80111600</v>
      </c>
      <c r="C94" s="284" t="s">
        <v>1724</v>
      </c>
      <c r="D94" s="287">
        <v>42426</v>
      </c>
      <c r="E94" s="292">
        <v>8</v>
      </c>
      <c r="F94" s="284" t="s">
        <v>1408</v>
      </c>
      <c r="G94" s="284" t="s">
        <v>1456</v>
      </c>
      <c r="H94" s="285">
        <v>37258808</v>
      </c>
      <c r="I94" s="285">
        <v>37258808</v>
      </c>
      <c r="J94" s="279" t="s">
        <v>27</v>
      </c>
      <c r="K94" s="279" t="s">
        <v>27</v>
      </c>
      <c r="L94" s="23" t="s">
        <v>727</v>
      </c>
      <c r="M94" s="286"/>
      <c r="N94" s="286"/>
      <c r="O94" s="286"/>
      <c r="P94" s="286"/>
    </row>
    <row r="95" spans="1:16" ht="75" customHeight="1" x14ac:dyDescent="0.2">
      <c r="A95" s="291" t="s">
        <v>1718</v>
      </c>
      <c r="B95" s="284">
        <v>80111600</v>
      </c>
      <c r="C95" s="284" t="s">
        <v>1725</v>
      </c>
      <c r="D95" s="287">
        <v>42426</v>
      </c>
      <c r="E95" s="294">
        <v>1.5</v>
      </c>
      <c r="F95" s="284" t="s">
        <v>1408</v>
      </c>
      <c r="G95" s="284" t="s">
        <v>1456</v>
      </c>
      <c r="H95" s="285">
        <v>6782550</v>
      </c>
      <c r="I95" s="285">
        <v>6782550</v>
      </c>
      <c r="J95" s="279" t="s">
        <v>27</v>
      </c>
      <c r="K95" s="279" t="s">
        <v>27</v>
      </c>
      <c r="L95" s="23" t="s">
        <v>727</v>
      </c>
      <c r="M95" s="286"/>
      <c r="N95" s="286"/>
      <c r="O95" s="286"/>
      <c r="P95" s="286"/>
    </row>
    <row r="96" spans="1:16" ht="75" customHeight="1" x14ac:dyDescent="0.2">
      <c r="A96" s="291" t="s">
        <v>1718</v>
      </c>
      <c r="B96" s="284">
        <v>80111600</v>
      </c>
      <c r="C96" s="284" t="s">
        <v>1726</v>
      </c>
      <c r="D96" s="287">
        <v>42426</v>
      </c>
      <c r="E96" s="292">
        <v>3</v>
      </c>
      <c r="F96" s="284" t="s">
        <v>1408</v>
      </c>
      <c r="G96" s="284" t="s">
        <v>1456</v>
      </c>
      <c r="H96" s="285">
        <v>13972053</v>
      </c>
      <c r="I96" s="285">
        <v>13972053</v>
      </c>
      <c r="J96" s="279" t="s">
        <v>27</v>
      </c>
      <c r="K96" s="279" t="s">
        <v>27</v>
      </c>
      <c r="L96" s="23" t="s">
        <v>727</v>
      </c>
      <c r="M96" s="286"/>
      <c r="N96" s="286"/>
      <c r="O96" s="286"/>
      <c r="P96" s="286"/>
    </row>
    <row r="97" spans="1:16" ht="75" customHeight="1" x14ac:dyDescent="0.2">
      <c r="A97" s="291" t="s">
        <v>1718</v>
      </c>
      <c r="B97" s="284">
        <v>80111600</v>
      </c>
      <c r="C97" s="284" t="s">
        <v>1727</v>
      </c>
      <c r="D97" s="287">
        <v>42490</v>
      </c>
      <c r="E97" s="292">
        <v>8</v>
      </c>
      <c r="F97" s="284" t="s">
        <v>1408</v>
      </c>
      <c r="G97" s="284" t="s">
        <v>1456</v>
      </c>
      <c r="H97" s="285">
        <v>67944928</v>
      </c>
      <c r="I97" s="285">
        <v>67944928</v>
      </c>
      <c r="J97" s="279" t="s">
        <v>27</v>
      </c>
      <c r="K97" s="279" t="s">
        <v>27</v>
      </c>
      <c r="L97" s="23" t="s">
        <v>727</v>
      </c>
      <c r="M97" s="286"/>
      <c r="N97" s="286"/>
      <c r="O97" s="286"/>
      <c r="P97" s="286"/>
    </row>
    <row r="98" spans="1:16" ht="75" customHeight="1" x14ac:dyDescent="0.2">
      <c r="A98" s="295" t="s">
        <v>1728</v>
      </c>
      <c r="B98" s="284">
        <v>80111600</v>
      </c>
      <c r="C98" s="284" t="s">
        <v>1812</v>
      </c>
      <c r="D98" s="287">
        <v>42401</v>
      </c>
      <c r="E98" s="296">
        <v>10</v>
      </c>
      <c r="F98" s="284" t="s">
        <v>1408</v>
      </c>
      <c r="G98" s="284" t="s">
        <v>1456</v>
      </c>
      <c r="H98" s="285">
        <v>66836700</v>
      </c>
      <c r="I98" s="285">
        <v>66836700</v>
      </c>
      <c r="J98" s="279" t="s">
        <v>27</v>
      </c>
      <c r="K98" s="279" t="s">
        <v>27</v>
      </c>
      <c r="L98" s="23" t="s">
        <v>727</v>
      </c>
      <c r="M98" s="286"/>
      <c r="N98" s="286"/>
      <c r="O98" s="286"/>
      <c r="P98" s="286"/>
    </row>
    <row r="99" spans="1:16" ht="75" customHeight="1" x14ac:dyDescent="0.2">
      <c r="A99" s="275" t="s">
        <v>1728</v>
      </c>
      <c r="B99" s="278">
        <v>80111600</v>
      </c>
      <c r="C99" s="278" t="s">
        <v>1813</v>
      </c>
      <c r="D99" s="276">
        <v>42491</v>
      </c>
      <c r="E99" s="277">
        <v>10</v>
      </c>
      <c r="F99" s="278" t="s">
        <v>1408</v>
      </c>
      <c r="G99" s="278" t="s">
        <v>1456</v>
      </c>
      <c r="H99" s="285">
        <v>51984100</v>
      </c>
      <c r="I99" s="285">
        <v>51984100</v>
      </c>
      <c r="J99" s="279" t="s">
        <v>27</v>
      </c>
      <c r="K99" s="279" t="s">
        <v>27</v>
      </c>
      <c r="L99" s="23" t="s">
        <v>727</v>
      </c>
      <c r="M99" s="280"/>
      <c r="N99" s="280"/>
      <c r="O99" s="280"/>
      <c r="P99" s="280"/>
    </row>
    <row r="100" spans="1:16" ht="75" customHeight="1" x14ac:dyDescent="0.2">
      <c r="A100" s="275" t="s">
        <v>1728</v>
      </c>
      <c r="B100" s="278">
        <v>80111600</v>
      </c>
      <c r="C100" s="278" t="s">
        <v>749</v>
      </c>
      <c r="D100" s="276">
        <v>42401</v>
      </c>
      <c r="E100" s="277">
        <v>9</v>
      </c>
      <c r="F100" s="278" t="s">
        <v>1408</v>
      </c>
      <c r="G100" s="278" t="s">
        <v>1456</v>
      </c>
      <c r="H100" s="285">
        <v>41916159</v>
      </c>
      <c r="I100" s="285">
        <v>41916159</v>
      </c>
      <c r="J100" s="279" t="s">
        <v>27</v>
      </c>
      <c r="K100" s="279" t="s">
        <v>27</v>
      </c>
      <c r="L100" s="23" t="s">
        <v>727</v>
      </c>
      <c r="M100" s="280"/>
      <c r="N100" s="280"/>
      <c r="O100" s="280"/>
      <c r="P100" s="280"/>
    </row>
    <row r="101" spans="1:16" ht="75" customHeight="1" x14ac:dyDescent="0.2">
      <c r="A101" s="275" t="s">
        <v>1728</v>
      </c>
      <c r="B101" s="278">
        <v>80111600</v>
      </c>
      <c r="C101" s="278" t="s">
        <v>1814</v>
      </c>
      <c r="D101" s="276">
        <v>42491</v>
      </c>
      <c r="E101" s="277">
        <v>10</v>
      </c>
      <c r="F101" s="278" t="s">
        <v>1408</v>
      </c>
      <c r="G101" s="278" t="s">
        <v>1456</v>
      </c>
      <c r="H101" s="285">
        <v>46573510</v>
      </c>
      <c r="I101" s="285">
        <v>46573510</v>
      </c>
      <c r="J101" s="279" t="s">
        <v>27</v>
      </c>
      <c r="K101" s="279" t="s">
        <v>27</v>
      </c>
      <c r="L101" s="23" t="s">
        <v>727</v>
      </c>
      <c r="M101" s="280"/>
      <c r="N101" s="280"/>
      <c r="O101" s="280"/>
      <c r="P101" s="280"/>
    </row>
    <row r="102" spans="1:16" ht="75" customHeight="1" x14ac:dyDescent="0.2">
      <c r="A102" s="275" t="s">
        <v>1728</v>
      </c>
      <c r="B102" s="278">
        <v>80111600</v>
      </c>
      <c r="C102" s="278" t="s">
        <v>1814</v>
      </c>
      <c r="D102" s="276">
        <v>42401</v>
      </c>
      <c r="E102" s="277">
        <v>10</v>
      </c>
      <c r="F102" s="278" t="s">
        <v>1408</v>
      </c>
      <c r="G102" s="278" t="s">
        <v>1456</v>
      </c>
      <c r="H102" s="279">
        <v>26204230</v>
      </c>
      <c r="I102" s="285">
        <v>26204230</v>
      </c>
      <c r="J102" s="279" t="s">
        <v>27</v>
      </c>
      <c r="K102" s="279" t="s">
        <v>27</v>
      </c>
      <c r="L102" s="23" t="s">
        <v>727</v>
      </c>
      <c r="M102" s="280"/>
      <c r="N102" s="280"/>
      <c r="O102" s="280"/>
      <c r="P102" s="280"/>
    </row>
    <row r="103" spans="1:16" ht="75" customHeight="1" x14ac:dyDescent="0.2">
      <c r="A103" s="275" t="s">
        <v>1728</v>
      </c>
      <c r="B103" s="278">
        <v>80111600</v>
      </c>
      <c r="C103" s="278" t="s">
        <v>1815</v>
      </c>
      <c r="D103" s="276">
        <v>42401</v>
      </c>
      <c r="E103" s="277">
        <v>10</v>
      </c>
      <c r="F103" s="278" t="s">
        <v>1408</v>
      </c>
      <c r="G103" s="278" t="s">
        <v>1456</v>
      </c>
      <c r="H103" s="279">
        <v>57394690</v>
      </c>
      <c r="I103" s="285">
        <v>57394690</v>
      </c>
      <c r="J103" s="279" t="s">
        <v>27</v>
      </c>
      <c r="K103" s="279" t="s">
        <v>27</v>
      </c>
      <c r="L103" s="23" t="s">
        <v>727</v>
      </c>
      <c r="M103" s="280"/>
      <c r="N103" s="280"/>
      <c r="O103" s="280"/>
      <c r="P103" s="280"/>
    </row>
    <row r="104" spans="1:16" ht="75" customHeight="1" x14ac:dyDescent="0.2">
      <c r="A104" s="275" t="s">
        <v>1728</v>
      </c>
      <c r="B104" s="278">
        <v>80111600</v>
      </c>
      <c r="C104" s="278" t="s">
        <v>1463</v>
      </c>
      <c r="D104" s="276">
        <v>42401</v>
      </c>
      <c r="E104" s="277">
        <v>10</v>
      </c>
      <c r="F104" s="278" t="s">
        <v>1408</v>
      </c>
      <c r="G104" s="278" t="s">
        <v>1456</v>
      </c>
      <c r="H104" s="279">
        <v>46573510</v>
      </c>
      <c r="I104" s="285">
        <v>46573510</v>
      </c>
      <c r="J104" s="279" t="s">
        <v>27</v>
      </c>
      <c r="K104" s="279" t="s">
        <v>27</v>
      </c>
      <c r="L104" s="23" t="s">
        <v>727</v>
      </c>
      <c r="M104" s="280"/>
      <c r="N104" s="280"/>
      <c r="O104" s="280"/>
      <c r="P104" s="280"/>
    </row>
    <row r="105" spans="1:16" ht="75" customHeight="1" x14ac:dyDescent="0.2">
      <c r="A105" s="275" t="s">
        <v>1728</v>
      </c>
      <c r="B105" s="278">
        <v>80111600</v>
      </c>
      <c r="C105" s="278" t="s">
        <v>1814</v>
      </c>
      <c r="D105" s="276">
        <v>42401</v>
      </c>
      <c r="E105" s="277">
        <v>10</v>
      </c>
      <c r="F105" s="278" t="s">
        <v>1408</v>
      </c>
      <c r="G105" s="278" t="s">
        <v>1456</v>
      </c>
      <c r="H105" s="279">
        <v>46573510</v>
      </c>
      <c r="I105" s="285">
        <v>46573510</v>
      </c>
      <c r="J105" s="279" t="s">
        <v>27</v>
      </c>
      <c r="K105" s="279" t="s">
        <v>27</v>
      </c>
      <c r="L105" s="23" t="s">
        <v>727</v>
      </c>
      <c r="M105" s="280"/>
      <c r="N105" s="280"/>
      <c r="O105" s="280"/>
      <c r="P105" s="280"/>
    </row>
    <row r="106" spans="1:16" ht="75" customHeight="1" x14ac:dyDescent="0.2">
      <c r="A106" s="275" t="s">
        <v>1728</v>
      </c>
      <c r="B106" s="278">
        <v>80111600</v>
      </c>
      <c r="C106" s="278" t="s">
        <v>1816</v>
      </c>
      <c r="D106" s="276">
        <v>42401</v>
      </c>
      <c r="E106" s="277">
        <v>10</v>
      </c>
      <c r="F106" s="278" t="s">
        <v>1408</v>
      </c>
      <c r="G106" s="278" t="s">
        <v>1456</v>
      </c>
      <c r="H106" s="279">
        <v>35752330</v>
      </c>
      <c r="I106" s="285">
        <v>35752330</v>
      </c>
      <c r="J106" s="279" t="s">
        <v>27</v>
      </c>
      <c r="K106" s="279" t="s">
        <v>27</v>
      </c>
      <c r="L106" s="23" t="s">
        <v>727</v>
      </c>
      <c r="M106" s="280"/>
      <c r="N106" s="280"/>
      <c r="O106" s="280"/>
      <c r="P106" s="280"/>
    </row>
    <row r="107" spans="1:16" ht="75" customHeight="1" x14ac:dyDescent="0.2">
      <c r="A107" s="275" t="s">
        <v>1728</v>
      </c>
      <c r="B107" s="278">
        <v>80111600</v>
      </c>
      <c r="C107" s="278" t="s">
        <v>1464</v>
      </c>
      <c r="D107" s="276">
        <v>42401</v>
      </c>
      <c r="E107" s="277">
        <v>10</v>
      </c>
      <c r="F107" s="278" t="s">
        <v>1408</v>
      </c>
      <c r="G107" s="278" t="s">
        <v>1456</v>
      </c>
      <c r="H107" s="279">
        <v>31720910</v>
      </c>
      <c r="I107" s="285">
        <v>31720910</v>
      </c>
      <c r="J107" s="279" t="s">
        <v>27</v>
      </c>
      <c r="K107" s="279" t="s">
        <v>27</v>
      </c>
      <c r="L107" s="23" t="s">
        <v>727</v>
      </c>
      <c r="M107" s="280"/>
      <c r="N107" s="280"/>
      <c r="O107" s="280"/>
      <c r="P107" s="280"/>
    </row>
    <row r="108" spans="1:16" ht="75" customHeight="1" x14ac:dyDescent="0.2">
      <c r="A108" s="275" t="s">
        <v>1728</v>
      </c>
      <c r="B108" s="278">
        <v>80111600</v>
      </c>
      <c r="C108" s="278" t="s">
        <v>1817</v>
      </c>
      <c r="D108" s="276">
        <v>42522</v>
      </c>
      <c r="E108" s="277">
        <v>2</v>
      </c>
      <c r="F108" s="278"/>
      <c r="G108" s="278" t="s">
        <v>1456</v>
      </c>
      <c r="H108" s="279">
        <v>5410590</v>
      </c>
      <c r="I108" s="285">
        <v>5410590</v>
      </c>
      <c r="J108" s="279" t="s">
        <v>27</v>
      </c>
      <c r="K108" s="279" t="s">
        <v>27</v>
      </c>
      <c r="L108" s="23" t="s">
        <v>727</v>
      </c>
      <c r="M108" s="280"/>
      <c r="N108" s="280"/>
      <c r="O108" s="280"/>
      <c r="P108" s="280"/>
    </row>
    <row r="109" spans="1:16" ht="75" customHeight="1" x14ac:dyDescent="0.2">
      <c r="A109" s="281" t="s">
        <v>1729</v>
      </c>
      <c r="B109" s="278">
        <v>80111600</v>
      </c>
      <c r="C109" s="278" t="s">
        <v>1465</v>
      </c>
      <c r="D109" s="276">
        <v>42459</v>
      </c>
      <c r="E109" s="277">
        <v>4</v>
      </c>
      <c r="F109" s="278" t="s">
        <v>1408</v>
      </c>
      <c r="G109" s="278" t="s">
        <v>1456</v>
      </c>
      <c r="H109" s="279">
        <v>14300932</v>
      </c>
      <c r="I109" s="285">
        <v>14300932</v>
      </c>
      <c r="J109" s="279" t="s">
        <v>27</v>
      </c>
      <c r="K109" s="279" t="s">
        <v>27</v>
      </c>
      <c r="L109" s="23" t="s">
        <v>727</v>
      </c>
      <c r="M109" s="280"/>
      <c r="N109" s="280"/>
      <c r="O109" s="280"/>
      <c r="P109" s="280"/>
    </row>
    <row r="110" spans="1:16" ht="75" customHeight="1" x14ac:dyDescent="0.2">
      <c r="A110" s="281" t="s">
        <v>1729</v>
      </c>
      <c r="B110" s="278">
        <v>80111600</v>
      </c>
      <c r="C110" s="278" t="s">
        <v>1465</v>
      </c>
      <c r="D110" s="276">
        <v>42583</v>
      </c>
      <c r="E110" s="277">
        <v>5</v>
      </c>
      <c r="F110" s="278" t="s">
        <v>1408</v>
      </c>
      <c r="G110" s="278" t="s">
        <v>1456</v>
      </c>
      <c r="H110" s="279">
        <v>17876165</v>
      </c>
      <c r="I110" s="285">
        <v>17876165</v>
      </c>
      <c r="J110" s="279" t="s">
        <v>27</v>
      </c>
      <c r="K110" s="279" t="s">
        <v>27</v>
      </c>
      <c r="L110" s="23" t="s">
        <v>727</v>
      </c>
      <c r="M110" s="280"/>
      <c r="N110" s="280"/>
      <c r="O110" s="280"/>
      <c r="P110" s="280"/>
    </row>
    <row r="111" spans="1:16" ht="75" customHeight="1" x14ac:dyDescent="0.2">
      <c r="A111" s="281" t="s">
        <v>1729</v>
      </c>
      <c r="B111" s="278">
        <v>80111600</v>
      </c>
      <c r="C111" s="278" t="s">
        <v>1466</v>
      </c>
      <c r="D111" s="276">
        <v>42461</v>
      </c>
      <c r="E111" s="297">
        <v>3.5</v>
      </c>
      <c r="F111" s="278" t="s">
        <v>1408</v>
      </c>
      <c r="G111" s="278" t="s">
        <v>1456</v>
      </c>
      <c r="H111" s="279">
        <v>14407022</v>
      </c>
      <c r="I111" s="285">
        <v>14407022</v>
      </c>
      <c r="J111" s="279" t="s">
        <v>27</v>
      </c>
      <c r="K111" s="279" t="s">
        <v>27</v>
      </c>
      <c r="L111" s="23" t="s">
        <v>727</v>
      </c>
      <c r="M111" s="280"/>
      <c r="N111" s="280"/>
      <c r="O111" s="280"/>
      <c r="P111" s="280"/>
    </row>
    <row r="112" spans="1:16" ht="75" customHeight="1" x14ac:dyDescent="0.2">
      <c r="A112" s="281" t="s">
        <v>1729</v>
      </c>
      <c r="B112" s="278">
        <v>80111600</v>
      </c>
      <c r="C112" s="278" t="s">
        <v>1466</v>
      </c>
      <c r="D112" s="276">
        <v>42583</v>
      </c>
      <c r="E112" s="277">
        <v>5</v>
      </c>
      <c r="F112" s="278" t="s">
        <v>1408</v>
      </c>
      <c r="G112" s="278" t="s">
        <v>1456</v>
      </c>
      <c r="H112" s="279">
        <v>20581460</v>
      </c>
      <c r="I112" s="285">
        <v>20581460</v>
      </c>
      <c r="J112" s="279" t="s">
        <v>27</v>
      </c>
      <c r="K112" s="279" t="s">
        <v>27</v>
      </c>
      <c r="L112" s="23" t="s">
        <v>727</v>
      </c>
      <c r="M112" s="280"/>
      <c r="N112" s="280"/>
      <c r="O112" s="280"/>
      <c r="P112" s="280"/>
    </row>
    <row r="113" spans="1:16" ht="75" customHeight="1" x14ac:dyDescent="0.2">
      <c r="A113" s="281" t="s">
        <v>1729</v>
      </c>
      <c r="B113" s="278">
        <v>80111600</v>
      </c>
      <c r="C113" s="278" t="s">
        <v>1467</v>
      </c>
      <c r="D113" s="276">
        <v>42430</v>
      </c>
      <c r="E113" s="277">
        <v>4</v>
      </c>
      <c r="F113" s="278" t="s">
        <v>1408</v>
      </c>
      <c r="G113" s="278" t="s">
        <v>1456</v>
      </c>
      <c r="H113" s="279">
        <v>28856480</v>
      </c>
      <c r="I113" s="285">
        <v>28856480</v>
      </c>
      <c r="J113" s="279" t="s">
        <v>27</v>
      </c>
      <c r="K113" s="279" t="s">
        <v>27</v>
      </c>
      <c r="L113" s="23" t="s">
        <v>727</v>
      </c>
      <c r="M113" s="280"/>
      <c r="N113" s="280"/>
      <c r="O113" s="280"/>
      <c r="P113" s="280"/>
    </row>
    <row r="114" spans="1:16" ht="75" customHeight="1" x14ac:dyDescent="0.2">
      <c r="A114" s="281" t="s">
        <v>1729</v>
      </c>
      <c r="B114" s="278">
        <v>80111600</v>
      </c>
      <c r="C114" s="278" t="s">
        <v>1467</v>
      </c>
      <c r="D114" s="276">
        <v>42552</v>
      </c>
      <c r="E114" s="277">
        <v>6</v>
      </c>
      <c r="F114" s="278" t="s">
        <v>1408</v>
      </c>
      <c r="G114" s="278" t="s">
        <v>1456</v>
      </c>
      <c r="H114" s="279">
        <v>43284720</v>
      </c>
      <c r="I114" s="285">
        <v>43284720</v>
      </c>
      <c r="J114" s="279" t="s">
        <v>27</v>
      </c>
      <c r="K114" s="279" t="s">
        <v>27</v>
      </c>
      <c r="L114" s="23" t="s">
        <v>727</v>
      </c>
      <c r="M114" s="280"/>
      <c r="N114" s="280"/>
      <c r="O114" s="280"/>
      <c r="P114" s="280"/>
    </row>
    <row r="115" spans="1:16" ht="75" customHeight="1" x14ac:dyDescent="0.2">
      <c r="A115" s="281" t="s">
        <v>1729</v>
      </c>
      <c r="B115" s="278">
        <v>80111600</v>
      </c>
      <c r="C115" s="278" t="s">
        <v>1468</v>
      </c>
      <c r="D115" s="276">
        <v>42461</v>
      </c>
      <c r="E115" s="297">
        <v>3.5</v>
      </c>
      <c r="F115" s="278" t="s">
        <v>1408</v>
      </c>
      <c r="G115" s="278" t="s">
        <v>1456</v>
      </c>
      <c r="H115" s="279">
        <v>23392845</v>
      </c>
      <c r="I115" s="285">
        <v>23392845</v>
      </c>
      <c r="J115" s="279" t="s">
        <v>27</v>
      </c>
      <c r="K115" s="279" t="s">
        <v>27</v>
      </c>
      <c r="L115" s="23" t="s">
        <v>727</v>
      </c>
      <c r="M115" s="280"/>
      <c r="N115" s="280"/>
      <c r="O115" s="280"/>
      <c r="P115" s="280"/>
    </row>
    <row r="116" spans="1:16" ht="75" customHeight="1" x14ac:dyDescent="0.2">
      <c r="A116" s="281" t="s">
        <v>1729</v>
      </c>
      <c r="B116" s="278">
        <v>80111600</v>
      </c>
      <c r="C116" s="278" t="s">
        <v>1468</v>
      </c>
      <c r="D116" s="276">
        <v>42583</v>
      </c>
      <c r="E116" s="297">
        <v>5</v>
      </c>
      <c r="F116" s="278" t="s">
        <v>1408</v>
      </c>
      <c r="G116" s="278" t="s">
        <v>1456</v>
      </c>
      <c r="H116" s="279">
        <v>33418350</v>
      </c>
      <c r="I116" s="285">
        <v>33418350</v>
      </c>
      <c r="J116" s="279" t="s">
        <v>27</v>
      </c>
      <c r="K116" s="279" t="s">
        <v>27</v>
      </c>
      <c r="L116" s="23" t="s">
        <v>727</v>
      </c>
      <c r="M116" s="280"/>
      <c r="N116" s="280"/>
      <c r="O116" s="280"/>
      <c r="P116" s="280"/>
    </row>
    <row r="117" spans="1:16" ht="75" customHeight="1" x14ac:dyDescent="0.2">
      <c r="A117" s="281" t="s">
        <v>1729</v>
      </c>
      <c r="B117" s="278">
        <v>80111600</v>
      </c>
      <c r="C117" s="278" t="s">
        <v>1469</v>
      </c>
      <c r="D117" s="276">
        <v>42461</v>
      </c>
      <c r="E117" s="277">
        <v>4</v>
      </c>
      <c r="F117" s="278" t="s">
        <v>1408</v>
      </c>
      <c r="G117" s="278" t="s">
        <v>1456</v>
      </c>
      <c r="H117" s="279">
        <v>16465168</v>
      </c>
      <c r="I117" s="285">
        <v>16465168</v>
      </c>
      <c r="J117" s="279" t="s">
        <v>27</v>
      </c>
      <c r="K117" s="279" t="s">
        <v>27</v>
      </c>
      <c r="L117" s="23" t="s">
        <v>727</v>
      </c>
      <c r="M117" s="280"/>
      <c r="N117" s="280"/>
      <c r="O117" s="280"/>
      <c r="P117" s="280"/>
    </row>
    <row r="118" spans="1:16" ht="75" customHeight="1" x14ac:dyDescent="0.2">
      <c r="A118" s="281" t="s">
        <v>1729</v>
      </c>
      <c r="B118" s="278">
        <v>80111600</v>
      </c>
      <c r="C118" s="278" t="s">
        <v>1469</v>
      </c>
      <c r="D118" s="276">
        <v>42583</v>
      </c>
      <c r="E118" s="277">
        <v>5</v>
      </c>
      <c r="F118" s="278" t="s">
        <v>1408</v>
      </c>
      <c r="G118" s="278" t="s">
        <v>1456</v>
      </c>
      <c r="H118" s="279">
        <v>20581460</v>
      </c>
      <c r="I118" s="285">
        <v>20581460</v>
      </c>
      <c r="J118" s="279" t="s">
        <v>27</v>
      </c>
      <c r="K118" s="279" t="s">
        <v>27</v>
      </c>
      <c r="L118" s="23" t="s">
        <v>727</v>
      </c>
      <c r="M118" s="280"/>
      <c r="N118" s="280"/>
      <c r="O118" s="280"/>
      <c r="P118" s="280"/>
    </row>
    <row r="119" spans="1:16" ht="75" customHeight="1" x14ac:dyDescent="0.2">
      <c r="A119" s="281" t="s">
        <v>1729</v>
      </c>
      <c r="B119" s="278">
        <v>80111600</v>
      </c>
      <c r="C119" s="278" t="s">
        <v>1470</v>
      </c>
      <c r="D119" s="276">
        <v>42461</v>
      </c>
      <c r="E119" s="297">
        <v>3.5</v>
      </c>
      <c r="F119" s="278" t="s">
        <v>1408</v>
      </c>
      <c r="G119" s="278" t="s">
        <v>1456</v>
      </c>
      <c r="H119" s="279">
        <v>18194435</v>
      </c>
      <c r="I119" s="285">
        <v>18194435</v>
      </c>
      <c r="J119" s="279" t="s">
        <v>27</v>
      </c>
      <c r="K119" s="279" t="s">
        <v>27</v>
      </c>
      <c r="L119" s="23" t="s">
        <v>727</v>
      </c>
      <c r="M119" s="280"/>
      <c r="N119" s="280"/>
      <c r="O119" s="280"/>
      <c r="P119" s="280"/>
    </row>
    <row r="120" spans="1:16" ht="75" customHeight="1" x14ac:dyDescent="0.2">
      <c r="A120" s="281" t="s">
        <v>1729</v>
      </c>
      <c r="B120" s="278">
        <v>80111600</v>
      </c>
      <c r="C120" s="278" t="s">
        <v>1470</v>
      </c>
      <c r="D120" s="276">
        <v>42583</v>
      </c>
      <c r="E120" s="297">
        <v>5</v>
      </c>
      <c r="F120" s="278" t="s">
        <v>1408</v>
      </c>
      <c r="G120" s="278" t="s">
        <v>1456</v>
      </c>
      <c r="H120" s="279">
        <v>25992050</v>
      </c>
      <c r="I120" s="285">
        <v>25992050</v>
      </c>
      <c r="J120" s="279" t="s">
        <v>27</v>
      </c>
      <c r="K120" s="279" t="s">
        <v>27</v>
      </c>
      <c r="L120" s="23" t="s">
        <v>727</v>
      </c>
      <c r="M120" s="280"/>
      <c r="N120" s="280"/>
      <c r="O120" s="280"/>
      <c r="P120" s="280"/>
    </row>
    <row r="121" spans="1:16" ht="75" customHeight="1" x14ac:dyDescent="0.2">
      <c r="A121" s="281" t="s">
        <v>1729</v>
      </c>
      <c r="B121" s="278">
        <v>80111600</v>
      </c>
      <c r="C121" s="278" t="s">
        <v>1476</v>
      </c>
      <c r="D121" s="276">
        <v>42461</v>
      </c>
      <c r="E121" s="277">
        <v>4</v>
      </c>
      <c r="F121" s="278" t="s">
        <v>1408</v>
      </c>
      <c r="G121" s="278" t="s">
        <v>1456</v>
      </c>
      <c r="H121" s="279">
        <v>24612880</v>
      </c>
      <c r="I121" s="285">
        <v>24612880</v>
      </c>
      <c r="J121" s="279" t="s">
        <v>27</v>
      </c>
      <c r="K121" s="279" t="s">
        <v>27</v>
      </c>
      <c r="L121" s="23" t="s">
        <v>727</v>
      </c>
      <c r="M121" s="280"/>
      <c r="N121" s="280"/>
      <c r="O121" s="280"/>
      <c r="P121" s="280"/>
    </row>
    <row r="122" spans="1:16" ht="75" customHeight="1" x14ac:dyDescent="0.2">
      <c r="A122" s="281" t="s">
        <v>1729</v>
      </c>
      <c r="B122" s="278">
        <v>80111600</v>
      </c>
      <c r="C122" s="278" t="s">
        <v>1476</v>
      </c>
      <c r="D122" s="276">
        <v>42583</v>
      </c>
      <c r="E122" s="277">
        <v>5</v>
      </c>
      <c r="F122" s="278" t="s">
        <v>1408</v>
      </c>
      <c r="G122" s="278" t="s">
        <v>1456</v>
      </c>
      <c r="H122" s="279">
        <v>67685420</v>
      </c>
      <c r="I122" s="285">
        <v>67685420</v>
      </c>
      <c r="J122" s="279" t="s">
        <v>27</v>
      </c>
      <c r="K122" s="279" t="s">
        <v>27</v>
      </c>
      <c r="L122" s="23" t="s">
        <v>727</v>
      </c>
      <c r="M122" s="280"/>
      <c r="N122" s="280"/>
      <c r="O122" s="280"/>
      <c r="P122" s="280"/>
    </row>
    <row r="123" spans="1:16" ht="75" customHeight="1" x14ac:dyDescent="0.2">
      <c r="A123" s="281" t="s">
        <v>1729</v>
      </c>
      <c r="B123" s="278">
        <v>80111600</v>
      </c>
      <c r="C123" s="278" t="s">
        <v>1818</v>
      </c>
      <c r="D123" s="276">
        <v>42459</v>
      </c>
      <c r="E123" s="297">
        <v>3.5</v>
      </c>
      <c r="F123" s="278" t="s">
        <v>1408</v>
      </c>
      <c r="G123" s="278" t="s">
        <v>1456</v>
      </c>
      <c r="H123" s="279">
        <v>8503113.5</v>
      </c>
      <c r="I123" s="285">
        <v>8503113.5</v>
      </c>
      <c r="J123" s="279" t="s">
        <v>27</v>
      </c>
      <c r="K123" s="279" t="s">
        <v>27</v>
      </c>
      <c r="L123" s="23" t="s">
        <v>727</v>
      </c>
      <c r="M123" s="280"/>
      <c r="N123" s="280"/>
      <c r="O123" s="280"/>
      <c r="P123" s="280"/>
    </row>
    <row r="124" spans="1:16" ht="75" customHeight="1" x14ac:dyDescent="0.2">
      <c r="A124" s="281" t="s">
        <v>1729</v>
      </c>
      <c r="B124" s="278">
        <v>80111600</v>
      </c>
      <c r="C124" s="278" t="s">
        <v>1818</v>
      </c>
      <c r="D124" s="276">
        <v>42583</v>
      </c>
      <c r="E124" s="297">
        <v>5</v>
      </c>
      <c r="F124" s="278" t="s">
        <v>1408</v>
      </c>
      <c r="G124" s="278" t="s">
        <v>1456</v>
      </c>
      <c r="H124" s="279">
        <v>12147305</v>
      </c>
      <c r="I124" s="285">
        <v>12147305</v>
      </c>
      <c r="J124" s="279" t="s">
        <v>27</v>
      </c>
      <c r="K124" s="279" t="s">
        <v>27</v>
      </c>
      <c r="L124" s="23" t="s">
        <v>727</v>
      </c>
      <c r="M124" s="280"/>
      <c r="N124" s="280"/>
      <c r="O124" s="280"/>
      <c r="P124" s="280"/>
    </row>
    <row r="125" spans="1:16" ht="75" customHeight="1" x14ac:dyDescent="0.2">
      <c r="A125" s="281" t="s">
        <v>1729</v>
      </c>
      <c r="B125" s="278">
        <v>80111600</v>
      </c>
      <c r="C125" s="278" t="s">
        <v>1477</v>
      </c>
      <c r="D125" s="276">
        <v>42459</v>
      </c>
      <c r="E125" s="277">
        <v>4</v>
      </c>
      <c r="F125" s="278" t="s">
        <v>1408</v>
      </c>
      <c r="G125" s="278" t="s">
        <v>1456</v>
      </c>
      <c r="H125" s="279">
        <v>9717844</v>
      </c>
      <c r="I125" s="285">
        <v>9717844</v>
      </c>
      <c r="J125" s="279" t="s">
        <v>27</v>
      </c>
      <c r="K125" s="279" t="s">
        <v>27</v>
      </c>
      <c r="L125" s="23" t="s">
        <v>727</v>
      </c>
      <c r="M125" s="280"/>
      <c r="N125" s="280"/>
      <c r="O125" s="280"/>
      <c r="P125" s="280"/>
    </row>
    <row r="126" spans="1:16" ht="75" customHeight="1" x14ac:dyDescent="0.2">
      <c r="A126" s="281" t="s">
        <v>1729</v>
      </c>
      <c r="B126" s="278">
        <v>80111600</v>
      </c>
      <c r="C126" s="278" t="s">
        <v>1477</v>
      </c>
      <c r="D126" s="276">
        <v>42583</v>
      </c>
      <c r="E126" s="277">
        <v>5</v>
      </c>
      <c r="F126" s="278" t="s">
        <v>1408</v>
      </c>
      <c r="G126" s="278" t="s">
        <v>1456</v>
      </c>
      <c r="H126" s="279">
        <v>12147305</v>
      </c>
      <c r="I126" s="285">
        <v>12147305</v>
      </c>
      <c r="J126" s="279" t="s">
        <v>27</v>
      </c>
      <c r="K126" s="279" t="s">
        <v>27</v>
      </c>
      <c r="L126" s="23" t="s">
        <v>727</v>
      </c>
      <c r="M126" s="280"/>
      <c r="N126" s="280"/>
      <c r="O126" s="280"/>
      <c r="P126" s="280"/>
    </row>
    <row r="127" spans="1:16" ht="75" customHeight="1" x14ac:dyDescent="0.2">
      <c r="A127" s="281" t="s">
        <v>1729</v>
      </c>
      <c r="B127" s="278">
        <v>80111600</v>
      </c>
      <c r="C127" s="278" t="s">
        <v>1819</v>
      </c>
      <c r="D127" s="276">
        <v>42461</v>
      </c>
      <c r="E127" s="277">
        <v>4</v>
      </c>
      <c r="F127" s="278" t="s">
        <v>1408</v>
      </c>
      <c r="G127" s="278" t="s">
        <v>1456</v>
      </c>
      <c r="H127" s="279">
        <v>9717844</v>
      </c>
      <c r="I127" s="285">
        <v>9717844</v>
      </c>
      <c r="J127" s="279" t="s">
        <v>27</v>
      </c>
      <c r="K127" s="279" t="s">
        <v>27</v>
      </c>
      <c r="L127" s="23" t="s">
        <v>727</v>
      </c>
      <c r="M127" s="280"/>
      <c r="N127" s="280"/>
      <c r="O127" s="280"/>
      <c r="P127" s="280"/>
    </row>
    <row r="128" spans="1:16" ht="75" customHeight="1" x14ac:dyDescent="0.2">
      <c r="A128" s="281" t="s">
        <v>1729</v>
      </c>
      <c r="B128" s="278">
        <v>80111600</v>
      </c>
      <c r="C128" s="278" t="s">
        <v>1819</v>
      </c>
      <c r="D128" s="276">
        <v>42583</v>
      </c>
      <c r="E128" s="277">
        <v>5</v>
      </c>
      <c r="F128" s="278" t="s">
        <v>1408</v>
      </c>
      <c r="G128" s="278" t="s">
        <v>1456</v>
      </c>
      <c r="H128" s="279">
        <v>12147305</v>
      </c>
      <c r="I128" s="285">
        <v>12147305</v>
      </c>
      <c r="J128" s="279" t="s">
        <v>27</v>
      </c>
      <c r="K128" s="279" t="s">
        <v>27</v>
      </c>
      <c r="L128" s="23" t="s">
        <v>727</v>
      </c>
      <c r="M128" s="280"/>
      <c r="N128" s="280"/>
      <c r="O128" s="280"/>
      <c r="P128" s="280"/>
    </row>
    <row r="129" spans="1:16" ht="75" customHeight="1" x14ac:dyDescent="0.2">
      <c r="A129" s="281" t="s">
        <v>1729</v>
      </c>
      <c r="B129" s="278">
        <v>80111600</v>
      </c>
      <c r="C129" s="278" t="s">
        <v>1478</v>
      </c>
      <c r="D129" s="276">
        <v>42522</v>
      </c>
      <c r="E129" s="277">
        <v>6</v>
      </c>
      <c r="F129" s="278" t="s">
        <v>1408</v>
      </c>
      <c r="G129" s="278" t="s">
        <v>1456</v>
      </c>
      <c r="H129" s="279">
        <v>16084696.5</v>
      </c>
      <c r="I129" s="285">
        <v>16084696.5</v>
      </c>
      <c r="J129" s="279" t="s">
        <v>27</v>
      </c>
      <c r="K129" s="279" t="s">
        <v>27</v>
      </c>
      <c r="L129" s="23" t="s">
        <v>727</v>
      </c>
      <c r="M129" s="280"/>
      <c r="N129" s="280"/>
      <c r="O129" s="280"/>
      <c r="P129" s="280"/>
    </row>
    <row r="130" spans="1:16" ht="75" customHeight="1" x14ac:dyDescent="0.2">
      <c r="A130" s="275"/>
      <c r="B130" s="278">
        <v>80111600</v>
      </c>
      <c r="C130" s="278" t="s">
        <v>1489</v>
      </c>
      <c r="D130" s="276">
        <v>42370</v>
      </c>
      <c r="E130" s="277">
        <v>12</v>
      </c>
      <c r="F130" s="278" t="s">
        <v>1408</v>
      </c>
      <c r="G130" s="278" t="s">
        <v>1456</v>
      </c>
      <c r="H130" s="279">
        <v>539000000</v>
      </c>
      <c r="I130" s="285">
        <v>539000000</v>
      </c>
      <c r="J130" s="279" t="s">
        <v>27</v>
      </c>
      <c r="K130" s="279" t="s">
        <v>27</v>
      </c>
      <c r="L130" s="23" t="s">
        <v>727</v>
      </c>
      <c r="M130" s="280"/>
      <c r="N130" s="280"/>
      <c r="O130" s="280"/>
      <c r="P130" s="280"/>
    </row>
    <row r="131" spans="1:16" ht="75" customHeight="1" x14ac:dyDescent="0.2">
      <c r="A131" s="275" t="s">
        <v>1709</v>
      </c>
      <c r="B131" s="278">
        <v>80111601</v>
      </c>
      <c r="C131" s="278" t="s">
        <v>1820</v>
      </c>
      <c r="D131" s="276">
        <v>42383</v>
      </c>
      <c r="E131" s="298">
        <v>2</v>
      </c>
      <c r="F131" s="278" t="s">
        <v>1408</v>
      </c>
      <c r="G131" s="278" t="s">
        <v>1471</v>
      </c>
      <c r="H131" s="279">
        <v>4346600</v>
      </c>
      <c r="I131" s="279">
        <v>4346600</v>
      </c>
      <c r="J131" s="279" t="s">
        <v>27</v>
      </c>
      <c r="K131" s="279" t="s">
        <v>27</v>
      </c>
      <c r="L131" s="23" t="s">
        <v>727</v>
      </c>
      <c r="M131" s="280"/>
      <c r="N131" s="280"/>
      <c r="O131" s="280"/>
      <c r="P131" s="280"/>
    </row>
    <row r="132" spans="1:16" ht="75" customHeight="1" x14ac:dyDescent="0.2">
      <c r="A132" s="275" t="s">
        <v>1709</v>
      </c>
      <c r="B132" s="278">
        <v>80111601</v>
      </c>
      <c r="C132" s="278" t="s">
        <v>1821</v>
      </c>
      <c r="D132" s="276">
        <v>42383</v>
      </c>
      <c r="E132" s="298">
        <v>2</v>
      </c>
      <c r="F132" s="278" t="s">
        <v>1408</v>
      </c>
      <c r="G132" s="278" t="s">
        <v>1471</v>
      </c>
      <c r="H132" s="279">
        <v>4037600</v>
      </c>
      <c r="I132" s="279">
        <v>4037600</v>
      </c>
      <c r="J132" s="279" t="s">
        <v>27</v>
      </c>
      <c r="K132" s="279" t="s">
        <v>27</v>
      </c>
      <c r="L132" s="23" t="s">
        <v>727</v>
      </c>
      <c r="M132" s="280"/>
      <c r="N132" s="280"/>
      <c r="O132" s="280"/>
      <c r="P132" s="280"/>
    </row>
    <row r="133" spans="1:16" ht="75" customHeight="1" x14ac:dyDescent="0.2">
      <c r="A133" s="275" t="s">
        <v>1709</v>
      </c>
      <c r="B133" s="278">
        <v>80111601</v>
      </c>
      <c r="C133" s="278" t="s">
        <v>752</v>
      </c>
      <c r="D133" s="276">
        <v>42404</v>
      </c>
      <c r="E133" s="298">
        <v>2</v>
      </c>
      <c r="F133" s="278" t="s">
        <v>1408</v>
      </c>
      <c r="G133" s="278" t="s">
        <v>1471</v>
      </c>
      <c r="H133" s="279">
        <v>3172400</v>
      </c>
      <c r="I133" s="279">
        <v>3172400</v>
      </c>
      <c r="J133" s="279" t="s">
        <v>27</v>
      </c>
      <c r="K133" s="279" t="s">
        <v>27</v>
      </c>
      <c r="L133" s="23" t="s">
        <v>727</v>
      </c>
      <c r="M133" s="280"/>
      <c r="N133" s="280"/>
      <c r="O133" s="280"/>
      <c r="P133" s="280"/>
    </row>
    <row r="134" spans="1:16" ht="75" customHeight="1" x14ac:dyDescent="0.2">
      <c r="A134" s="275" t="s">
        <v>1709</v>
      </c>
      <c r="B134" s="278">
        <v>80111601</v>
      </c>
      <c r="C134" s="278" t="s">
        <v>752</v>
      </c>
      <c r="D134" s="276">
        <v>42465</v>
      </c>
      <c r="E134" s="298">
        <v>10</v>
      </c>
      <c r="F134" s="278" t="s">
        <v>1408</v>
      </c>
      <c r="G134" s="278" t="s">
        <v>1471</v>
      </c>
      <c r="H134" s="279">
        <v>16337860</v>
      </c>
      <c r="I134" s="279">
        <f>+H134</f>
        <v>16337860</v>
      </c>
      <c r="J134" s="279" t="s">
        <v>27</v>
      </c>
      <c r="K134" s="279" t="s">
        <v>27</v>
      </c>
      <c r="L134" s="23" t="s">
        <v>727</v>
      </c>
      <c r="M134" s="280"/>
      <c r="N134" s="280"/>
      <c r="O134" s="280"/>
      <c r="P134" s="280"/>
    </row>
    <row r="135" spans="1:16" ht="75" customHeight="1" x14ac:dyDescent="0.2">
      <c r="A135" s="275" t="s">
        <v>1709</v>
      </c>
      <c r="B135" s="278">
        <v>80111601</v>
      </c>
      <c r="C135" s="278" t="s">
        <v>1822</v>
      </c>
      <c r="D135" s="276">
        <v>42409</v>
      </c>
      <c r="E135" s="298">
        <v>2</v>
      </c>
      <c r="F135" s="278" t="s">
        <v>1408</v>
      </c>
      <c r="G135" s="278" t="s">
        <v>1471</v>
      </c>
      <c r="H135" s="279">
        <v>3267572</v>
      </c>
      <c r="I135" s="279">
        <v>3267572</v>
      </c>
      <c r="J135" s="279" t="s">
        <v>27</v>
      </c>
      <c r="K135" s="279" t="s">
        <v>27</v>
      </c>
      <c r="L135" s="23" t="s">
        <v>727</v>
      </c>
      <c r="M135" s="280"/>
      <c r="N135" s="280"/>
      <c r="O135" s="280"/>
      <c r="P135" s="280"/>
    </row>
    <row r="136" spans="1:16" ht="75" customHeight="1" x14ac:dyDescent="0.2">
      <c r="A136" s="275" t="s">
        <v>1709</v>
      </c>
      <c r="B136" s="278">
        <v>80111601</v>
      </c>
      <c r="C136" s="278" t="s">
        <v>1822</v>
      </c>
      <c r="D136" s="276">
        <v>42470</v>
      </c>
      <c r="E136" s="298">
        <v>1</v>
      </c>
      <c r="F136" s="278" t="s">
        <v>1408</v>
      </c>
      <c r="G136" s="278" t="s">
        <v>1471</v>
      </c>
      <c r="H136" s="279">
        <v>1633786</v>
      </c>
      <c r="I136" s="279">
        <v>1633786</v>
      </c>
      <c r="J136" s="279" t="s">
        <v>27</v>
      </c>
      <c r="K136" s="279" t="s">
        <v>27</v>
      </c>
      <c r="L136" s="23" t="s">
        <v>727</v>
      </c>
      <c r="M136" s="280"/>
      <c r="N136" s="280"/>
      <c r="O136" s="280"/>
      <c r="P136" s="280"/>
    </row>
    <row r="137" spans="1:16" ht="75" customHeight="1" x14ac:dyDescent="0.2">
      <c r="A137" s="275" t="s">
        <v>1709</v>
      </c>
      <c r="B137" s="278">
        <v>80111601</v>
      </c>
      <c r="C137" s="278" t="s">
        <v>1822</v>
      </c>
      <c r="D137" s="276">
        <v>42505</v>
      </c>
      <c r="E137" s="298">
        <v>8</v>
      </c>
      <c r="F137" s="278" t="s">
        <v>1408</v>
      </c>
      <c r="G137" s="278" t="s">
        <v>1471</v>
      </c>
      <c r="H137" s="279">
        <v>13070288</v>
      </c>
      <c r="I137" s="279">
        <v>13070288</v>
      </c>
      <c r="J137" s="279" t="s">
        <v>27</v>
      </c>
      <c r="K137" s="279" t="s">
        <v>27</v>
      </c>
      <c r="L137" s="23" t="s">
        <v>727</v>
      </c>
      <c r="M137" s="280"/>
      <c r="N137" s="280"/>
      <c r="O137" s="280"/>
      <c r="P137" s="280"/>
    </row>
    <row r="138" spans="1:16" ht="75" customHeight="1" x14ac:dyDescent="0.2">
      <c r="A138" s="275" t="s">
        <v>1709</v>
      </c>
      <c r="B138" s="278">
        <v>80111601</v>
      </c>
      <c r="C138" s="278" t="s">
        <v>750</v>
      </c>
      <c r="D138" s="276">
        <v>42443</v>
      </c>
      <c r="E138" s="299">
        <v>11</v>
      </c>
      <c r="F138" s="278" t="s">
        <v>1408</v>
      </c>
      <c r="G138" s="278" t="s">
        <v>1471</v>
      </c>
      <c r="H138" s="279">
        <v>17971646</v>
      </c>
      <c r="I138" s="279">
        <v>17971646</v>
      </c>
      <c r="J138" s="279" t="s">
        <v>27</v>
      </c>
      <c r="K138" s="279" t="s">
        <v>27</v>
      </c>
      <c r="L138" s="23" t="s">
        <v>727</v>
      </c>
      <c r="M138" s="280"/>
      <c r="N138" s="280"/>
      <c r="O138" s="280"/>
      <c r="P138" s="280"/>
    </row>
    <row r="139" spans="1:16" ht="75" customHeight="1" x14ac:dyDescent="0.2">
      <c r="A139" s="275" t="s">
        <v>1709</v>
      </c>
      <c r="B139" s="278">
        <v>80111601</v>
      </c>
      <c r="C139" s="278" t="s">
        <v>1823</v>
      </c>
      <c r="D139" s="276">
        <v>42433</v>
      </c>
      <c r="E139" s="299">
        <v>11</v>
      </c>
      <c r="F139" s="278" t="s">
        <v>1408</v>
      </c>
      <c r="G139" s="278" t="s">
        <v>1471</v>
      </c>
      <c r="H139" s="279">
        <v>19372034</v>
      </c>
      <c r="I139" s="279">
        <v>19372034</v>
      </c>
      <c r="J139" s="279" t="s">
        <v>27</v>
      </c>
      <c r="K139" s="279" t="s">
        <v>27</v>
      </c>
      <c r="L139" s="23" t="s">
        <v>727</v>
      </c>
      <c r="M139" s="280"/>
      <c r="N139" s="280"/>
      <c r="O139" s="280"/>
      <c r="P139" s="280"/>
    </row>
    <row r="140" spans="1:16" ht="75" customHeight="1" x14ac:dyDescent="0.2">
      <c r="A140" s="275" t="s">
        <v>1709</v>
      </c>
      <c r="B140" s="278">
        <v>80111601</v>
      </c>
      <c r="C140" s="278" t="s">
        <v>1730</v>
      </c>
      <c r="D140" s="276">
        <v>42418</v>
      </c>
      <c r="E140" s="299">
        <v>2</v>
      </c>
      <c r="F140" s="278" t="s">
        <v>1408</v>
      </c>
      <c r="G140" s="278" t="s">
        <v>1471</v>
      </c>
      <c r="H140" s="279">
        <v>3267572</v>
      </c>
      <c r="I140" s="279">
        <v>3267572</v>
      </c>
      <c r="J140" s="279" t="s">
        <v>27</v>
      </c>
      <c r="K140" s="279" t="s">
        <v>27</v>
      </c>
      <c r="L140" s="23" t="s">
        <v>727</v>
      </c>
      <c r="M140" s="280"/>
      <c r="N140" s="280"/>
      <c r="O140" s="280"/>
      <c r="P140" s="280"/>
    </row>
    <row r="141" spans="1:16" ht="75" customHeight="1" x14ac:dyDescent="0.2">
      <c r="A141" s="275" t="s">
        <v>1709</v>
      </c>
      <c r="B141" s="278">
        <v>80111601</v>
      </c>
      <c r="C141" s="278" t="s">
        <v>1730</v>
      </c>
      <c r="D141" s="276">
        <v>42491</v>
      </c>
      <c r="E141" s="299">
        <v>8</v>
      </c>
      <c r="F141" s="278" t="s">
        <v>1408</v>
      </c>
      <c r="G141" s="278" t="s">
        <v>1471</v>
      </c>
      <c r="H141" s="279">
        <v>13070288</v>
      </c>
      <c r="I141" s="279">
        <v>13070288</v>
      </c>
      <c r="J141" s="279" t="s">
        <v>27</v>
      </c>
      <c r="K141" s="279" t="s">
        <v>27</v>
      </c>
      <c r="L141" s="23" t="s">
        <v>727</v>
      </c>
      <c r="M141" s="280"/>
      <c r="N141" s="280"/>
      <c r="O141" s="280"/>
      <c r="P141" s="280"/>
    </row>
    <row r="142" spans="1:16" ht="75" customHeight="1" x14ac:dyDescent="0.2">
      <c r="A142" s="275" t="s">
        <v>1709</v>
      </c>
      <c r="B142" s="278">
        <v>80111601</v>
      </c>
      <c r="C142" s="278" t="s">
        <v>751</v>
      </c>
      <c r="D142" s="276">
        <v>42461</v>
      </c>
      <c r="E142" s="299">
        <v>10</v>
      </c>
      <c r="F142" s="278" t="s">
        <v>1408</v>
      </c>
      <c r="G142" s="278" t="s">
        <v>1471</v>
      </c>
      <c r="H142" s="279">
        <v>16337860</v>
      </c>
      <c r="I142" s="279">
        <v>16337860</v>
      </c>
      <c r="J142" s="279" t="s">
        <v>27</v>
      </c>
      <c r="K142" s="279" t="s">
        <v>27</v>
      </c>
      <c r="L142" s="23" t="s">
        <v>727</v>
      </c>
      <c r="M142" s="280"/>
      <c r="N142" s="280"/>
      <c r="O142" s="280"/>
      <c r="P142" s="280"/>
    </row>
    <row r="143" spans="1:16" ht="75" customHeight="1" x14ac:dyDescent="0.2">
      <c r="A143" s="275" t="s">
        <v>1709</v>
      </c>
      <c r="B143" s="278">
        <v>80111601</v>
      </c>
      <c r="C143" s="278" t="s">
        <v>752</v>
      </c>
      <c r="D143" s="276">
        <v>0</v>
      </c>
      <c r="E143" s="299">
        <v>8</v>
      </c>
      <c r="F143" s="278" t="s">
        <v>1408</v>
      </c>
      <c r="G143" s="278" t="s">
        <v>1471</v>
      </c>
      <c r="H143" s="279">
        <v>12974392</v>
      </c>
      <c r="I143" s="279">
        <v>12974392</v>
      </c>
      <c r="J143" s="279" t="s">
        <v>27</v>
      </c>
      <c r="K143" s="279" t="s">
        <v>27</v>
      </c>
      <c r="L143" s="23" t="s">
        <v>727</v>
      </c>
      <c r="M143" s="280"/>
      <c r="N143" s="280"/>
      <c r="O143" s="280"/>
      <c r="P143" s="280"/>
    </row>
    <row r="144" spans="1:16" ht="75" customHeight="1" x14ac:dyDescent="0.2">
      <c r="A144" s="275" t="s">
        <v>1709</v>
      </c>
      <c r="B144" s="278">
        <v>80111601</v>
      </c>
      <c r="C144" s="278" t="s">
        <v>1731</v>
      </c>
      <c r="D144" s="276">
        <v>0</v>
      </c>
      <c r="E144" s="299">
        <v>8</v>
      </c>
      <c r="F144" s="278" t="s">
        <v>1408</v>
      </c>
      <c r="G144" s="278" t="s">
        <v>1471</v>
      </c>
      <c r="H144" s="279">
        <v>12974392</v>
      </c>
      <c r="I144" s="279">
        <v>12974392</v>
      </c>
      <c r="J144" s="279" t="s">
        <v>27</v>
      </c>
      <c r="K144" s="279" t="s">
        <v>27</v>
      </c>
      <c r="L144" s="23" t="s">
        <v>727</v>
      </c>
      <c r="M144" s="280"/>
      <c r="N144" s="280"/>
      <c r="O144" s="280"/>
      <c r="P144" s="280"/>
    </row>
    <row r="145" spans="1:16" ht="75" customHeight="1" x14ac:dyDescent="0.2">
      <c r="A145" s="275" t="s">
        <v>1709</v>
      </c>
      <c r="B145" s="278">
        <v>80111601</v>
      </c>
      <c r="C145" s="278" t="s">
        <v>1732</v>
      </c>
      <c r="D145" s="276">
        <v>0</v>
      </c>
      <c r="E145" s="299">
        <v>8</v>
      </c>
      <c r="F145" s="278" t="s">
        <v>1408</v>
      </c>
      <c r="G145" s="278" t="s">
        <v>1471</v>
      </c>
      <c r="H145" s="279">
        <v>12974392</v>
      </c>
      <c r="I145" s="279">
        <v>12974392</v>
      </c>
      <c r="J145" s="279" t="s">
        <v>27</v>
      </c>
      <c r="K145" s="279" t="s">
        <v>27</v>
      </c>
      <c r="L145" s="23" t="s">
        <v>727</v>
      </c>
      <c r="M145" s="280"/>
      <c r="N145" s="280"/>
      <c r="O145" s="280"/>
      <c r="P145" s="280"/>
    </row>
    <row r="146" spans="1:16" ht="75" customHeight="1" x14ac:dyDescent="0.2">
      <c r="A146" s="275" t="s">
        <v>1709</v>
      </c>
      <c r="B146" s="278">
        <v>80111601</v>
      </c>
      <c r="C146" s="278" t="s">
        <v>1824</v>
      </c>
      <c r="D146" s="276">
        <v>42439</v>
      </c>
      <c r="E146" s="299">
        <v>4</v>
      </c>
      <c r="F146" s="278" t="s">
        <v>1408</v>
      </c>
      <c r="G146" s="278" t="s">
        <v>1471</v>
      </c>
      <c r="H146" s="279">
        <v>7044376</v>
      </c>
      <c r="I146" s="279">
        <v>7044376</v>
      </c>
      <c r="J146" s="279" t="s">
        <v>27</v>
      </c>
      <c r="K146" s="279" t="s">
        <v>27</v>
      </c>
      <c r="L146" s="23" t="s">
        <v>727</v>
      </c>
      <c r="M146" s="280"/>
      <c r="N146" s="280"/>
      <c r="O146" s="280"/>
      <c r="P146" s="280"/>
    </row>
    <row r="147" spans="1:16" ht="75" customHeight="1" x14ac:dyDescent="0.2">
      <c r="A147" s="275" t="s">
        <v>1709</v>
      </c>
      <c r="B147" s="278">
        <v>80111601</v>
      </c>
      <c r="C147" s="278" t="s">
        <v>1824</v>
      </c>
      <c r="D147" s="276">
        <v>42561</v>
      </c>
      <c r="E147" s="299">
        <v>5</v>
      </c>
      <c r="F147" s="278" t="s">
        <v>1408</v>
      </c>
      <c r="G147" s="278" t="s">
        <v>1471</v>
      </c>
      <c r="H147" s="279">
        <v>8805470</v>
      </c>
      <c r="I147" s="279">
        <v>8805470</v>
      </c>
      <c r="J147" s="279" t="s">
        <v>27</v>
      </c>
      <c r="K147" s="279" t="s">
        <v>27</v>
      </c>
      <c r="L147" s="23" t="s">
        <v>727</v>
      </c>
      <c r="M147" s="280"/>
      <c r="N147" s="280"/>
      <c r="O147" s="280"/>
      <c r="P147" s="280"/>
    </row>
    <row r="148" spans="1:16" ht="75" customHeight="1" x14ac:dyDescent="0.2">
      <c r="A148" s="275" t="s">
        <v>1709</v>
      </c>
      <c r="B148" s="278">
        <v>80111601</v>
      </c>
      <c r="C148" s="278" t="s">
        <v>1733</v>
      </c>
      <c r="D148" s="276">
        <v>42445</v>
      </c>
      <c r="E148" s="299">
        <v>10</v>
      </c>
      <c r="F148" s="278" t="s">
        <v>1408</v>
      </c>
      <c r="G148" s="278" t="s">
        <v>1471</v>
      </c>
      <c r="H148" s="279">
        <v>17610940</v>
      </c>
      <c r="I148" s="279">
        <v>17610940</v>
      </c>
      <c r="J148" s="279" t="s">
        <v>27</v>
      </c>
      <c r="K148" s="279" t="s">
        <v>27</v>
      </c>
      <c r="L148" s="23" t="s">
        <v>727</v>
      </c>
      <c r="M148" s="280"/>
      <c r="N148" s="280"/>
      <c r="O148" s="280"/>
      <c r="P148" s="280"/>
    </row>
    <row r="149" spans="1:16" ht="75" customHeight="1" x14ac:dyDescent="0.2">
      <c r="A149" s="275" t="s">
        <v>1709</v>
      </c>
      <c r="B149" s="278">
        <v>80111600</v>
      </c>
      <c r="C149" s="278" t="s">
        <v>1734</v>
      </c>
      <c r="D149" s="276">
        <v>42447</v>
      </c>
      <c r="E149" s="299">
        <v>11</v>
      </c>
      <c r="F149" s="278" t="s">
        <v>1408</v>
      </c>
      <c r="G149" s="278" t="s">
        <v>1471</v>
      </c>
      <c r="H149" s="279">
        <v>19372034</v>
      </c>
      <c r="I149" s="279">
        <v>19372034</v>
      </c>
      <c r="J149" s="279" t="s">
        <v>27</v>
      </c>
      <c r="K149" s="279" t="s">
        <v>27</v>
      </c>
      <c r="L149" s="23" t="s">
        <v>727</v>
      </c>
      <c r="M149" s="280"/>
      <c r="N149" s="280"/>
      <c r="O149" s="280"/>
      <c r="P149" s="280"/>
    </row>
    <row r="150" spans="1:16" ht="75" customHeight="1" x14ac:dyDescent="0.2">
      <c r="A150" s="275" t="s">
        <v>1709</v>
      </c>
      <c r="B150" s="278">
        <v>80111600</v>
      </c>
      <c r="C150" s="278" t="s">
        <v>1735</v>
      </c>
      <c r="D150" s="276">
        <v>0</v>
      </c>
      <c r="E150" s="299">
        <v>8</v>
      </c>
      <c r="F150" s="278" t="s">
        <v>1408</v>
      </c>
      <c r="G150" s="278" t="s">
        <v>1471</v>
      </c>
      <c r="H150" s="279">
        <v>12974392</v>
      </c>
      <c r="I150" s="279">
        <v>12974392</v>
      </c>
      <c r="J150" s="279" t="s">
        <v>27</v>
      </c>
      <c r="K150" s="279" t="s">
        <v>27</v>
      </c>
      <c r="L150" s="23" t="s">
        <v>727</v>
      </c>
      <c r="M150" s="280"/>
      <c r="N150" s="280"/>
      <c r="O150" s="280"/>
      <c r="P150" s="280"/>
    </row>
    <row r="151" spans="1:16" ht="75" customHeight="1" x14ac:dyDescent="0.2">
      <c r="A151" s="275" t="s">
        <v>1736</v>
      </c>
      <c r="B151" s="278">
        <v>80111601</v>
      </c>
      <c r="C151" s="278" t="s">
        <v>754</v>
      </c>
      <c r="D151" s="276">
        <v>42461</v>
      </c>
      <c r="E151" s="299">
        <v>10</v>
      </c>
      <c r="F151" s="278" t="s">
        <v>1408</v>
      </c>
      <c r="G151" s="278" t="s">
        <v>1471</v>
      </c>
      <c r="H151" s="279">
        <v>12836890</v>
      </c>
      <c r="I151" s="279">
        <v>12836890</v>
      </c>
      <c r="J151" s="279" t="s">
        <v>27</v>
      </c>
      <c r="K151" s="279" t="s">
        <v>27</v>
      </c>
      <c r="L151" s="23" t="s">
        <v>727</v>
      </c>
      <c r="M151" s="280"/>
      <c r="N151" s="280"/>
      <c r="O151" s="280"/>
      <c r="P151" s="280"/>
    </row>
    <row r="152" spans="1:16" ht="75" customHeight="1" x14ac:dyDescent="0.2">
      <c r="A152" s="275" t="s">
        <v>1736</v>
      </c>
      <c r="B152" s="278">
        <v>80111601</v>
      </c>
      <c r="C152" s="278" t="s">
        <v>1472</v>
      </c>
      <c r="D152" s="276">
        <v>42461</v>
      </c>
      <c r="E152" s="296">
        <v>10</v>
      </c>
      <c r="F152" s="278" t="s">
        <v>1408</v>
      </c>
      <c r="G152" s="278" t="s">
        <v>1471</v>
      </c>
      <c r="H152" s="279">
        <v>22384990</v>
      </c>
      <c r="I152" s="279">
        <v>22384990</v>
      </c>
      <c r="J152" s="279" t="s">
        <v>27</v>
      </c>
      <c r="K152" s="279" t="s">
        <v>27</v>
      </c>
      <c r="L152" s="23" t="s">
        <v>727</v>
      </c>
      <c r="M152" s="280"/>
      <c r="N152" s="280"/>
      <c r="O152" s="280"/>
      <c r="P152" s="280"/>
    </row>
    <row r="153" spans="1:16" ht="75" customHeight="1" x14ac:dyDescent="0.2">
      <c r="A153" s="275" t="s">
        <v>1736</v>
      </c>
      <c r="B153" s="278">
        <v>80111601</v>
      </c>
      <c r="C153" s="278" t="s">
        <v>1473</v>
      </c>
      <c r="D153" s="276">
        <v>42461</v>
      </c>
      <c r="E153" s="296">
        <v>9</v>
      </c>
      <c r="F153" s="278" t="s">
        <v>1408</v>
      </c>
      <c r="G153" s="278" t="s">
        <v>1471</v>
      </c>
      <c r="H153" s="279">
        <v>14704074</v>
      </c>
      <c r="I153" s="279">
        <v>14704074</v>
      </c>
      <c r="J153" s="279" t="s">
        <v>27</v>
      </c>
      <c r="K153" s="279" t="s">
        <v>27</v>
      </c>
      <c r="L153" s="23" t="s">
        <v>727</v>
      </c>
      <c r="M153" s="280"/>
      <c r="N153" s="280"/>
      <c r="O153" s="280"/>
      <c r="P153" s="280"/>
    </row>
    <row r="154" spans="1:16" ht="75" customHeight="1" x14ac:dyDescent="0.2">
      <c r="A154" s="275" t="s">
        <v>1736</v>
      </c>
      <c r="B154" s="278">
        <v>80111601</v>
      </c>
      <c r="C154" s="278" t="s">
        <v>1825</v>
      </c>
      <c r="D154" s="276">
        <v>42461</v>
      </c>
      <c r="E154" s="296">
        <v>9</v>
      </c>
      <c r="F154" s="278" t="s">
        <v>1408</v>
      </c>
      <c r="G154" s="278" t="s">
        <v>1471</v>
      </c>
      <c r="H154" s="279">
        <v>18714276</v>
      </c>
      <c r="I154" s="279">
        <v>18714276</v>
      </c>
      <c r="J154" s="279" t="s">
        <v>27</v>
      </c>
      <c r="K154" s="279" t="s">
        <v>27</v>
      </c>
      <c r="L154" s="23" t="s">
        <v>727</v>
      </c>
      <c r="M154" s="280"/>
      <c r="N154" s="280"/>
      <c r="O154" s="280"/>
      <c r="P154" s="280"/>
    </row>
    <row r="155" spans="1:16" ht="75" customHeight="1" x14ac:dyDescent="0.2">
      <c r="A155" s="275" t="s">
        <v>1737</v>
      </c>
      <c r="B155" s="278">
        <v>80111601</v>
      </c>
      <c r="C155" s="278" t="s">
        <v>1826</v>
      </c>
      <c r="D155" s="276">
        <v>42461</v>
      </c>
      <c r="E155" s="296">
        <v>8.8333332999999996</v>
      </c>
      <c r="F155" s="278" t="s">
        <v>1408</v>
      </c>
      <c r="G155" s="278" t="s">
        <v>1471</v>
      </c>
      <c r="H155" s="279">
        <v>19773407.758716699</v>
      </c>
      <c r="I155" s="279">
        <v>19773407.758716699</v>
      </c>
      <c r="J155" s="279" t="s">
        <v>27</v>
      </c>
      <c r="K155" s="279" t="s">
        <v>27</v>
      </c>
      <c r="L155" s="23" t="s">
        <v>727</v>
      </c>
      <c r="M155" s="280"/>
      <c r="N155" s="280"/>
      <c r="O155" s="280"/>
      <c r="P155" s="280"/>
    </row>
    <row r="156" spans="1:16" ht="75" customHeight="1" x14ac:dyDescent="0.2">
      <c r="A156" s="275" t="s">
        <v>1737</v>
      </c>
      <c r="B156" s="278">
        <v>80111601</v>
      </c>
      <c r="C156" s="278" t="s">
        <v>1827</v>
      </c>
      <c r="D156" s="276">
        <v>42461</v>
      </c>
      <c r="E156" s="296">
        <v>8.8333332999999996</v>
      </c>
      <c r="F156" s="278" t="s">
        <v>1408</v>
      </c>
      <c r="G156" s="278" t="s">
        <v>1471</v>
      </c>
      <c r="H156" s="279">
        <v>19773407.758716699</v>
      </c>
      <c r="I156" s="279">
        <v>19773407.758716699</v>
      </c>
      <c r="J156" s="279" t="s">
        <v>27</v>
      </c>
      <c r="K156" s="279" t="s">
        <v>27</v>
      </c>
      <c r="L156" s="23" t="s">
        <v>727</v>
      </c>
      <c r="M156" s="280"/>
      <c r="N156" s="280"/>
      <c r="O156" s="280"/>
      <c r="P156" s="280"/>
    </row>
    <row r="157" spans="1:16" ht="75" customHeight="1" x14ac:dyDescent="0.2">
      <c r="A157" s="275" t="s">
        <v>1737</v>
      </c>
      <c r="B157" s="278">
        <v>80111601</v>
      </c>
      <c r="C157" s="278" t="s">
        <v>1474</v>
      </c>
      <c r="D157" s="276">
        <v>42491</v>
      </c>
      <c r="E157" s="277">
        <v>9</v>
      </c>
      <c r="F157" s="278" t="s">
        <v>1408</v>
      </c>
      <c r="G157" s="278" t="s">
        <v>1471</v>
      </c>
      <c r="H157" s="279">
        <v>19343743.333333381</v>
      </c>
      <c r="I157" s="279">
        <v>19343743.333333381</v>
      </c>
      <c r="J157" s="279" t="s">
        <v>27</v>
      </c>
      <c r="K157" s="279" t="s">
        <v>27</v>
      </c>
      <c r="L157" s="23" t="s">
        <v>727</v>
      </c>
      <c r="M157" s="280"/>
      <c r="N157" s="280"/>
      <c r="O157" s="280"/>
      <c r="P157" s="280"/>
    </row>
    <row r="158" spans="1:16" ht="75" customHeight="1" x14ac:dyDescent="0.2">
      <c r="A158" s="275" t="s">
        <v>1729</v>
      </c>
      <c r="B158" s="278">
        <v>80111601</v>
      </c>
      <c r="C158" s="278" t="s">
        <v>1828</v>
      </c>
      <c r="D158" s="276">
        <v>42430</v>
      </c>
      <c r="E158" s="277">
        <v>4</v>
      </c>
      <c r="F158" s="278" t="s">
        <v>1408</v>
      </c>
      <c r="G158" s="278" t="s">
        <v>1471</v>
      </c>
      <c r="H158" s="279">
        <v>8317456</v>
      </c>
      <c r="I158" s="279">
        <v>8317456</v>
      </c>
      <c r="J158" s="279" t="s">
        <v>27</v>
      </c>
      <c r="K158" s="279" t="s">
        <v>27</v>
      </c>
      <c r="L158" s="23" t="s">
        <v>727</v>
      </c>
      <c r="M158" s="280"/>
      <c r="N158" s="280"/>
      <c r="O158" s="280"/>
      <c r="P158" s="280"/>
    </row>
    <row r="159" spans="1:16" ht="75" customHeight="1" x14ac:dyDescent="0.2">
      <c r="A159" s="275" t="s">
        <v>1729</v>
      </c>
      <c r="B159" s="278">
        <v>80111601</v>
      </c>
      <c r="C159" s="278" t="s">
        <v>1828</v>
      </c>
      <c r="D159" s="276">
        <v>42552</v>
      </c>
      <c r="E159" s="277">
        <v>6</v>
      </c>
      <c r="F159" s="278"/>
      <c r="G159" s="278" t="s">
        <v>1471</v>
      </c>
      <c r="H159" s="279">
        <v>12476184</v>
      </c>
      <c r="I159" s="279">
        <v>12476184</v>
      </c>
      <c r="J159" s="279" t="s">
        <v>27</v>
      </c>
      <c r="K159" s="279" t="s">
        <v>27</v>
      </c>
      <c r="L159" s="23" t="s">
        <v>727</v>
      </c>
      <c r="M159" s="280"/>
      <c r="N159" s="280"/>
      <c r="O159" s="280"/>
      <c r="P159" s="280"/>
    </row>
    <row r="160" spans="1:16" ht="75" customHeight="1" x14ac:dyDescent="0.2">
      <c r="A160" s="275" t="s">
        <v>1729</v>
      </c>
      <c r="B160" s="278">
        <v>80111601</v>
      </c>
      <c r="C160" s="278" t="s">
        <v>1829</v>
      </c>
      <c r="D160" s="276">
        <v>42429</v>
      </c>
      <c r="E160" s="277">
        <v>4</v>
      </c>
      <c r="F160" s="278" t="s">
        <v>1408</v>
      </c>
      <c r="G160" s="278" t="s">
        <v>1471</v>
      </c>
      <c r="H160" s="279">
        <v>6535144</v>
      </c>
      <c r="I160" s="279">
        <v>6535144</v>
      </c>
      <c r="J160" s="279" t="s">
        <v>27</v>
      </c>
      <c r="K160" s="279" t="s">
        <v>27</v>
      </c>
      <c r="L160" s="23" t="s">
        <v>727</v>
      </c>
      <c r="M160" s="280"/>
      <c r="N160" s="280"/>
      <c r="O160" s="280"/>
      <c r="P160" s="280"/>
    </row>
    <row r="161" spans="1:16" ht="75" customHeight="1" x14ac:dyDescent="0.2">
      <c r="A161" s="275" t="s">
        <v>1729</v>
      </c>
      <c r="B161" s="278">
        <v>80111601</v>
      </c>
      <c r="C161" s="278" t="s">
        <v>1829</v>
      </c>
      <c r="D161" s="276">
        <v>42552</v>
      </c>
      <c r="E161" s="277">
        <v>6</v>
      </c>
      <c r="F161" s="278"/>
      <c r="G161" s="278" t="s">
        <v>1471</v>
      </c>
      <c r="H161" s="279">
        <v>9802716</v>
      </c>
      <c r="I161" s="279">
        <v>9802716</v>
      </c>
      <c r="J161" s="279" t="s">
        <v>27</v>
      </c>
      <c r="K161" s="279" t="s">
        <v>27</v>
      </c>
      <c r="L161" s="23" t="s">
        <v>727</v>
      </c>
      <c r="M161" s="280"/>
      <c r="N161" s="280"/>
      <c r="O161" s="280"/>
      <c r="P161" s="280"/>
    </row>
    <row r="162" spans="1:16" ht="75" customHeight="1" x14ac:dyDescent="0.2">
      <c r="A162" s="275" t="s">
        <v>1729</v>
      </c>
      <c r="B162" s="278">
        <v>80111601</v>
      </c>
      <c r="C162" s="278" t="s">
        <v>1830</v>
      </c>
      <c r="D162" s="276">
        <v>42461</v>
      </c>
      <c r="E162" s="277">
        <v>4</v>
      </c>
      <c r="F162" s="278" t="s">
        <v>1408</v>
      </c>
      <c r="G162" s="278" t="s">
        <v>1471</v>
      </c>
      <c r="H162" s="279">
        <v>6535144</v>
      </c>
      <c r="I162" s="279">
        <v>6535144</v>
      </c>
      <c r="J162" s="279" t="s">
        <v>27</v>
      </c>
      <c r="K162" s="279" t="s">
        <v>27</v>
      </c>
      <c r="L162" s="23" t="s">
        <v>727</v>
      </c>
      <c r="M162" s="280"/>
      <c r="N162" s="280"/>
      <c r="O162" s="280"/>
      <c r="P162" s="280"/>
    </row>
    <row r="163" spans="1:16" ht="75" customHeight="1" x14ac:dyDescent="0.2">
      <c r="A163" s="275" t="s">
        <v>1729</v>
      </c>
      <c r="B163" s="278">
        <v>80111601</v>
      </c>
      <c r="C163" s="278" t="s">
        <v>1830</v>
      </c>
      <c r="D163" s="276">
        <v>42583</v>
      </c>
      <c r="E163" s="277">
        <v>5</v>
      </c>
      <c r="F163" s="278"/>
      <c r="G163" s="278" t="s">
        <v>1471</v>
      </c>
      <c r="H163" s="279">
        <v>8168930</v>
      </c>
      <c r="I163" s="279">
        <v>8168930</v>
      </c>
      <c r="J163" s="279" t="s">
        <v>27</v>
      </c>
      <c r="K163" s="279" t="s">
        <v>27</v>
      </c>
      <c r="L163" s="23" t="s">
        <v>727</v>
      </c>
      <c r="M163" s="280"/>
      <c r="N163" s="280"/>
      <c r="O163" s="280"/>
      <c r="P163" s="280"/>
    </row>
    <row r="164" spans="1:16" ht="75" customHeight="1" x14ac:dyDescent="0.2">
      <c r="A164" s="275" t="s">
        <v>1729</v>
      </c>
      <c r="B164" s="278">
        <v>80111601</v>
      </c>
      <c r="C164" s="278" t="s">
        <v>1831</v>
      </c>
      <c r="D164" s="276">
        <v>42461</v>
      </c>
      <c r="E164" s="277">
        <v>4</v>
      </c>
      <c r="F164" s="278" t="s">
        <v>1408</v>
      </c>
      <c r="G164" s="278" t="s">
        <v>1471</v>
      </c>
      <c r="H164" s="279">
        <v>8953996</v>
      </c>
      <c r="I164" s="279">
        <v>8953996</v>
      </c>
      <c r="J164" s="279" t="s">
        <v>27</v>
      </c>
      <c r="K164" s="279" t="s">
        <v>27</v>
      </c>
      <c r="L164" s="23" t="s">
        <v>727</v>
      </c>
      <c r="M164" s="280"/>
      <c r="N164" s="280"/>
      <c r="O164" s="280"/>
      <c r="P164" s="280"/>
    </row>
    <row r="165" spans="1:16" ht="75" customHeight="1" x14ac:dyDescent="0.2">
      <c r="A165" s="275" t="s">
        <v>1729</v>
      </c>
      <c r="B165" s="278">
        <v>80111601</v>
      </c>
      <c r="C165" s="278" t="s">
        <v>1831</v>
      </c>
      <c r="D165" s="276">
        <v>42583</v>
      </c>
      <c r="E165" s="277">
        <v>5</v>
      </c>
      <c r="F165" s="278"/>
      <c r="G165" s="278" t="s">
        <v>1471</v>
      </c>
      <c r="H165" s="279">
        <v>11192495</v>
      </c>
      <c r="I165" s="279">
        <v>11192495</v>
      </c>
      <c r="J165" s="279" t="s">
        <v>27</v>
      </c>
      <c r="K165" s="279" t="s">
        <v>27</v>
      </c>
      <c r="L165" s="23" t="s">
        <v>727</v>
      </c>
      <c r="M165" s="280"/>
      <c r="N165" s="280"/>
      <c r="O165" s="280"/>
      <c r="P165" s="280"/>
    </row>
    <row r="166" spans="1:16" ht="75" customHeight="1" x14ac:dyDescent="0.2">
      <c r="A166" s="275" t="s">
        <v>1729</v>
      </c>
      <c r="B166" s="278">
        <v>80111601</v>
      </c>
      <c r="C166" s="278" t="s">
        <v>1829</v>
      </c>
      <c r="D166" s="276">
        <v>42491</v>
      </c>
      <c r="E166" s="277">
        <v>8</v>
      </c>
      <c r="F166" s="278"/>
      <c r="G166" s="278" t="s">
        <v>1471</v>
      </c>
      <c r="H166" s="279">
        <v>12634376</v>
      </c>
      <c r="I166" s="279">
        <v>12634376</v>
      </c>
      <c r="J166" s="279" t="s">
        <v>27</v>
      </c>
      <c r="K166" s="279" t="s">
        <v>27</v>
      </c>
      <c r="L166" s="23" t="s">
        <v>727</v>
      </c>
      <c r="M166" s="280"/>
      <c r="N166" s="280"/>
      <c r="O166" s="280"/>
      <c r="P166" s="280"/>
    </row>
    <row r="167" spans="1:16" ht="75" customHeight="1" x14ac:dyDescent="0.2">
      <c r="A167" s="275" t="s">
        <v>1729</v>
      </c>
      <c r="B167" s="278">
        <v>80111601</v>
      </c>
      <c r="C167" s="278" t="s">
        <v>1829</v>
      </c>
      <c r="D167" s="276">
        <v>42491</v>
      </c>
      <c r="E167" s="277">
        <v>8</v>
      </c>
      <c r="F167" s="278"/>
      <c r="G167" s="278" t="s">
        <v>1471</v>
      </c>
      <c r="H167" s="279">
        <v>12634376</v>
      </c>
      <c r="I167" s="279">
        <v>12634376</v>
      </c>
      <c r="J167" s="279" t="s">
        <v>27</v>
      </c>
      <c r="K167" s="279" t="s">
        <v>27</v>
      </c>
      <c r="L167" s="23" t="s">
        <v>727</v>
      </c>
      <c r="M167" s="280"/>
      <c r="N167" s="280"/>
      <c r="O167" s="280"/>
      <c r="P167" s="280"/>
    </row>
    <row r="168" spans="1:16" ht="75" customHeight="1" x14ac:dyDescent="0.2">
      <c r="A168" s="275" t="s">
        <v>1729</v>
      </c>
      <c r="B168" s="278">
        <v>80111601</v>
      </c>
      <c r="C168" s="278" t="s">
        <v>1829</v>
      </c>
      <c r="D168" s="276">
        <v>42491</v>
      </c>
      <c r="E168" s="277">
        <v>8</v>
      </c>
      <c r="F168" s="278"/>
      <c r="G168" s="278" t="s">
        <v>1471</v>
      </c>
      <c r="H168" s="279">
        <v>12634383</v>
      </c>
      <c r="I168" s="279">
        <v>12634383</v>
      </c>
      <c r="J168" s="279" t="s">
        <v>27</v>
      </c>
      <c r="K168" s="279" t="s">
        <v>27</v>
      </c>
      <c r="L168" s="23" t="s">
        <v>727</v>
      </c>
      <c r="M168" s="280"/>
      <c r="N168" s="280"/>
      <c r="O168" s="280"/>
      <c r="P168" s="280"/>
    </row>
    <row r="169" spans="1:16" ht="75" customHeight="1" x14ac:dyDescent="0.2">
      <c r="A169" s="275" t="s">
        <v>1736</v>
      </c>
      <c r="B169" s="278">
        <v>80111601</v>
      </c>
      <c r="C169" s="278" t="s">
        <v>1479</v>
      </c>
      <c r="D169" s="276">
        <v>42401</v>
      </c>
      <c r="E169" s="277">
        <v>1</v>
      </c>
      <c r="F169" s="278" t="s">
        <v>1408</v>
      </c>
      <c r="G169" s="278" t="s">
        <v>1471</v>
      </c>
      <c r="H169" s="279">
        <v>2079364</v>
      </c>
      <c r="I169" s="279">
        <v>2079364</v>
      </c>
      <c r="J169" s="279" t="s">
        <v>27</v>
      </c>
      <c r="K169" s="279" t="s">
        <v>27</v>
      </c>
      <c r="L169" s="23" t="s">
        <v>727</v>
      </c>
      <c r="M169" s="280"/>
      <c r="N169" s="280"/>
      <c r="O169" s="280"/>
      <c r="P169" s="280"/>
    </row>
    <row r="170" spans="1:16" ht="75" customHeight="1" x14ac:dyDescent="0.2">
      <c r="A170" s="275" t="s">
        <v>1709</v>
      </c>
      <c r="B170" s="278">
        <v>80111601</v>
      </c>
      <c r="C170" s="278" t="s">
        <v>1480</v>
      </c>
      <c r="D170" s="276">
        <v>42430</v>
      </c>
      <c r="E170" s="277">
        <v>8</v>
      </c>
      <c r="F170" s="278" t="s">
        <v>1408</v>
      </c>
      <c r="G170" s="278" t="s">
        <v>1471</v>
      </c>
      <c r="H170" s="279">
        <v>12974392</v>
      </c>
      <c r="I170" s="279">
        <v>12974392</v>
      </c>
      <c r="J170" s="279" t="s">
        <v>27</v>
      </c>
      <c r="K170" s="279" t="s">
        <v>27</v>
      </c>
      <c r="L170" s="23" t="s">
        <v>727</v>
      </c>
      <c r="M170" s="280"/>
      <c r="N170" s="280"/>
      <c r="O170" s="280"/>
      <c r="P170" s="280"/>
    </row>
    <row r="171" spans="1:16" ht="75" customHeight="1" x14ac:dyDescent="0.2">
      <c r="A171" s="275" t="s">
        <v>1709</v>
      </c>
      <c r="B171" s="278">
        <v>80111601</v>
      </c>
      <c r="C171" s="278" t="s">
        <v>1482</v>
      </c>
      <c r="D171" s="276">
        <v>42444</v>
      </c>
      <c r="E171" s="277">
        <v>4</v>
      </c>
      <c r="F171" s="278" t="s">
        <v>1408</v>
      </c>
      <c r="G171" s="278" t="s">
        <v>1471</v>
      </c>
      <c r="H171" s="279">
        <v>6535144</v>
      </c>
      <c r="I171" s="279">
        <v>6535144</v>
      </c>
      <c r="J171" s="279" t="s">
        <v>27</v>
      </c>
      <c r="K171" s="279" t="s">
        <v>27</v>
      </c>
      <c r="L171" s="23" t="s">
        <v>727</v>
      </c>
      <c r="M171" s="280"/>
      <c r="N171" s="280"/>
      <c r="O171" s="280"/>
      <c r="P171" s="280"/>
    </row>
    <row r="172" spans="1:16" ht="75" customHeight="1" x14ac:dyDescent="0.2">
      <c r="A172" s="275" t="s">
        <v>1709</v>
      </c>
      <c r="B172" s="278">
        <v>80111601</v>
      </c>
      <c r="C172" s="278" t="s">
        <v>1482</v>
      </c>
      <c r="D172" s="276">
        <v>42444</v>
      </c>
      <c r="E172" s="277">
        <v>5</v>
      </c>
      <c r="F172" s="278" t="s">
        <v>1408</v>
      </c>
      <c r="G172" s="278" t="s">
        <v>1471</v>
      </c>
      <c r="H172" s="279">
        <v>8168930</v>
      </c>
      <c r="I172" s="279">
        <v>8168930</v>
      </c>
      <c r="J172" s="279" t="s">
        <v>27</v>
      </c>
      <c r="K172" s="279" t="s">
        <v>27</v>
      </c>
      <c r="L172" s="23" t="s">
        <v>727</v>
      </c>
      <c r="M172" s="280"/>
      <c r="N172" s="280"/>
      <c r="O172" s="280"/>
      <c r="P172" s="280"/>
    </row>
    <row r="173" spans="1:16" ht="75" customHeight="1" x14ac:dyDescent="0.2">
      <c r="A173" s="275" t="s">
        <v>1709</v>
      </c>
      <c r="B173" s="278">
        <v>80111601</v>
      </c>
      <c r="C173" s="278" t="s">
        <v>1735</v>
      </c>
      <c r="D173" s="276"/>
      <c r="E173" s="277">
        <v>3</v>
      </c>
      <c r="F173" s="278" t="s">
        <v>1408</v>
      </c>
      <c r="G173" s="278" t="s">
        <v>1471</v>
      </c>
      <c r="H173" s="279">
        <v>5283282</v>
      </c>
      <c r="I173" s="279">
        <v>5283282</v>
      </c>
      <c r="J173" s="279" t="s">
        <v>27</v>
      </c>
      <c r="K173" s="279" t="s">
        <v>27</v>
      </c>
      <c r="L173" s="23" t="s">
        <v>727</v>
      </c>
      <c r="M173" s="280"/>
      <c r="N173" s="280"/>
      <c r="O173" s="280"/>
      <c r="P173" s="280"/>
    </row>
    <row r="174" spans="1:16" ht="75" customHeight="1" x14ac:dyDescent="0.2">
      <c r="A174" s="275" t="s">
        <v>1709</v>
      </c>
      <c r="B174" s="278">
        <v>80111601</v>
      </c>
      <c r="C174" s="278" t="s">
        <v>1735</v>
      </c>
      <c r="D174" s="276"/>
      <c r="E174" s="277">
        <v>6</v>
      </c>
      <c r="F174" s="278" t="s">
        <v>1408</v>
      </c>
      <c r="G174" s="278" t="s">
        <v>1471</v>
      </c>
      <c r="H174" s="279">
        <v>10566564</v>
      </c>
      <c r="I174" s="279">
        <v>10566564</v>
      </c>
      <c r="J174" s="279" t="s">
        <v>27</v>
      </c>
      <c r="K174" s="279" t="s">
        <v>27</v>
      </c>
      <c r="L174" s="23" t="s">
        <v>727</v>
      </c>
      <c r="M174" s="280"/>
      <c r="N174" s="280"/>
      <c r="O174" s="280"/>
      <c r="P174" s="280"/>
    </row>
    <row r="175" spans="1:16" ht="75" customHeight="1" x14ac:dyDescent="0.2">
      <c r="A175" s="275" t="s">
        <v>1709</v>
      </c>
      <c r="B175" s="278">
        <v>80111601</v>
      </c>
      <c r="C175" s="278" t="s">
        <v>1483</v>
      </c>
      <c r="D175" s="276">
        <v>42444</v>
      </c>
      <c r="E175" s="277">
        <v>8</v>
      </c>
      <c r="F175" s="278" t="s">
        <v>1408</v>
      </c>
      <c r="G175" s="278" t="s">
        <v>1471</v>
      </c>
      <c r="H175" s="279">
        <v>12974392</v>
      </c>
      <c r="I175" s="279">
        <v>12974392</v>
      </c>
      <c r="J175" s="279" t="s">
        <v>27</v>
      </c>
      <c r="K175" s="279" t="s">
        <v>27</v>
      </c>
      <c r="L175" s="23" t="s">
        <v>727</v>
      </c>
      <c r="M175" s="280"/>
      <c r="N175" s="280"/>
      <c r="O175" s="280"/>
      <c r="P175" s="280"/>
    </row>
    <row r="176" spans="1:16" ht="75" customHeight="1" x14ac:dyDescent="0.2">
      <c r="A176" s="275"/>
      <c r="B176" s="278">
        <v>80111601</v>
      </c>
      <c r="C176" s="278" t="s">
        <v>1489</v>
      </c>
      <c r="D176" s="276">
        <v>42370</v>
      </c>
      <c r="E176" s="277">
        <v>12</v>
      </c>
      <c r="F176" s="278" t="s">
        <v>1408</v>
      </c>
      <c r="G176" s="278" t="s">
        <v>1471</v>
      </c>
      <c r="H176" s="279">
        <v>152102000</v>
      </c>
      <c r="I176" s="279">
        <v>152102000</v>
      </c>
      <c r="J176" s="279" t="s">
        <v>27</v>
      </c>
      <c r="K176" s="279" t="s">
        <v>27</v>
      </c>
      <c r="L176" s="23" t="s">
        <v>727</v>
      </c>
      <c r="M176" s="280"/>
      <c r="N176" s="280"/>
      <c r="O176" s="280"/>
      <c r="P176" s="280"/>
    </row>
    <row r="177" spans="1:16" ht="75" customHeight="1" x14ac:dyDescent="0.2">
      <c r="A177" s="275" t="s">
        <v>1709</v>
      </c>
      <c r="B177" s="278">
        <v>80111601</v>
      </c>
      <c r="C177" s="278" t="s">
        <v>1483</v>
      </c>
      <c r="D177" s="276">
        <v>42444</v>
      </c>
      <c r="E177" s="277">
        <v>8</v>
      </c>
      <c r="F177" s="278" t="s">
        <v>1408</v>
      </c>
      <c r="G177" s="278" t="s">
        <v>1471</v>
      </c>
      <c r="H177" s="279">
        <v>12974392</v>
      </c>
      <c r="I177" s="279">
        <v>12974392</v>
      </c>
      <c r="J177" s="279" t="s">
        <v>27</v>
      </c>
      <c r="K177" s="279" t="s">
        <v>27</v>
      </c>
      <c r="L177" s="23" t="s">
        <v>727</v>
      </c>
      <c r="M177" s="280"/>
      <c r="N177" s="280"/>
      <c r="O177" s="280"/>
      <c r="P177" s="280"/>
    </row>
    <row r="178" spans="1:16" ht="75" customHeight="1" x14ac:dyDescent="0.2">
      <c r="A178" s="275" t="s">
        <v>1709</v>
      </c>
      <c r="B178" s="278">
        <v>80111601</v>
      </c>
      <c r="C178" s="278" t="s">
        <v>753</v>
      </c>
      <c r="D178" s="276">
        <v>42430</v>
      </c>
      <c r="E178" s="277">
        <v>8</v>
      </c>
      <c r="F178" s="278" t="s">
        <v>1408</v>
      </c>
      <c r="G178" s="278" t="s">
        <v>1471</v>
      </c>
      <c r="H178" s="279">
        <v>12974392</v>
      </c>
      <c r="I178" s="279">
        <v>12974392</v>
      </c>
      <c r="J178" s="279" t="s">
        <v>27</v>
      </c>
      <c r="K178" s="279" t="s">
        <v>27</v>
      </c>
      <c r="L178" s="23" t="s">
        <v>727</v>
      </c>
      <c r="M178" s="280"/>
      <c r="N178" s="280"/>
      <c r="O178" s="280"/>
      <c r="P178" s="280"/>
    </row>
    <row r="179" spans="1:16" ht="75" customHeight="1" x14ac:dyDescent="0.2">
      <c r="A179" s="275" t="s">
        <v>1709</v>
      </c>
      <c r="B179" s="278">
        <v>80111601</v>
      </c>
      <c r="C179" s="278" t="s">
        <v>1490</v>
      </c>
      <c r="D179" s="276">
        <v>42430</v>
      </c>
      <c r="E179" s="277">
        <v>8</v>
      </c>
      <c r="F179" s="278" t="s">
        <v>1408</v>
      </c>
      <c r="G179" s="278" t="s">
        <v>1471</v>
      </c>
      <c r="H179" s="279">
        <v>12974392</v>
      </c>
      <c r="I179" s="279">
        <v>12974392</v>
      </c>
      <c r="J179" s="279" t="s">
        <v>27</v>
      </c>
      <c r="K179" s="279" t="s">
        <v>27</v>
      </c>
      <c r="L179" s="23" t="s">
        <v>727</v>
      </c>
      <c r="M179" s="280"/>
      <c r="N179" s="280"/>
      <c r="O179" s="280"/>
      <c r="P179" s="280"/>
    </row>
    <row r="180" spans="1:16" ht="75" customHeight="1" x14ac:dyDescent="0.2">
      <c r="A180" s="275" t="s">
        <v>1709</v>
      </c>
      <c r="B180" s="278">
        <v>80111601</v>
      </c>
      <c r="C180" s="278" t="s">
        <v>753</v>
      </c>
      <c r="D180" s="276">
        <v>42430</v>
      </c>
      <c r="E180" s="277">
        <v>8</v>
      </c>
      <c r="F180" s="278" t="s">
        <v>1408</v>
      </c>
      <c r="G180" s="278" t="s">
        <v>1471</v>
      </c>
      <c r="H180" s="279">
        <v>12974392</v>
      </c>
      <c r="I180" s="279">
        <v>12974392</v>
      </c>
      <c r="J180" s="279" t="s">
        <v>27</v>
      </c>
      <c r="K180" s="279" t="s">
        <v>27</v>
      </c>
      <c r="L180" s="23" t="s">
        <v>727</v>
      </c>
      <c r="M180" s="280"/>
      <c r="N180" s="280"/>
      <c r="O180" s="280"/>
      <c r="P180" s="280"/>
    </row>
    <row r="181" spans="1:16" ht="75" customHeight="1" x14ac:dyDescent="0.2">
      <c r="A181" s="275" t="s">
        <v>1709</v>
      </c>
      <c r="B181" s="278">
        <v>80111601</v>
      </c>
      <c r="C181" s="278" t="s">
        <v>1480</v>
      </c>
      <c r="D181" s="276">
        <v>42430</v>
      </c>
      <c r="E181" s="277">
        <v>8</v>
      </c>
      <c r="F181" s="278" t="s">
        <v>1408</v>
      </c>
      <c r="G181" s="278" t="s">
        <v>1471</v>
      </c>
      <c r="H181" s="279">
        <v>12974392</v>
      </c>
      <c r="I181" s="279">
        <v>12974392</v>
      </c>
      <c r="J181" s="279" t="s">
        <v>27</v>
      </c>
      <c r="K181" s="279" t="s">
        <v>27</v>
      </c>
      <c r="L181" s="23" t="s">
        <v>727</v>
      </c>
      <c r="M181" s="280"/>
      <c r="N181" s="280"/>
      <c r="O181" s="280"/>
      <c r="P181" s="280"/>
    </row>
    <row r="182" spans="1:16" ht="75" customHeight="1" x14ac:dyDescent="0.2">
      <c r="A182" s="275" t="s">
        <v>1832</v>
      </c>
      <c r="B182" s="278">
        <v>80111600</v>
      </c>
      <c r="C182" s="278" t="s">
        <v>1478</v>
      </c>
      <c r="D182" s="276">
        <v>42401</v>
      </c>
      <c r="E182" s="277">
        <v>10</v>
      </c>
      <c r="F182" s="278" t="s">
        <v>1408</v>
      </c>
      <c r="G182" s="278" t="s">
        <v>1456</v>
      </c>
      <c r="H182" s="279">
        <v>98663700</v>
      </c>
      <c r="I182" s="285">
        <v>98663700</v>
      </c>
      <c r="J182" s="279" t="s">
        <v>27</v>
      </c>
      <c r="K182" s="279" t="s">
        <v>27</v>
      </c>
      <c r="L182" s="23" t="s">
        <v>727</v>
      </c>
      <c r="M182" s="280"/>
      <c r="N182" s="280"/>
      <c r="O182" s="280"/>
      <c r="P182" s="280"/>
    </row>
    <row r="183" spans="1:16" ht="75" customHeight="1" x14ac:dyDescent="0.2">
      <c r="A183" s="275" t="s">
        <v>1709</v>
      </c>
      <c r="B183" s="278">
        <v>80111601</v>
      </c>
      <c r="C183" s="278" t="s">
        <v>753</v>
      </c>
      <c r="D183" s="276">
        <v>42430</v>
      </c>
      <c r="E183" s="277">
        <v>8</v>
      </c>
      <c r="F183" s="278" t="s">
        <v>1408</v>
      </c>
      <c r="G183" s="278" t="s">
        <v>1471</v>
      </c>
      <c r="H183" s="279">
        <v>12974392</v>
      </c>
      <c r="I183" s="279">
        <v>12974392</v>
      </c>
      <c r="J183" s="279" t="s">
        <v>27</v>
      </c>
      <c r="K183" s="279" t="s">
        <v>27</v>
      </c>
      <c r="L183" s="23" t="s">
        <v>727</v>
      </c>
      <c r="M183" s="280"/>
      <c r="N183" s="280"/>
      <c r="O183" s="280"/>
      <c r="P183" s="280"/>
    </row>
    <row r="184" spans="1:16" ht="75" customHeight="1" x14ac:dyDescent="0.2">
      <c r="A184" s="275" t="s">
        <v>1709</v>
      </c>
      <c r="B184" s="278">
        <v>80111601</v>
      </c>
      <c r="C184" s="278" t="s">
        <v>1480</v>
      </c>
      <c r="D184" s="276">
        <v>42430</v>
      </c>
      <c r="E184" s="277">
        <v>8</v>
      </c>
      <c r="F184" s="278" t="s">
        <v>1408</v>
      </c>
      <c r="G184" s="278" t="s">
        <v>1471</v>
      </c>
      <c r="H184" s="279">
        <v>12974363</v>
      </c>
      <c r="I184" s="279">
        <v>12974363</v>
      </c>
      <c r="J184" s="279" t="s">
        <v>27</v>
      </c>
      <c r="K184" s="279" t="s">
        <v>27</v>
      </c>
      <c r="L184" s="23" t="s">
        <v>727</v>
      </c>
      <c r="M184" s="280"/>
      <c r="N184" s="280"/>
      <c r="O184" s="280"/>
      <c r="P184" s="280"/>
    </row>
    <row r="185" spans="1:16" x14ac:dyDescent="0.2">
      <c r="A185" s="280"/>
      <c r="B185" s="280"/>
      <c r="C185" s="300"/>
      <c r="D185" s="280"/>
      <c r="E185" s="280"/>
      <c r="F185" s="280"/>
      <c r="G185" s="280"/>
      <c r="H185" s="280"/>
      <c r="I185" s="280"/>
      <c r="J185" s="280"/>
      <c r="K185" s="280"/>
      <c r="L185" s="280"/>
      <c r="M185" s="280"/>
      <c r="N185" s="280"/>
      <c r="O185" s="280"/>
      <c r="P185" s="280"/>
    </row>
    <row r="186" spans="1:16" ht="15.75" x14ac:dyDescent="0.2">
      <c r="A186" s="280"/>
      <c r="B186" s="280"/>
      <c r="C186" s="300"/>
      <c r="D186" s="280"/>
      <c r="E186" s="280"/>
      <c r="F186" s="280"/>
      <c r="G186" s="280"/>
      <c r="H186" s="301"/>
      <c r="I186" s="280"/>
      <c r="J186" s="280"/>
      <c r="K186" s="280"/>
      <c r="L186" s="280"/>
      <c r="M186" s="280"/>
      <c r="N186" s="280"/>
      <c r="O186" s="280"/>
      <c r="P186" s="280"/>
    </row>
    <row r="187" spans="1:16" x14ac:dyDescent="0.2">
      <c r="A187" s="280"/>
      <c r="B187" s="280"/>
      <c r="C187" s="300"/>
      <c r="D187" s="280"/>
      <c r="E187" s="280"/>
      <c r="F187" s="280"/>
      <c r="G187" s="280"/>
      <c r="H187" s="280"/>
      <c r="I187" s="280"/>
      <c r="J187" s="280"/>
      <c r="K187" s="280"/>
      <c r="L187" s="280"/>
      <c r="M187" s="280"/>
      <c r="N187" s="280"/>
      <c r="O187" s="280"/>
      <c r="P187" s="280"/>
    </row>
    <row r="188" spans="1:16" x14ac:dyDescent="0.2">
      <c r="A188" s="280"/>
      <c r="B188" s="280"/>
      <c r="C188" s="300"/>
      <c r="D188" s="280"/>
      <c r="E188" s="280"/>
      <c r="F188" s="280"/>
      <c r="G188" s="280"/>
      <c r="H188" s="302"/>
      <c r="I188" s="280"/>
      <c r="J188" s="280"/>
      <c r="K188" s="280"/>
      <c r="L188" s="280"/>
      <c r="M188" s="280"/>
      <c r="N188" s="280"/>
      <c r="O188" s="280"/>
      <c r="P188" s="280"/>
    </row>
    <row r="189" spans="1:16" x14ac:dyDescent="0.2">
      <c r="A189" s="280"/>
      <c r="B189" s="280"/>
      <c r="C189" s="300"/>
      <c r="D189" s="280"/>
      <c r="E189" s="280"/>
      <c r="F189" s="280"/>
      <c r="G189" s="280"/>
      <c r="H189" s="280"/>
      <c r="I189" s="280"/>
      <c r="J189" s="280"/>
      <c r="K189" s="280"/>
      <c r="L189" s="280"/>
      <c r="M189" s="280"/>
      <c r="N189" s="280"/>
      <c r="O189" s="280"/>
      <c r="P189" s="280"/>
    </row>
    <row r="190" spans="1:16" x14ac:dyDescent="0.2">
      <c r="A190" s="280"/>
      <c r="B190" s="280"/>
      <c r="C190" s="300"/>
      <c r="D190" s="280"/>
      <c r="E190" s="280"/>
      <c r="F190" s="280"/>
      <c r="G190" s="280"/>
      <c r="H190" s="280"/>
      <c r="I190" s="280"/>
      <c r="J190" s="280"/>
      <c r="K190" s="280"/>
      <c r="L190" s="280"/>
      <c r="M190" s="280"/>
      <c r="N190" s="280"/>
      <c r="O190" s="280"/>
      <c r="P190" s="280"/>
    </row>
    <row r="191" spans="1:16" x14ac:dyDescent="0.2">
      <c r="A191" s="280"/>
      <c r="B191" s="280"/>
      <c r="C191" s="300"/>
      <c r="D191" s="280"/>
      <c r="E191" s="280"/>
      <c r="F191" s="280"/>
      <c r="G191" s="280"/>
      <c r="H191" s="280"/>
      <c r="I191" s="280"/>
      <c r="J191" s="280"/>
      <c r="K191" s="280"/>
      <c r="L191" s="280"/>
      <c r="M191" s="280"/>
      <c r="N191" s="280"/>
      <c r="O191" s="280"/>
      <c r="P191" s="280"/>
    </row>
    <row r="192" spans="1:16" x14ac:dyDescent="0.2">
      <c r="A192" s="280"/>
      <c r="B192" s="280"/>
      <c r="C192" s="300"/>
      <c r="D192" s="280"/>
      <c r="E192" s="280"/>
      <c r="F192" s="280"/>
      <c r="G192" s="280"/>
      <c r="H192" s="280"/>
      <c r="I192" s="280"/>
      <c r="J192" s="280"/>
      <c r="K192" s="280"/>
      <c r="L192" s="280"/>
      <c r="M192" s="280"/>
      <c r="N192" s="280"/>
      <c r="O192" s="280"/>
      <c r="P192" s="280"/>
    </row>
    <row r="193" spans="1:16" x14ac:dyDescent="0.2">
      <c r="A193" s="280"/>
      <c r="B193" s="280"/>
      <c r="C193" s="300"/>
      <c r="D193" s="280"/>
      <c r="E193" s="280"/>
      <c r="F193" s="280"/>
      <c r="G193" s="280"/>
      <c r="H193" s="280"/>
      <c r="I193" s="280"/>
      <c r="J193" s="280"/>
      <c r="K193" s="280"/>
      <c r="L193" s="280"/>
      <c r="M193" s="280"/>
      <c r="N193" s="280"/>
      <c r="O193" s="280"/>
      <c r="P193" s="280"/>
    </row>
    <row r="194" spans="1:16" x14ac:dyDescent="0.2">
      <c r="A194" s="280"/>
      <c r="B194" s="280"/>
      <c r="C194" s="300"/>
      <c r="D194" s="280"/>
      <c r="E194" s="280"/>
      <c r="F194" s="280"/>
      <c r="G194" s="280"/>
      <c r="H194" s="280"/>
      <c r="I194" s="280"/>
      <c r="J194" s="280"/>
      <c r="K194" s="280"/>
      <c r="L194" s="280"/>
      <c r="M194" s="280"/>
      <c r="N194" s="280"/>
      <c r="O194" s="280"/>
      <c r="P194" s="280"/>
    </row>
    <row r="195" spans="1:16" x14ac:dyDescent="0.2">
      <c r="A195" s="280"/>
      <c r="B195" s="280"/>
      <c r="C195" s="300"/>
      <c r="D195" s="280"/>
      <c r="E195" s="280"/>
      <c r="F195" s="280"/>
      <c r="G195" s="280"/>
      <c r="H195" s="280"/>
      <c r="I195" s="280"/>
      <c r="J195" s="280"/>
      <c r="K195" s="280"/>
      <c r="L195" s="280"/>
      <c r="M195" s="280"/>
      <c r="N195" s="280"/>
      <c r="O195" s="280"/>
      <c r="P195" s="280"/>
    </row>
    <row r="196" spans="1:16" x14ac:dyDescent="0.2">
      <c r="A196" s="280"/>
      <c r="B196" s="280"/>
      <c r="C196" s="300"/>
      <c r="D196" s="280"/>
      <c r="E196" s="280"/>
      <c r="F196" s="280"/>
      <c r="G196" s="280"/>
      <c r="H196" s="280"/>
      <c r="I196" s="280"/>
      <c r="J196" s="280"/>
      <c r="K196" s="280"/>
      <c r="L196" s="280"/>
      <c r="M196" s="280"/>
      <c r="N196" s="280"/>
      <c r="O196" s="280"/>
      <c r="P196" s="280"/>
    </row>
    <row r="197" spans="1:16" x14ac:dyDescent="0.2">
      <c r="A197" s="280"/>
      <c r="B197" s="280"/>
      <c r="C197" s="300"/>
      <c r="D197" s="280"/>
      <c r="E197" s="280"/>
      <c r="F197" s="280"/>
      <c r="G197" s="280"/>
      <c r="H197" s="280"/>
      <c r="I197" s="280"/>
      <c r="J197" s="280"/>
      <c r="K197" s="280"/>
      <c r="L197" s="280"/>
      <c r="M197" s="280"/>
      <c r="N197" s="280"/>
      <c r="O197" s="280"/>
      <c r="P197" s="280"/>
    </row>
    <row r="198" spans="1:16" x14ac:dyDescent="0.2">
      <c r="A198" s="280"/>
      <c r="B198" s="280"/>
      <c r="C198" s="300"/>
      <c r="D198" s="280"/>
      <c r="E198" s="280"/>
      <c r="F198" s="280"/>
      <c r="G198" s="280"/>
      <c r="H198" s="280"/>
      <c r="I198" s="280"/>
      <c r="J198" s="280"/>
      <c r="K198" s="280"/>
      <c r="L198" s="280"/>
      <c r="M198" s="280"/>
      <c r="N198" s="280"/>
      <c r="O198" s="280"/>
      <c r="P198" s="280"/>
    </row>
    <row r="199" spans="1:16" x14ac:dyDescent="0.2">
      <c r="A199" s="280"/>
      <c r="B199" s="280"/>
      <c r="C199" s="300"/>
      <c r="D199" s="280"/>
      <c r="E199" s="280"/>
      <c r="F199" s="280"/>
      <c r="G199" s="280"/>
      <c r="H199" s="280"/>
      <c r="I199" s="280"/>
      <c r="J199" s="280"/>
      <c r="K199" s="280"/>
      <c r="L199" s="280"/>
      <c r="M199" s="280"/>
      <c r="N199" s="280"/>
      <c r="O199" s="280"/>
      <c r="P199" s="280"/>
    </row>
    <row r="200" spans="1:16" x14ac:dyDescent="0.2">
      <c r="A200" s="280"/>
      <c r="B200" s="280"/>
      <c r="C200" s="300"/>
      <c r="D200" s="280"/>
      <c r="E200" s="280"/>
      <c r="F200" s="280"/>
      <c r="G200" s="280"/>
      <c r="H200" s="280"/>
      <c r="I200" s="280"/>
      <c r="J200" s="280"/>
      <c r="K200" s="280"/>
      <c r="L200" s="280"/>
      <c r="M200" s="280"/>
      <c r="N200" s="280"/>
      <c r="O200" s="280"/>
      <c r="P200" s="280"/>
    </row>
    <row r="201" spans="1:16" x14ac:dyDescent="0.2">
      <c r="A201" s="280"/>
      <c r="B201" s="280"/>
      <c r="C201" s="300"/>
      <c r="D201" s="280"/>
      <c r="E201" s="280"/>
      <c r="F201" s="280"/>
      <c r="G201" s="280"/>
      <c r="H201" s="280"/>
      <c r="I201" s="280"/>
      <c r="J201" s="280"/>
      <c r="K201" s="280"/>
      <c r="L201" s="280"/>
      <c r="M201" s="280"/>
      <c r="N201" s="280"/>
      <c r="O201" s="280"/>
      <c r="P201" s="280"/>
    </row>
    <row r="202" spans="1:16" x14ac:dyDescent="0.2">
      <c r="A202" s="280"/>
      <c r="B202" s="280"/>
      <c r="C202" s="300"/>
      <c r="D202" s="280"/>
      <c r="E202" s="280"/>
      <c r="F202" s="280"/>
      <c r="G202" s="280"/>
      <c r="H202" s="280"/>
      <c r="I202" s="280"/>
      <c r="J202" s="280"/>
      <c r="K202" s="280"/>
      <c r="L202" s="280"/>
      <c r="M202" s="280"/>
      <c r="N202" s="280"/>
      <c r="O202" s="280"/>
      <c r="P202" s="280"/>
    </row>
    <row r="203" spans="1:16" x14ac:dyDescent="0.2">
      <c r="A203" s="280"/>
      <c r="B203" s="280"/>
      <c r="C203" s="300"/>
      <c r="D203" s="280"/>
      <c r="E203" s="280"/>
      <c r="F203" s="280"/>
      <c r="G203" s="280"/>
      <c r="H203" s="280"/>
      <c r="I203" s="280"/>
      <c r="J203" s="280"/>
      <c r="K203" s="280"/>
      <c r="L203" s="280"/>
      <c r="M203" s="280"/>
      <c r="N203" s="280"/>
      <c r="O203" s="280"/>
      <c r="P203" s="280"/>
    </row>
    <row r="204" spans="1:16" x14ac:dyDescent="0.2">
      <c r="A204" s="280"/>
      <c r="B204" s="280"/>
      <c r="C204" s="300"/>
      <c r="D204" s="280"/>
      <c r="E204" s="280"/>
      <c r="F204" s="280"/>
      <c r="G204" s="280"/>
      <c r="H204" s="280"/>
      <c r="I204" s="280"/>
      <c r="J204" s="280"/>
      <c r="K204" s="280"/>
      <c r="L204" s="280"/>
      <c r="M204" s="280"/>
      <c r="N204" s="280"/>
      <c r="O204" s="280"/>
      <c r="P204" s="280"/>
    </row>
    <row r="205" spans="1:16" x14ac:dyDescent="0.2">
      <c r="A205" s="280"/>
      <c r="B205" s="280"/>
      <c r="C205" s="300"/>
      <c r="D205" s="280"/>
      <c r="E205" s="280"/>
      <c r="F205" s="280"/>
      <c r="G205" s="280"/>
      <c r="H205" s="280"/>
      <c r="I205" s="280"/>
      <c r="J205" s="280"/>
      <c r="K205" s="280"/>
      <c r="L205" s="280"/>
      <c r="M205" s="280"/>
      <c r="N205" s="280"/>
      <c r="O205" s="280"/>
      <c r="P205" s="280"/>
    </row>
    <row r="206" spans="1:16" x14ac:dyDescent="0.2">
      <c r="A206" s="280"/>
      <c r="B206" s="280"/>
      <c r="C206" s="300"/>
      <c r="D206" s="280"/>
      <c r="E206" s="280"/>
      <c r="F206" s="280"/>
      <c r="G206" s="280"/>
      <c r="H206" s="280"/>
      <c r="I206" s="280"/>
      <c r="J206" s="280"/>
      <c r="K206" s="280"/>
      <c r="L206" s="280"/>
      <c r="M206" s="280"/>
      <c r="N206" s="280"/>
      <c r="O206" s="280"/>
      <c r="P206" s="280"/>
    </row>
    <row r="207" spans="1:16" x14ac:dyDescent="0.2">
      <c r="A207" s="280"/>
      <c r="B207" s="280"/>
      <c r="C207" s="300"/>
      <c r="D207" s="280"/>
      <c r="E207" s="280"/>
      <c r="F207" s="280"/>
      <c r="G207" s="280"/>
      <c r="H207" s="280"/>
      <c r="I207" s="280"/>
      <c r="J207" s="280"/>
      <c r="K207" s="280"/>
      <c r="L207" s="280"/>
      <c r="M207" s="280"/>
      <c r="N207" s="280"/>
      <c r="O207" s="280"/>
      <c r="P207" s="280"/>
    </row>
    <row r="208" spans="1:16" x14ac:dyDescent="0.2">
      <c r="A208" s="280"/>
      <c r="B208" s="280"/>
      <c r="C208" s="300"/>
      <c r="D208" s="280"/>
      <c r="E208" s="280"/>
      <c r="F208" s="280"/>
      <c r="G208" s="280"/>
      <c r="H208" s="280"/>
      <c r="I208" s="280"/>
      <c r="J208" s="280"/>
      <c r="K208" s="280"/>
      <c r="L208" s="280"/>
      <c r="M208" s="280"/>
      <c r="N208" s="280"/>
      <c r="O208" s="280"/>
      <c r="P208" s="280"/>
    </row>
    <row r="209" spans="1:16" x14ac:dyDescent="0.2">
      <c r="A209" s="280"/>
      <c r="B209" s="280"/>
      <c r="C209" s="300"/>
      <c r="D209" s="280"/>
      <c r="E209" s="280"/>
      <c r="F209" s="280"/>
      <c r="G209" s="280"/>
      <c r="H209" s="280"/>
      <c r="I209" s="280"/>
      <c r="J209" s="280"/>
      <c r="K209" s="280"/>
      <c r="L209" s="280"/>
      <c r="M209" s="280"/>
      <c r="N209" s="280"/>
      <c r="O209" s="280"/>
      <c r="P209" s="280"/>
    </row>
    <row r="210" spans="1:16" x14ac:dyDescent="0.2">
      <c r="A210" s="280"/>
      <c r="B210" s="280"/>
      <c r="C210" s="300"/>
      <c r="D210" s="280"/>
      <c r="E210" s="280"/>
      <c r="F210" s="280"/>
      <c r="G210" s="280"/>
      <c r="H210" s="280"/>
      <c r="I210" s="280"/>
      <c r="J210" s="280"/>
      <c r="K210" s="280"/>
      <c r="L210" s="280"/>
      <c r="M210" s="280"/>
      <c r="N210" s="280"/>
      <c r="O210" s="280"/>
      <c r="P210" s="280"/>
    </row>
    <row r="211" spans="1:16" x14ac:dyDescent="0.2">
      <c r="A211" s="280"/>
      <c r="B211" s="280"/>
      <c r="C211" s="300"/>
      <c r="D211" s="280"/>
      <c r="E211" s="280"/>
      <c r="F211" s="280"/>
      <c r="G211" s="280"/>
      <c r="H211" s="280"/>
      <c r="I211" s="280"/>
      <c r="J211" s="280"/>
      <c r="K211" s="280"/>
      <c r="L211" s="280"/>
      <c r="M211" s="280"/>
      <c r="N211" s="280"/>
      <c r="O211" s="280"/>
      <c r="P211" s="280"/>
    </row>
    <row r="212" spans="1:16" x14ac:dyDescent="0.2">
      <c r="A212" s="280"/>
      <c r="B212" s="280"/>
      <c r="C212" s="300"/>
      <c r="D212" s="280"/>
      <c r="E212" s="280"/>
      <c r="F212" s="280"/>
      <c r="G212" s="280"/>
      <c r="H212" s="280"/>
      <c r="I212" s="280"/>
      <c r="J212" s="280"/>
      <c r="K212" s="280"/>
      <c r="L212" s="280"/>
      <c r="M212" s="280"/>
      <c r="N212" s="280"/>
      <c r="O212" s="280"/>
      <c r="P212" s="280"/>
    </row>
    <row r="213" spans="1:16" x14ac:dyDescent="0.2">
      <c r="A213" s="280"/>
      <c r="B213" s="280"/>
      <c r="C213" s="300"/>
      <c r="D213" s="280"/>
      <c r="E213" s="280"/>
      <c r="F213" s="280"/>
      <c r="G213" s="280"/>
      <c r="H213" s="280"/>
      <c r="I213" s="280"/>
      <c r="J213" s="280"/>
      <c r="K213" s="280"/>
      <c r="L213" s="280"/>
      <c r="M213" s="280"/>
      <c r="N213" s="280"/>
      <c r="O213" s="280"/>
      <c r="P213" s="280"/>
    </row>
    <row r="214" spans="1:16" x14ac:dyDescent="0.2">
      <c r="A214" s="280"/>
      <c r="B214" s="280"/>
      <c r="C214" s="300"/>
      <c r="D214" s="280"/>
      <c r="E214" s="280"/>
      <c r="F214" s="280"/>
      <c r="G214" s="280"/>
      <c r="H214" s="280"/>
      <c r="I214" s="280"/>
      <c r="J214" s="280"/>
      <c r="K214" s="280"/>
      <c r="L214" s="280"/>
      <c r="M214" s="280"/>
      <c r="N214" s="280"/>
      <c r="O214" s="280"/>
      <c r="P214" s="280"/>
    </row>
    <row r="215" spans="1:16" x14ac:dyDescent="0.2">
      <c r="A215" s="280"/>
      <c r="B215" s="280"/>
      <c r="C215" s="300"/>
      <c r="D215" s="280"/>
      <c r="E215" s="280"/>
      <c r="F215" s="280"/>
      <c r="G215" s="280"/>
      <c r="H215" s="280"/>
      <c r="I215" s="280"/>
      <c r="J215" s="280"/>
      <c r="K215" s="280"/>
      <c r="L215" s="280"/>
      <c r="M215" s="280"/>
      <c r="N215" s="280"/>
      <c r="O215" s="280"/>
      <c r="P215" s="280"/>
    </row>
    <row r="216" spans="1:16" x14ac:dyDescent="0.2">
      <c r="A216" s="280"/>
      <c r="B216" s="280"/>
      <c r="C216" s="300"/>
      <c r="D216" s="280"/>
      <c r="E216" s="280"/>
      <c r="F216" s="280"/>
      <c r="G216" s="280"/>
      <c r="H216" s="280"/>
      <c r="I216" s="280"/>
      <c r="J216" s="280"/>
      <c r="K216" s="280"/>
      <c r="L216" s="280"/>
      <c r="M216" s="280"/>
      <c r="N216" s="280"/>
      <c r="O216" s="280"/>
      <c r="P216" s="280"/>
    </row>
    <row r="217" spans="1:16" x14ac:dyDescent="0.2">
      <c r="A217" s="280"/>
      <c r="B217" s="280"/>
      <c r="C217" s="300"/>
      <c r="D217" s="280"/>
      <c r="E217" s="280"/>
      <c r="F217" s="280"/>
      <c r="G217" s="280"/>
      <c r="H217" s="280"/>
      <c r="I217" s="280"/>
      <c r="J217" s="280"/>
      <c r="K217" s="280"/>
      <c r="L217" s="280"/>
      <c r="M217" s="280"/>
      <c r="N217" s="280"/>
      <c r="O217" s="280"/>
      <c r="P217" s="280"/>
    </row>
    <row r="218" spans="1:16" x14ac:dyDescent="0.2">
      <c r="A218" s="280"/>
      <c r="B218" s="280"/>
      <c r="C218" s="300"/>
      <c r="D218" s="280"/>
      <c r="E218" s="280"/>
      <c r="F218" s="280"/>
      <c r="G218" s="280"/>
      <c r="H218" s="280"/>
      <c r="I218" s="280"/>
      <c r="J218" s="280"/>
      <c r="K218" s="280"/>
      <c r="L218" s="280"/>
      <c r="M218" s="280"/>
      <c r="N218" s="280"/>
      <c r="O218" s="280"/>
      <c r="P218" s="280"/>
    </row>
    <row r="219" spans="1:16" x14ac:dyDescent="0.2">
      <c r="A219" s="280"/>
      <c r="B219" s="280"/>
      <c r="C219" s="300"/>
      <c r="D219" s="280"/>
      <c r="E219" s="280"/>
      <c r="F219" s="280"/>
      <c r="G219" s="280"/>
      <c r="H219" s="280"/>
      <c r="I219" s="280"/>
      <c r="J219" s="280"/>
      <c r="K219" s="280"/>
      <c r="L219" s="280"/>
      <c r="M219" s="280"/>
      <c r="N219" s="280"/>
      <c r="O219" s="280"/>
      <c r="P219" s="280"/>
    </row>
    <row r="220" spans="1:16" x14ac:dyDescent="0.2">
      <c r="A220" s="280"/>
      <c r="B220" s="280"/>
      <c r="C220" s="300"/>
      <c r="D220" s="280"/>
      <c r="E220" s="280"/>
      <c r="F220" s="280"/>
      <c r="G220" s="280"/>
      <c r="H220" s="280"/>
      <c r="I220" s="280"/>
      <c r="J220" s="280"/>
      <c r="K220" s="280"/>
      <c r="L220" s="280"/>
      <c r="M220" s="280"/>
      <c r="N220" s="280"/>
      <c r="O220" s="280"/>
      <c r="P220" s="280"/>
    </row>
    <row r="221" spans="1:16" x14ac:dyDescent="0.2">
      <c r="A221" s="280"/>
      <c r="B221" s="280"/>
      <c r="C221" s="300"/>
      <c r="D221" s="280"/>
      <c r="E221" s="280"/>
      <c r="F221" s="280"/>
      <c r="G221" s="280"/>
      <c r="H221" s="280"/>
      <c r="I221" s="280"/>
      <c r="J221" s="280"/>
      <c r="K221" s="280"/>
      <c r="L221" s="280"/>
      <c r="M221" s="280"/>
      <c r="N221" s="280"/>
      <c r="O221" s="280"/>
      <c r="P221" s="280"/>
    </row>
    <row r="222" spans="1:16" x14ac:dyDescent="0.2">
      <c r="A222" s="280"/>
      <c r="B222" s="280"/>
      <c r="C222" s="300"/>
      <c r="D222" s="280"/>
      <c r="E222" s="280"/>
      <c r="F222" s="280"/>
      <c r="G222" s="280"/>
      <c r="H222" s="280"/>
      <c r="I222" s="280"/>
      <c r="J222" s="280"/>
      <c r="K222" s="280"/>
      <c r="L222" s="280"/>
      <c r="M222" s="280"/>
      <c r="N222" s="280"/>
      <c r="O222" s="280"/>
      <c r="P222" s="280"/>
    </row>
    <row r="223" spans="1:16" x14ac:dyDescent="0.2">
      <c r="A223" s="280"/>
      <c r="B223" s="280"/>
      <c r="C223" s="300"/>
      <c r="D223" s="280"/>
      <c r="E223" s="280"/>
      <c r="F223" s="280"/>
      <c r="G223" s="280"/>
      <c r="H223" s="280"/>
      <c r="I223" s="280"/>
      <c r="J223" s="280"/>
      <c r="K223" s="280"/>
      <c r="L223" s="280"/>
      <c r="M223" s="280"/>
      <c r="N223" s="280"/>
      <c r="O223" s="280"/>
      <c r="P223" s="280"/>
    </row>
    <row r="224" spans="1:16" x14ac:dyDescent="0.2">
      <c r="A224" s="280"/>
      <c r="B224" s="280"/>
      <c r="C224" s="300"/>
      <c r="D224" s="280"/>
      <c r="E224" s="280"/>
      <c r="F224" s="280"/>
      <c r="G224" s="280"/>
      <c r="H224" s="280"/>
      <c r="I224" s="280"/>
      <c r="J224" s="280"/>
      <c r="K224" s="280"/>
      <c r="L224" s="280"/>
      <c r="M224" s="280"/>
      <c r="N224" s="280"/>
      <c r="O224" s="280"/>
      <c r="P224" s="280"/>
    </row>
    <row r="225" spans="1:16" x14ac:dyDescent="0.2">
      <c r="A225" s="280"/>
      <c r="B225" s="280"/>
      <c r="C225" s="300"/>
      <c r="D225" s="280"/>
      <c r="E225" s="280"/>
      <c r="F225" s="280"/>
      <c r="G225" s="280"/>
      <c r="H225" s="280"/>
      <c r="I225" s="280"/>
      <c r="J225" s="280"/>
      <c r="K225" s="280"/>
      <c r="L225" s="280"/>
      <c r="M225" s="280"/>
      <c r="N225" s="280"/>
      <c r="O225" s="280"/>
      <c r="P225" s="280"/>
    </row>
    <row r="226" spans="1:16" x14ac:dyDescent="0.2">
      <c r="A226" s="280"/>
      <c r="B226" s="280"/>
      <c r="C226" s="300"/>
      <c r="D226" s="280"/>
      <c r="E226" s="280"/>
      <c r="F226" s="280"/>
      <c r="G226" s="280"/>
      <c r="H226" s="280"/>
      <c r="I226" s="280"/>
      <c r="J226" s="280"/>
      <c r="K226" s="280"/>
      <c r="L226" s="280"/>
      <c r="M226" s="280"/>
      <c r="N226" s="280"/>
      <c r="O226" s="280"/>
      <c r="P226" s="280"/>
    </row>
    <row r="227" spans="1:16" x14ac:dyDescent="0.2">
      <c r="A227" s="280"/>
      <c r="B227" s="280"/>
      <c r="C227" s="300"/>
      <c r="D227" s="280"/>
      <c r="E227" s="280"/>
      <c r="F227" s="280"/>
      <c r="G227" s="280"/>
      <c r="H227" s="280"/>
      <c r="I227" s="280"/>
      <c r="J227" s="280"/>
      <c r="K227" s="280"/>
      <c r="L227" s="280"/>
      <c r="M227" s="280"/>
      <c r="N227" s="280"/>
      <c r="O227" s="280"/>
      <c r="P227" s="280"/>
    </row>
    <row r="228" spans="1:16" x14ac:dyDescent="0.2">
      <c r="A228" s="280"/>
      <c r="B228" s="280"/>
      <c r="C228" s="300"/>
      <c r="D228" s="280"/>
      <c r="E228" s="280"/>
      <c r="F228" s="280"/>
      <c r="G228" s="280"/>
      <c r="H228" s="280"/>
      <c r="I228" s="280"/>
      <c r="J228" s="280"/>
      <c r="K228" s="280"/>
      <c r="L228" s="280"/>
      <c r="M228" s="280"/>
      <c r="N228" s="280"/>
      <c r="O228" s="280"/>
      <c r="P228" s="280"/>
    </row>
    <row r="229" spans="1:16" x14ac:dyDescent="0.2">
      <c r="A229" s="280"/>
      <c r="B229" s="280"/>
      <c r="C229" s="300"/>
      <c r="D229" s="280"/>
      <c r="E229" s="280"/>
      <c r="F229" s="280"/>
      <c r="G229" s="280"/>
      <c r="H229" s="280"/>
      <c r="I229" s="280"/>
      <c r="J229" s="280"/>
      <c r="K229" s="280"/>
      <c r="L229" s="280"/>
      <c r="M229" s="280"/>
      <c r="N229" s="280"/>
      <c r="O229" s="280"/>
      <c r="P229" s="280"/>
    </row>
    <row r="230" spans="1:16" x14ac:dyDescent="0.2">
      <c r="A230" s="280"/>
      <c r="B230" s="280"/>
      <c r="C230" s="300"/>
      <c r="D230" s="280"/>
      <c r="E230" s="280"/>
      <c r="F230" s="280"/>
      <c r="G230" s="280"/>
      <c r="H230" s="280"/>
      <c r="I230" s="280"/>
      <c r="J230" s="280"/>
      <c r="K230" s="280"/>
      <c r="L230" s="280"/>
      <c r="M230" s="280"/>
      <c r="N230" s="280"/>
      <c r="O230" s="280"/>
      <c r="P230" s="280"/>
    </row>
    <row r="231" spans="1:16" x14ac:dyDescent="0.2">
      <c r="A231" s="280"/>
      <c r="B231" s="280"/>
      <c r="C231" s="300"/>
      <c r="D231" s="280"/>
      <c r="E231" s="280"/>
      <c r="F231" s="280"/>
      <c r="G231" s="280"/>
      <c r="H231" s="280"/>
      <c r="I231" s="280"/>
      <c r="J231" s="280"/>
      <c r="K231" s="280"/>
      <c r="L231" s="280"/>
      <c r="M231" s="280"/>
      <c r="N231" s="280"/>
      <c r="O231" s="280"/>
      <c r="P231" s="280"/>
    </row>
    <row r="232" spans="1:16" x14ac:dyDescent="0.2">
      <c r="A232" s="280"/>
      <c r="B232" s="280"/>
      <c r="C232" s="300"/>
      <c r="D232" s="280"/>
      <c r="E232" s="280"/>
      <c r="F232" s="280"/>
      <c r="G232" s="280"/>
      <c r="H232" s="280"/>
      <c r="I232" s="280"/>
      <c r="J232" s="280"/>
      <c r="K232" s="280"/>
      <c r="L232" s="280"/>
      <c r="M232" s="280"/>
      <c r="N232" s="280"/>
      <c r="O232" s="280"/>
      <c r="P232" s="280"/>
    </row>
    <row r="233" spans="1:16" x14ac:dyDescent="0.2">
      <c r="A233" s="280"/>
      <c r="B233" s="280"/>
      <c r="C233" s="300"/>
      <c r="D233" s="280"/>
      <c r="E233" s="280"/>
      <c r="F233" s="280"/>
      <c r="G233" s="280"/>
      <c r="H233" s="280"/>
      <c r="I233" s="280"/>
      <c r="J233" s="280"/>
      <c r="K233" s="280"/>
      <c r="L233" s="280"/>
      <c r="M233" s="280"/>
      <c r="N233" s="280"/>
      <c r="O233" s="280"/>
      <c r="P233" s="280"/>
    </row>
    <row r="234" spans="1:16" x14ac:dyDescent="0.2">
      <c r="A234" s="280"/>
      <c r="B234" s="280"/>
      <c r="C234" s="300"/>
      <c r="D234" s="280"/>
      <c r="E234" s="280"/>
      <c r="F234" s="280"/>
      <c r="G234" s="280"/>
      <c r="H234" s="280"/>
      <c r="I234" s="280"/>
      <c r="J234" s="280"/>
      <c r="K234" s="280"/>
      <c r="L234" s="280"/>
      <c r="M234" s="280"/>
      <c r="N234" s="280"/>
      <c r="O234" s="280"/>
      <c r="P234" s="280"/>
    </row>
    <row r="235" spans="1:16" x14ac:dyDescent="0.2">
      <c r="A235" s="280"/>
      <c r="B235" s="280"/>
      <c r="C235" s="300"/>
      <c r="D235" s="280"/>
      <c r="E235" s="280"/>
      <c r="F235" s="280"/>
      <c r="G235" s="280"/>
      <c r="H235" s="280"/>
      <c r="I235" s="280"/>
      <c r="J235" s="280"/>
      <c r="K235" s="280"/>
      <c r="L235" s="280"/>
      <c r="M235" s="280"/>
      <c r="N235" s="280"/>
      <c r="O235" s="280"/>
      <c r="P235" s="280"/>
    </row>
    <row r="236" spans="1:16" x14ac:dyDescent="0.2">
      <c r="A236" s="280"/>
      <c r="B236" s="280"/>
      <c r="C236" s="300"/>
      <c r="D236" s="280"/>
      <c r="E236" s="280"/>
      <c r="F236" s="280"/>
      <c r="G236" s="280"/>
      <c r="H236" s="280"/>
      <c r="I236" s="280"/>
      <c r="J236" s="280"/>
      <c r="K236" s="280"/>
      <c r="L236" s="280"/>
      <c r="M236" s="280"/>
      <c r="N236" s="280"/>
      <c r="O236" s="280"/>
      <c r="P236" s="280"/>
    </row>
    <row r="237" spans="1:16" x14ac:dyDescent="0.2">
      <c r="A237" s="280"/>
      <c r="B237" s="280"/>
      <c r="C237" s="300"/>
      <c r="D237" s="280"/>
      <c r="E237" s="280"/>
      <c r="F237" s="280"/>
      <c r="G237" s="280"/>
      <c r="H237" s="280"/>
      <c r="I237" s="280"/>
      <c r="J237" s="280"/>
      <c r="K237" s="280"/>
      <c r="L237" s="280"/>
      <c r="M237" s="280"/>
      <c r="N237" s="280"/>
      <c r="O237" s="280"/>
      <c r="P237" s="280"/>
    </row>
    <row r="238" spans="1:16" x14ac:dyDescent="0.2">
      <c r="A238" s="280"/>
      <c r="B238" s="280"/>
      <c r="C238" s="300"/>
      <c r="D238" s="280"/>
      <c r="E238" s="280"/>
      <c r="F238" s="280"/>
      <c r="G238" s="280"/>
      <c r="H238" s="280"/>
      <c r="I238" s="280"/>
      <c r="J238" s="280"/>
      <c r="K238" s="280"/>
      <c r="L238" s="280"/>
      <c r="M238" s="280"/>
      <c r="N238" s="280"/>
      <c r="O238" s="280"/>
      <c r="P238" s="280"/>
    </row>
    <row r="239" spans="1:16" x14ac:dyDescent="0.2">
      <c r="A239" s="280"/>
      <c r="B239" s="280"/>
      <c r="C239" s="300"/>
      <c r="D239" s="280"/>
      <c r="E239" s="280"/>
      <c r="F239" s="280"/>
      <c r="G239" s="280"/>
      <c r="H239" s="280"/>
      <c r="I239" s="280"/>
      <c r="J239" s="280"/>
      <c r="K239" s="280"/>
      <c r="L239" s="280"/>
      <c r="M239" s="280"/>
      <c r="N239" s="280"/>
      <c r="O239" s="280"/>
      <c r="P239" s="280"/>
    </row>
    <row r="240" spans="1:16" x14ac:dyDescent="0.2">
      <c r="A240" s="280"/>
      <c r="B240" s="280"/>
      <c r="C240" s="300"/>
      <c r="D240" s="280"/>
      <c r="E240" s="280"/>
      <c r="F240" s="280"/>
      <c r="G240" s="280"/>
      <c r="H240" s="280"/>
      <c r="I240" s="280"/>
      <c r="J240" s="280"/>
      <c r="K240" s="280"/>
      <c r="L240" s="280"/>
      <c r="M240" s="280"/>
      <c r="N240" s="280"/>
      <c r="O240" s="280"/>
      <c r="P240" s="280"/>
    </row>
    <row r="241" spans="1:16" x14ac:dyDescent="0.2">
      <c r="A241" s="280"/>
      <c r="B241" s="280"/>
      <c r="C241" s="300"/>
      <c r="D241" s="280"/>
      <c r="E241" s="280"/>
      <c r="F241" s="280"/>
      <c r="G241" s="280"/>
      <c r="H241" s="280"/>
      <c r="I241" s="280"/>
      <c r="J241" s="280"/>
      <c r="K241" s="280"/>
      <c r="L241" s="280"/>
      <c r="M241" s="280"/>
      <c r="N241" s="280"/>
      <c r="O241" s="280"/>
      <c r="P241" s="280"/>
    </row>
    <row r="242" spans="1:16" x14ac:dyDescent="0.2">
      <c r="A242" s="280"/>
      <c r="B242" s="280"/>
      <c r="C242" s="300"/>
      <c r="D242" s="280"/>
      <c r="E242" s="280"/>
      <c r="F242" s="280"/>
      <c r="G242" s="280"/>
      <c r="H242" s="280"/>
      <c r="I242" s="280"/>
      <c r="J242" s="280"/>
      <c r="K242" s="280"/>
      <c r="L242" s="280"/>
      <c r="M242" s="280"/>
      <c r="N242" s="280"/>
      <c r="O242" s="280"/>
      <c r="P242" s="280"/>
    </row>
    <row r="243" spans="1:16" x14ac:dyDescent="0.2">
      <c r="A243" s="280"/>
      <c r="B243" s="280"/>
      <c r="C243" s="300"/>
      <c r="D243" s="280"/>
      <c r="E243" s="280"/>
      <c r="F243" s="280"/>
      <c r="G243" s="280"/>
      <c r="H243" s="280"/>
      <c r="I243" s="280"/>
      <c r="J243" s="280"/>
      <c r="K243" s="280"/>
      <c r="L243" s="280"/>
      <c r="M243" s="280"/>
      <c r="N243" s="280"/>
      <c r="O243" s="280"/>
      <c r="P243" s="280"/>
    </row>
    <row r="244" spans="1:16" x14ac:dyDescent="0.2">
      <c r="A244" s="280"/>
      <c r="B244" s="280"/>
      <c r="C244" s="300"/>
      <c r="D244" s="280"/>
      <c r="E244" s="280"/>
      <c r="F244" s="280"/>
      <c r="G244" s="280"/>
      <c r="H244" s="280"/>
      <c r="I244" s="280"/>
      <c r="J244" s="280"/>
      <c r="K244" s="280"/>
      <c r="L244" s="280"/>
      <c r="M244" s="280"/>
      <c r="N244" s="280"/>
      <c r="O244" s="280"/>
      <c r="P244" s="280"/>
    </row>
    <row r="245" spans="1:16" x14ac:dyDescent="0.2">
      <c r="A245" s="280"/>
      <c r="B245" s="280"/>
      <c r="C245" s="300"/>
      <c r="D245" s="280"/>
      <c r="E245" s="280"/>
      <c r="F245" s="280"/>
      <c r="G245" s="280"/>
      <c r="H245" s="280"/>
      <c r="I245" s="280"/>
      <c r="J245" s="280"/>
      <c r="K245" s="280"/>
      <c r="L245" s="280"/>
      <c r="M245" s="280"/>
      <c r="N245" s="280"/>
      <c r="O245" s="280"/>
      <c r="P245" s="280"/>
    </row>
    <row r="246" spans="1:16" x14ac:dyDescent="0.2">
      <c r="A246" s="280"/>
      <c r="B246" s="280"/>
      <c r="C246" s="300"/>
      <c r="D246" s="280"/>
      <c r="E246" s="280"/>
      <c r="F246" s="280"/>
      <c r="G246" s="280"/>
      <c r="H246" s="280"/>
      <c r="I246" s="280"/>
      <c r="J246" s="280"/>
      <c r="K246" s="280"/>
      <c r="L246" s="280"/>
      <c r="M246" s="280"/>
      <c r="N246" s="280"/>
      <c r="O246" s="280"/>
      <c r="P246" s="280"/>
    </row>
    <row r="247" spans="1:16" x14ac:dyDescent="0.2">
      <c r="A247" s="280"/>
      <c r="B247" s="280"/>
      <c r="C247" s="300"/>
      <c r="D247" s="280"/>
      <c r="E247" s="280"/>
      <c r="F247" s="280"/>
      <c r="G247" s="280"/>
      <c r="H247" s="280"/>
      <c r="I247" s="280"/>
      <c r="J247" s="280"/>
      <c r="K247" s="280"/>
      <c r="L247" s="280"/>
      <c r="M247" s="280"/>
      <c r="N247" s="280"/>
      <c r="O247" s="280"/>
      <c r="P247" s="280"/>
    </row>
    <row r="248" spans="1:16" x14ac:dyDescent="0.2">
      <c r="A248" s="280"/>
      <c r="B248" s="280"/>
      <c r="C248" s="300"/>
      <c r="D248" s="280"/>
      <c r="E248" s="280"/>
      <c r="F248" s="280"/>
      <c r="G248" s="280"/>
      <c r="H248" s="280"/>
      <c r="I248" s="280"/>
      <c r="J248" s="280"/>
      <c r="K248" s="280"/>
      <c r="L248" s="280"/>
      <c r="M248" s="280"/>
      <c r="N248" s="280"/>
      <c r="O248" s="280"/>
      <c r="P248" s="280"/>
    </row>
    <row r="249" spans="1:16" x14ac:dyDescent="0.2">
      <c r="A249" s="280"/>
      <c r="B249" s="280"/>
      <c r="C249" s="300"/>
      <c r="D249" s="280"/>
      <c r="E249" s="280"/>
      <c r="F249" s="280"/>
      <c r="G249" s="280"/>
      <c r="H249" s="280"/>
      <c r="I249" s="280"/>
      <c r="J249" s="280"/>
      <c r="K249" s="280"/>
      <c r="L249" s="280"/>
      <c r="M249" s="280"/>
      <c r="N249" s="280"/>
      <c r="O249" s="280"/>
      <c r="P249" s="280"/>
    </row>
    <row r="250" spans="1:16" x14ac:dyDescent="0.2">
      <c r="A250" s="280"/>
      <c r="B250" s="280"/>
      <c r="C250" s="300"/>
      <c r="D250" s="280"/>
      <c r="E250" s="280"/>
      <c r="F250" s="280"/>
      <c r="G250" s="280"/>
      <c r="H250" s="280"/>
      <c r="I250" s="280"/>
      <c r="J250" s="280"/>
      <c r="K250" s="280"/>
      <c r="L250" s="280"/>
      <c r="M250" s="280"/>
      <c r="N250" s="280"/>
      <c r="O250" s="280"/>
      <c r="P250" s="280"/>
    </row>
    <row r="251" spans="1:16" x14ac:dyDescent="0.2">
      <c r="A251" s="280"/>
      <c r="B251" s="280"/>
      <c r="C251" s="300"/>
      <c r="D251" s="280"/>
      <c r="E251" s="280"/>
      <c r="F251" s="280"/>
      <c r="G251" s="280"/>
      <c r="H251" s="280"/>
      <c r="I251" s="280"/>
      <c r="J251" s="280"/>
      <c r="K251" s="280"/>
      <c r="L251" s="280"/>
      <c r="M251" s="280"/>
      <c r="N251" s="280"/>
      <c r="O251" s="280"/>
      <c r="P251" s="280"/>
    </row>
    <row r="252" spans="1:16" x14ac:dyDescent="0.2">
      <c r="A252" s="280"/>
      <c r="B252" s="280"/>
      <c r="C252" s="300"/>
      <c r="D252" s="280"/>
      <c r="E252" s="280"/>
      <c r="F252" s="280"/>
      <c r="G252" s="280"/>
      <c r="H252" s="280"/>
      <c r="I252" s="280"/>
      <c r="J252" s="280"/>
      <c r="K252" s="280"/>
      <c r="L252" s="280"/>
      <c r="M252" s="280"/>
      <c r="N252" s="280"/>
      <c r="O252" s="280"/>
      <c r="P252" s="280"/>
    </row>
    <row r="253" spans="1:16" x14ac:dyDescent="0.2">
      <c r="A253" s="280"/>
      <c r="B253" s="280"/>
      <c r="C253" s="300"/>
      <c r="D253" s="280"/>
      <c r="E253" s="280"/>
      <c r="F253" s="280"/>
      <c r="G253" s="280"/>
      <c r="H253" s="280"/>
      <c r="I253" s="280"/>
      <c r="J253" s="280"/>
      <c r="K253" s="280"/>
      <c r="L253" s="280"/>
      <c r="M253" s="280"/>
      <c r="N253" s="280"/>
      <c r="O253" s="280"/>
      <c r="P253" s="280"/>
    </row>
    <row r="254" spans="1:16" x14ac:dyDescent="0.2">
      <c r="A254" s="280"/>
      <c r="B254" s="280"/>
      <c r="C254" s="300"/>
      <c r="D254" s="280"/>
      <c r="E254" s="280"/>
      <c r="F254" s="280"/>
      <c r="G254" s="280"/>
      <c r="H254" s="280"/>
      <c r="I254" s="280"/>
      <c r="J254" s="280"/>
      <c r="K254" s="280"/>
      <c r="L254" s="280"/>
      <c r="M254" s="280"/>
      <c r="N254" s="280"/>
      <c r="O254" s="280"/>
      <c r="P254" s="280"/>
    </row>
    <row r="255" spans="1:16" x14ac:dyDescent="0.2">
      <c r="A255" s="280"/>
      <c r="B255" s="280"/>
      <c r="C255" s="300"/>
      <c r="D255" s="280"/>
      <c r="E255" s="280"/>
      <c r="F255" s="280"/>
      <c r="G255" s="280"/>
      <c r="H255" s="280"/>
      <c r="I255" s="280"/>
      <c r="J255" s="280"/>
      <c r="K255" s="280"/>
      <c r="L255" s="280"/>
      <c r="M255" s="280"/>
      <c r="N255" s="280"/>
      <c r="O255" s="280"/>
      <c r="P255" s="280"/>
    </row>
    <row r="256" spans="1:16" x14ac:dyDescent="0.2">
      <c r="A256" s="280"/>
      <c r="B256" s="280"/>
      <c r="C256" s="300"/>
      <c r="D256" s="280"/>
      <c r="E256" s="280"/>
      <c r="F256" s="280"/>
      <c r="G256" s="280"/>
      <c r="H256" s="280"/>
      <c r="I256" s="280"/>
      <c r="J256" s="280"/>
      <c r="K256" s="280"/>
      <c r="L256" s="280"/>
      <c r="M256" s="280"/>
      <c r="N256" s="280"/>
      <c r="O256" s="280"/>
      <c r="P256" s="280"/>
    </row>
    <row r="257" spans="1:16" x14ac:dyDescent="0.2">
      <c r="A257" s="280"/>
      <c r="B257" s="280"/>
      <c r="C257" s="300"/>
      <c r="D257" s="280"/>
      <c r="E257" s="280"/>
      <c r="F257" s="280"/>
      <c r="G257" s="280"/>
      <c r="H257" s="280"/>
      <c r="I257" s="280"/>
      <c r="J257" s="280"/>
      <c r="K257" s="280"/>
      <c r="L257" s="280"/>
      <c r="M257" s="280"/>
      <c r="N257" s="280"/>
      <c r="O257" s="280"/>
      <c r="P257" s="280"/>
    </row>
    <row r="258" spans="1:16" x14ac:dyDescent="0.2">
      <c r="A258" s="280"/>
      <c r="B258" s="280"/>
      <c r="C258" s="300"/>
      <c r="D258" s="280"/>
      <c r="E258" s="280"/>
      <c r="F258" s="280"/>
      <c r="G258" s="280"/>
      <c r="H258" s="280"/>
      <c r="I258" s="280"/>
      <c r="J258" s="280"/>
      <c r="K258" s="280"/>
      <c r="L258" s="280"/>
      <c r="M258" s="280"/>
      <c r="N258" s="280"/>
      <c r="O258" s="280"/>
      <c r="P258" s="280"/>
    </row>
    <row r="259" spans="1:16" x14ac:dyDescent="0.2">
      <c r="A259" s="280"/>
      <c r="B259" s="280"/>
      <c r="C259" s="300"/>
      <c r="D259" s="280"/>
      <c r="E259" s="280"/>
      <c r="F259" s="280"/>
      <c r="G259" s="280"/>
      <c r="H259" s="280"/>
      <c r="I259" s="280"/>
      <c r="J259" s="280"/>
      <c r="K259" s="280"/>
      <c r="L259" s="280"/>
      <c r="M259" s="280"/>
      <c r="N259" s="280"/>
      <c r="O259" s="280"/>
      <c r="P259" s="280"/>
    </row>
    <row r="260" spans="1:16" x14ac:dyDescent="0.2">
      <c r="A260" s="280"/>
      <c r="B260" s="280"/>
      <c r="C260" s="300"/>
      <c r="D260" s="280"/>
      <c r="E260" s="280"/>
      <c r="F260" s="280"/>
      <c r="G260" s="280"/>
      <c r="H260" s="280"/>
      <c r="I260" s="280"/>
      <c r="J260" s="280"/>
      <c r="K260" s="280"/>
      <c r="L260" s="280"/>
      <c r="M260" s="280"/>
      <c r="N260" s="280"/>
      <c r="O260" s="280"/>
      <c r="P260" s="280"/>
    </row>
    <row r="261" spans="1:16" x14ac:dyDescent="0.2">
      <c r="A261" s="280"/>
      <c r="B261" s="280"/>
      <c r="C261" s="300"/>
      <c r="D261" s="280"/>
      <c r="E261" s="280"/>
      <c r="F261" s="280"/>
      <c r="G261" s="280"/>
      <c r="H261" s="280"/>
      <c r="I261" s="280"/>
      <c r="J261" s="280"/>
      <c r="K261" s="280"/>
      <c r="L261" s="280"/>
      <c r="M261" s="280"/>
      <c r="N261" s="280"/>
      <c r="O261" s="280"/>
      <c r="P261" s="280"/>
    </row>
    <row r="262" spans="1:16" x14ac:dyDescent="0.2">
      <c r="A262" s="280"/>
      <c r="B262" s="280"/>
      <c r="C262" s="300"/>
      <c r="D262" s="280"/>
      <c r="E262" s="280"/>
      <c r="F262" s="280"/>
      <c r="G262" s="280"/>
      <c r="H262" s="280"/>
      <c r="I262" s="280"/>
      <c r="J262" s="280"/>
      <c r="K262" s="280"/>
      <c r="L262" s="280"/>
      <c r="M262" s="280"/>
      <c r="N262" s="280"/>
      <c r="O262" s="280"/>
      <c r="P262" s="280"/>
    </row>
    <row r="263" spans="1:16" x14ac:dyDescent="0.2">
      <c r="A263" s="280"/>
      <c r="B263" s="280"/>
      <c r="C263" s="300"/>
      <c r="D263" s="280"/>
      <c r="E263" s="280"/>
      <c r="F263" s="280"/>
      <c r="G263" s="280"/>
      <c r="H263" s="280"/>
      <c r="I263" s="280"/>
      <c r="J263" s="280"/>
      <c r="K263" s="280"/>
      <c r="L263" s="280"/>
      <c r="M263" s="280"/>
      <c r="N263" s="280"/>
      <c r="O263" s="280"/>
      <c r="P263" s="280"/>
    </row>
    <row r="264" spans="1:16" x14ac:dyDescent="0.2">
      <c r="A264" s="280"/>
      <c r="B264" s="280"/>
      <c r="C264" s="300"/>
      <c r="D264" s="280"/>
      <c r="E264" s="280"/>
      <c r="F264" s="280"/>
      <c r="G264" s="280"/>
      <c r="H264" s="280"/>
      <c r="I264" s="280"/>
      <c r="J264" s="280"/>
      <c r="K264" s="280"/>
      <c r="L264" s="280"/>
      <c r="M264" s="280"/>
      <c r="N264" s="280"/>
      <c r="O264" s="280"/>
      <c r="P264" s="280"/>
    </row>
    <row r="265" spans="1:16" x14ac:dyDescent="0.2">
      <c r="A265" s="280"/>
      <c r="B265" s="280"/>
      <c r="C265" s="300"/>
      <c r="D265" s="280"/>
      <c r="E265" s="280"/>
      <c r="F265" s="280"/>
      <c r="G265" s="280"/>
      <c r="H265" s="280"/>
      <c r="I265" s="280"/>
      <c r="J265" s="280"/>
      <c r="K265" s="280"/>
      <c r="L265" s="280"/>
      <c r="M265" s="280"/>
      <c r="N265" s="280"/>
      <c r="O265" s="280"/>
      <c r="P265" s="280"/>
    </row>
    <row r="266" spans="1:16" x14ac:dyDescent="0.2">
      <c r="A266" s="280"/>
      <c r="B266" s="280"/>
      <c r="C266" s="300"/>
      <c r="D266" s="280"/>
      <c r="E266" s="280"/>
      <c r="F266" s="280"/>
      <c r="G266" s="280"/>
      <c r="H266" s="280"/>
      <c r="I266" s="280"/>
      <c r="J266" s="280"/>
      <c r="K266" s="280"/>
      <c r="L266" s="280"/>
      <c r="M266" s="280"/>
      <c r="N266" s="280"/>
      <c r="O266" s="280"/>
      <c r="P266" s="280"/>
    </row>
    <row r="267" spans="1:16" x14ac:dyDescent="0.2">
      <c r="A267" s="280"/>
      <c r="B267" s="280"/>
      <c r="C267" s="300"/>
      <c r="D267" s="280"/>
      <c r="E267" s="280"/>
      <c r="F267" s="280"/>
      <c r="G267" s="280"/>
      <c r="H267" s="280"/>
      <c r="I267" s="280"/>
      <c r="J267" s="280"/>
      <c r="K267" s="280"/>
      <c r="L267" s="280"/>
      <c r="M267" s="280"/>
      <c r="N267" s="280"/>
      <c r="O267" s="280"/>
      <c r="P267" s="280"/>
    </row>
    <row r="268" spans="1:16" x14ac:dyDescent="0.2">
      <c r="A268" s="280"/>
      <c r="B268" s="280"/>
      <c r="C268" s="300"/>
      <c r="D268" s="280"/>
      <c r="E268" s="280"/>
      <c r="F268" s="280"/>
      <c r="G268" s="280"/>
      <c r="H268" s="280"/>
      <c r="I268" s="280"/>
      <c r="J268" s="280"/>
      <c r="K268" s="280"/>
      <c r="L268" s="280"/>
      <c r="M268" s="280"/>
      <c r="N268" s="280"/>
      <c r="O268" s="280"/>
      <c r="P268" s="280"/>
    </row>
    <row r="269" spans="1:16" x14ac:dyDescent="0.2">
      <c r="A269" s="280"/>
      <c r="B269" s="280"/>
      <c r="C269" s="300"/>
      <c r="D269" s="280"/>
      <c r="E269" s="280"/>
      <c r="F269" s="280"/>
      <c r="G269" s="280"/>
      <c r="H269" s="280"/>
      <c r="I269" s="280"/>
      <c r="J269" s="280"/>
      <c r="K269" s="280"/>
      <c r="L269" s="280"/>
      <c r="M269" s="280"/>
      <c r="N269" s="280"/>
      <c r="O269" s="280"/>
      <c r="P269" s="280"/>
    </row>
    <row r="270" spans="1:16" x14ac:dyDescent="0.2">
      <c r="A270" s="280"/>
      <c r="B270" s="280"/>
      <c r="C270" s="300"/>
      <c r="D270" s="280"/>
      <c r="E270" s="280"/>
      <c r="F270" s="280"/>
      <c r="G270" s="280"/>
      <c r="H270" s="280"/>
      <c r="I270" s="280"/>
      <c r="J270" s="280"/>
      <c r="K270" s="280"/>
      <c r="L270" s="280"/>
      <c r="M270" s="280"/>
      <c r="N270" s="280"/>
      <c r="O270" s="280"/>
      <c r="P270" s="280"/>
    </row>
    <row r="271" spans="1:16" x14ac:dyDescent="0.2">
      <c r="A271" s="280"/>
      <c r="B271" s="280"/>
      <c r="C271" s="300"/>
      <c r="D271" s="280"/>
      <c r="E271" s="280"/>
      <c r="F271" s="280"/>
      <c r="G271" s="280"/>
      <c r="H271" s="280"/>
      <c r="I271" s="280"/>
      <c r="J271" s="280"/>
      <c r="K271" s="280"/>
      <c r="L271" s="280"/>
      <c r="M271" s="280"/>
      <c r="N271" s="280"/>
      <c r="O271" s="280"/>
      <c r="P271" s="280"/>
    </row>
    <row r="272" spans="1:16" x14ac:dyDescent="0.2">
      <c r="A272" s="280"/>
      <c r="B272" s="280"/>
      <c r="C272" s="300"/>
      <c r="D272" s="280"/>
      <c r="E272" s="280"/>
      <c r="F272" s="280"/>
      <c r="G272" s="280"/>
      <c r="H272" s="280"/>
      <c r="I272" s="280"/>
      <c r="J272" s="280"/>
      <c r="K272" s="280"/>
      <c r="L272" s="280"/>
      <c r="M272" s="280"/>
      <c r="N272" s="280"/>
      <c r="O272" s="280"/>
      <c r="P272" s="280"/>
    </row>
    <row r="273" spans="1:16" x14ac:dyDescent="0.2">
      <c r="A273" s="280"/>
      <c r="B273" s="280"/>
      <c r="C273" s="300"/>
      <c r="D273" s="280"/>
      <c r="E273" s="280"/>
      <c r="F273" s="280"/>
      <c r="G273" s="280"/>
      <c r="H273" s="280"/>
      <c r="I273" s="280"/>
      <c r="J273" s="280"/>
      <c r="K273" s="280"/>
      <c r="L273" s="280"/>
      <c r="M273" s="280"/>
      <c r="N273" s="280"/>
      <c r="O273" s="280"/>
      <c r="P273" s="280"/>
    </row>
    <row r="274" spans="1:16" x14ac:dyDescent="0.2">
      <c r="A274" s="280"/>
      <c r="B274" s="280"/>
      <c r="C274" s="300"/>
      <c r="D274" s="280"/>
      <c r="E274" s="280"/>
      <c r="F274" s="280"/>
      <c r="G274" s="280"/>
      <c r="H274" s="280"/>
      <c r="I274" s="280"/>
      <c r="J274" s="280"/>
      <c r="K274" s="280"/>
      <c r="L274" s="280"/>
      <c r="M274" s="280"/>
      <c r="N274" s="280"/>
      <c r="O274" s="280"/>
      <c r="P274" s="280"/>
    </row>
    <row r="275" spans="1:16" x14ac:dyDescent="0.2">
      <c r="A275" s="280"/>
      <c r="B275" s="280"/>
      <c r="C275" s="300"/>
      <c r="D275" s="280"/>
      <c r="E275" s="280"/>
      <c r="F275" s="280"/>
      <c r="G275" s="280"/>
      <c r="H275" s="280"/>
      <c r="I275" s="280"/>
      <c r="J275" s="280"/>
      <c r="K275" s="280"/>
      <c r="L275" s="280"/>
      <c r="M275" s="280"/>
      <c r="N275" s="280"/>
      <c r="O275" s="280"/>
      <c r="P275" s="280"/>
    </row>
    <row r="276" spans="1:16" x14ac:dyDescent="0.2">
      <c r="A276" s="280"/>
      <c r="B276" s="280"/>
      <c r="C276" s="300"/>
      <c r="D276" s="280"/>
      <c r="E276" s="280"/>
      <c r="F276" s="280"/>
      <c r="G276" s="280"/>
      <c r="H276" s="280"/>
      <c r="I276" s="280"/>
      <c r="J276" s="280"/>
      <c r="K276" s="280"/>
      <c r="L276" s="280"/>
      <c r="M276" s="280"/>
      <c r="N276" s="280"/>
      <c r="O276" s="280"/>
      <c r="P276" s="280"/>
    </row>
    <row r="277" spans="1:16" x14ac:dyDescent="0.2">
      <c r="A277" s="280"/>
      <c r="B277" s="280"/>
      <c r="C277" s="300"/>
      <c r="D277" s="280"/>
      <c r="E277" s="280"/>
      <c r="F277" s="280"/>
      <c r="G277" s="280"/>
      <c r="H277" s="280"/>
      <c r="I277" s="280"/>
      <c r="J277" s="280"/>
      <c r="K277" s="280"/>
      <c r="L277" s="280"/>
      <c r="M277" s="280"/>
      <c r="N277" s="280"/>
      <c r="O277" s="280"/>
      <c r="P277" s="280"/>
    </row>
    <row r="278" spans="1:16" x14ac:dyDescent="0.2">
      <c r="A278" s="280"/>
      <c r="B278" s="280"/>
      <c r="C278" s="300"/>
      <c r="D278" s="280"/>
      <c r="E278" s="280"/>
      <c r="F278" s="280"/>
      <c r="G278" s="280"/>
      <c r="H278" s="280"/>
      <c r="I278" s="280"/>
      <c r="J278" s="280"/>
      <c r="K278" s="280"/>
      <c r="L278" s="280"/>
      <c r="M278" s="280"/>
      <c r="N278" s="280"/>
      <c r="O278" s="280"/>
      <c r="P278" s="280"/>
    </row>
    <row r="279" spans="1:16" x14ac:dyDescent="0.2">
      <c r="A279" s="280"/>
      <c r="B279" s="280"/>
      <c r="C279" s="300"/>
      <c r="D279" s="280"/>
      <c r="E279" s="280"/>
      <c r="F279" s="280"/>
      <c r="G279" s="280"/>
      <c r="H279" s="280"/>
      <c r="I279" s="280"/>
      <c r="J279" s="280"/>
      <c r="K279" s="280"/>
      <c r="L279" s="280"/>
      <c r="M279" s="280"/>
      <c r="N279" s="280"/>
      <c r="O279" s="280"/>
      <c r="P279" s="280"/>
    </row>
    <row r="280" spans="1:16" x14ac:dyDescent="0.2">
      <c r="A280" s="280"/>
      <c r="B280" s="280"/>
      <c r="C280" s="300"/>
      <c r="D280" s="280"/>
      <c r="E280" s="280"/>
      <c r="F280" s="280"/>
      <c r="G280" s="280"/>
      <c r="H280" s="280"/>
      <c r="I280" s="280"/>
      <c r="J280" s="280"/>
      <c r="K280" s="280"/>
      <c r="L280" s="280"/>
      <c r="M280" s="280"/>
      <c r="N280" s="280"/>
      <c r="O280" s="280"/>
      <c r="P280" s="280"/>
    </row>
    <row r="281" spans="1:16" x14ac:dyDescent="0.2">
      <c r="A281" s="280"/>
      <c r="B281" s="280"/>
      <c r="C281" s="300"/>
      <c r="D281" s="280"/>
      <c r="E281" s="280"/>
      <c r="F281" s="280"/>
      <c r="G281" s="280"/>
      <c r="H281" s="280"/>
      <c r="I281" s="280"/>
      <c r="J281" s="280"/>
      <c r="K281" s="280"/>
      <c r="L281" s="280"/>
      <c r="M281" s="280"/>
      <c r="N281" s="280"/>
      <c r="O281" s="280"/>
      <c r="P281" s="280"/>
    </row>
    <row r="282" spans="1:16" x14ac:dyDescent="0.2">
      <c r="A282" s="280"/>
      <c r="B282" s="280"/>
      <c r="C282" s="300"/>
      <c r="D282" s="280"/>
      <c r="E282" s="280"/>
      <c r="F282" s="280"/>
      <c r="G282" s="280"/>
      <c r="H282" s="280"/>
      <c r="I282" s="280"/>
      <c r="J282" s="280"/>
      <c r="K282" s="280"/>
      <c r="L282" s="280"/>
      <c r="M282" s="280"/>
      <c r="N282" s="280"/>
      <c r="O282" s="280"/>
      <c r="P282" s="280"/>
    </row>
    <row r="283" spans="1:16" x14ac:dyDescent="0.2">
      <c r="A283" s="280"/>
      <c r="B283" s="280"/>
      <c r="C283" s="300"/>
      <c r="D283" s="280"/>
      <c r="E283" s="280"/>
      <c r="F283" s="280"/>
      <c r="G283" s="280"/>
      <c r="H283" s="280"/>
      <c r="I283" s="280"/>
      <c r="J283" s="280"/>
      <c r="K283" s="280"/>
      <c r="L283" s="280"/>
      <c r="M283" s="280"/>
      <c r="N283" s="280"/>
      <c r="O283" s="280"/>
      <c r="P283" s="280"/>
    </row>
    <row r="284" spans="1:16" x14ac:dyDescent="0.2">
      <c r="A284" s="280"/>
      <c r="B284" s="280"/>
      <c r="C284" s="300"/>
      <c r="D284" s="280"/>
      <c r="E284" s="280"/>
      <c r="F284" s="280"/>
      <c r="G284" s="280"/>
      <c r="H284" s="280"/>
      <c r="I284" s="280"/>
      <c r="J284" s="280"/>
      <c r="K284" s="280"/>
      <c r="L284" s="280"/>
      <c r="M284" s="280"/>
      <c r="N284" s="280"/>
      <c r="O284" s="280"/>
      <c r="P284" s="280"/>
    </row>
    <row r="285" spans="1:16" x14ac:dyDescent="0.2">
      <c r="A285" s="280"/>
      <c r="B285" s="280"/>
      <c r="C285" s="300"/>
      <c r="D285" s="280"/>
      <c r="E285" s="280"/>
      <c r="F285" s="280"/>
      <c r="G285" s="280"/>
      <c r="H285" s="280"/>
      <c r="I285" s="280"/>
      <c r="J285" s="280"/>
      <c r="K285" s="280"/>
      <c r="L285" s="280"/>
      <c r="M285" s="280"/>
      <c r="N285" s="280"/>
      <c r="O285" s="280"/>
      <c r="P285" s="280"/>
    </row>
    <row r="286" spans="1:16" x14ac:dyDescent="0.2">
      <c r="A286" s="280"/>
      <c r="B286" s="280"/>
      <c r="C286" s="300"/>
      <c r="D286" s="280"/>
      <c r="E286" s="280"/>
      <c r="F286" s="280"/>
      <c r="G286" s="280"/>
      <c r="H286" s="280"/>
      <c r="I286" s="280"/>
      <c r="J286" s="280"/>
      <c r="K286" s="280"/>
      <c r="L286" s="280"/>
      <c r="M286" s="280"/>
      <c r="N286" s="280"/>
      <c r="O286" s="280"/>
      <c r="P286" s="280"/>
    </row>
    <row r="287" spans="1:16" x14ac:dyDescent="0.2">
      <c r="A287" s="280"/>
      <c r="B287" s="280"/>
      <c r="C287" s="300"/>
      <c r="D287" s="280"/>
      <c r="E287" s="280"/>
      <c r="F287" s="280"/>
      <c r="G287" s="280"/>
      <c r="H287" s="280"/>
      <c r="I287" s="280"/>
      <c r="J287" s="280"/>
      <c r="K287" s="280"/>
      <c r="L287" s="280"/>
      <c r="M287" s="280"/>
      <c r="N287" s="280"/>
      <c r="O287" s="280"/>
      <c r="P287" s="280"/>
    </row>
    <row r="288" spans="1:16" x14ac:dyDescent="0.2">
      <c r="A288" s="280"/>
      <c r="B288" s="280"/>
      <c r="C288" s="300"/>
      <c r="D288" s="280"/>
      <c r="E288" s="280"/>
      <c r="F288" s="280"/>
      <c r="G288" s="280"/>
      <c r="H288" s="280"/>
      <c r="I288" s="280"/>
      <c r="J288" s="280"/>
      <c r="K288" s="280"/>
      <c r="L288" s="280"/>
      <c r="M288" s="280"/>
      <c r="N288" s="280"/>
      <c r="O288" s="280"/>
      <c r="P288" s="280"/>
    </row>
    <row r="289" spans="1:16" x14ac:dyDescent="0.2">
      <c r="A289" s="280"/>
      <c r="B289" s="280"/>
      <c r="C289" s="300"/>
      <c r="D289" s="280"/>
      <c r="E289" s="280"/>
      <c r="F289" s="280"/>
      <c r="G289" s="280"/>
      <c r="H289" s="280"/>
      <c r="I289" s="280"/>
      <c r="J289" s="280"/>
      <c r="K289" s="280"/>
      <c r="L289" s="280"/>
      <c r="M289" s="280"/>
      <c r="N289" s="280"/>
      <c r="O289" s="280"/>
      <c r="P289" s="280"/>
    </row>
    <row r="290" spans="1:16" x14ac:dyDescent="0.2">
      <c r="A290" s="280"/>
      <c r="B290" s="280"/>
      <c r="C290" s="300"/>
      <c r="D290" s="280"/>
      <c r="E290" s="280"/>
      <c r="F290" s="280"/>
      <c r="G290" s="280"/>
      <c r="H290" s="280"/>
      <c r="I290" s="280"/>
      <c r="J290" s="280"/>
      <c r="K290" s="280"/>
      <c r="L290" s="280"/>
      <c r="M290" s="280"/>
      <c r="N290" s="280"/>
      <c r="O290" s="280"/>
      <c r="P290" s="280"/>
    </row>
    <row r="291" spans="1:16" x14ac:dyDescent="0.2">
      <c r="A291" s="280"/>
      <c r="B291" s="280"/>
      <c r="C291" s="300"/>
      <c r="D291" s="280"/>
      <c r="E291" s="280"/>
      <c r="F291" s="280"/>
      <c r="G291" s="280"/>
      <c r="H291" s="280"/>
      <c r="I291" s="280"/>
      <c r="J291" s="280"/>
      <c r="K291" s="280"/>
      <c r="L291" s="280"/>
      <c r="M291" s="280"/>
      <c r="N291" s="280"/>
      <c r="O291" s="280"/>
      <c r="P291" s="280"/>
    </row>
    <row r="292" spans="1:16" x14ac:dyDescent="0.2">
      <c r="A292" s="280"/>
      <c r="B292" s="280"/>
      <c r="C292" s="300"/>
      <c r="D292" s="280"/>
      <c r="E292" s="280"/>
      <c r="F292" s="280"/>
      <c r="G292" s="280"/>
      <c r="H292" s="280"/>
      <c r="I292" s="280"/>
      <c r="J292" s="280"/>
      <c r="K292" s="280"/>
      <c r="L292" s="280"/>
      <c r="M292" s="280"/>
      <c r="N292" s="280"/>
      <c r="O292" s="280"/>
      <c r="P292" s="280"/>
    </row>
    <row r="293" spans="1:16" x14ac:dyDescent="0.2">
      <c r="A293" s="280"/>
      <c r="B293" s="280"/>
      <c r="C293" s="300"/>
      <c r="D293" s="280"/>
      <c r="E293" s="280"/>
      <c r="F293" s="280"/>
      <c r="G293" s="280"/>
      <c r="H293" s="280"/>
      <c r="I293" s="280"/>
      <c r="J293" s="280"/>
      <c r="K293" s="280"/>
      <c r="L293" s="280"/>
      <c r="M293" s="280"/>
      <c r="N293" s="280"/>
      <c r="O293" s="280"/>
      <c r="P293" s="280"/>
    </row>
    <row r="294" spans="1:16" x14ac:dyDescent="0.2">
      <c r="A294" s="280"/>
      <c r="B294" s="280"/>
      <c r="C294" s="300"/>
      <c r="D294" s="280"/>
      <c r="E294" s="280"/>
      <c r="F294" s="280"/>
      <c r="G294" s="280"/>
      <c r="H294" s="280"/>
      <c r="I294" s="280"/>
      <c r="J294" s="280"/>
      <c r="K294" s="280"/>
      <c r="L294" s="280"/>
      <c r="M294" s="280"/>
      <c r="N294" s="280"/>
      <c r="O294" s="280"/>
      <c r="P294" s="280"/>
    </row>
    <row r="295" spans="1:16" x14ac:dyDescent="0.2">
      <c r="A295" s="280"/>
      <c r="B295" s="280"/>
      <c r="C295" s="300"/>
      <c r="D295" s="280"/>
      <c r="E295" s="280"/>
      <c r="F295" s="280"/>
      <c r="G295" s="280"/>
      <c r="H295" s="280"/>
      <c r="I295" s="280"/>
      <c r="J295" s="280"/>
      <c r="K295" s="280"/>
      <c r="L295" s="280"/>
      <c r="M295" s="280"/>
      <c r="N295" s="280"/>
      <c r="O295" s="280"/>
      <c r="P295" s="280"/>
    </row>
    <row r="296" spans="1:16" x14ac:dyDescent="0.2">
      <c r="A296" s="280"/>
      <c r="B296" s="280"/>
      <c r="C296" s="300"/>
      <c r="D296" s="280"/>
      <c r="E296" s="280"/>
      <c r="F296" s="280"/>
      <c r="G296" s="280"/>
      <c r="H296" s="280"/>
      <c r="I296" s="280"/>
      <c r="J296" s="280"/>
      <c r="K296" s="280"/>
      <c r="L296" s="280"/>
      <c r="M296" s="280"/>
      <c r="N296" s="280"/>
      <c r="O296" s="280"/>
      <c r="P296" s="280"/>
    </row>
    <row r="297" spans="1:16" x14ac:dyDescent="0.2">
      <c r="A297" s="280"/>
      <c r="B297" s="280"/>
      <c r="C297" s="300"/>
      <c r="D297" s="280"/>
      <c r="E297" s="280"/>
      <c r="F297" s="280"/>
      <c r="G297" s="280"/>
      <c r="H297" s="280"/>
      <c r="I297" s="280"/>
      <c r="J297" s="280"/>
      <c r="K297" s="280"/>
      <c r="L297" s="280"/>
      <c r="M297" s="280"/>
      <c r="N297" s="280"/>
      <c r="O297" s="280"/>
      <c r="P297" s="280"/>
    </row>
    <row r="298" spans="1:16" x14ac:dyDescent="0.2">
      <c r="A298" s="280"/>
      <c r="B298" s="280"/>
      <c r="C298" s="300"/>
      <c r="D298" s="280"/>
      <c r="E298" s="280"/>
      <c r="F298" s="280"/>
      <c r="G298" s="280"/>
      <c r="H298" s="280"/>
      <c r="I298" s="280"/>
      <c r="J298" s="280"/>
      <c r="K298" s="280"/>
      <c r="L298" s="280"/>
      <c r="M298" s="280"/>
      <c r="N298" s="280"/>
      <c r="O298" s="280"/>
      <c r="P298" s="280"/>
    </row>
    <row r="299" spans="1:16" x14ac:dyDescent="0.2">
      <c r="A299" s="280"/>
      <c r="B299" s="280"/>
      <c r="C299" s="300"/>
      <c r="D299" s="280"/>
      <c r="E299" s="280"/>
      <c r="F299" s="280"/>
      <c r="G299" s="280"/>
      <c r="H299" s="280"/>
      <c r="I299" s="280"/>
      <c r="J299" s="280"/>
      <c r="K299" s="280"/>
      <c r="L299" s="280"/>
      <c r="M299" s="280"/>
      <c r="N299" s="280"/>
      <c r="O299" s="280"/>
      <c r="P299" s="280"/>
    </row>
    <row r="300" spans="1:16" x14ac:dyDescent="0.2">
      <c r="A300" s="280"/>
      <c r="B300" s="280"/>
      <c r="C300" s="300"/>
      <c r="D300" s="280"/>
      <c r="E300" s="280"/>
      <c r="F300" s="280"/>
      <c r="G300" s="280"/>
      <c r="H300" s="280"/>
      <c r="I300" s="280"/>
      <c r="J300" s="280"/>
      <c r="K300" s="280"/>
      <c r="L300" s="280"/>
      <c r="M300" s="280"/>
      <c r="N300" s="280"/>
      <c r="O300" s="280"/>
      <c r="P300" s="280"/>
    </row>
    <row r="301" spans="1:16" x14ac:dyDescent="0.2">
      <c r="A301" s="280"/>
      <c r="B301" s="280"/>
      <c r="C301" s="300"/>
      <c r="D301" s="280"/>
      <c r="E301" s="280"/>
      <c r="F301" s="280"/>
      <c r="G301" s="280"/>
      <c r="H301" s="280"/>
      <c r="I301" s="280"/>
      <c r="J301" s="280"/>
      <c r="K301" s="280"/>
      <c r="L301" s="280"/>
      <c r="M301" s="280"/>
      <c r="N301" s="280"/>
      <c r="O301" s="280"/>
      <c r="P301" s="280"/>
    </row>
    <row r="302" spans="1:16" x14ac:dyDescent="0.2">
      <c r="A302" s="280"/>
      <c r="B302" s="280"/>
      <c r="C302" s="300"/>
      <c r="D302" s="280"/>
      <c r="E302" s="280"/>
      <c r="F302" s="280"/>
      <c r="G302" s="280"/>
      <c r="H302" s="280"/>
      <c r="I302" s="280"/>
      <c r="J302" s="280"/>
      <c r="K302" s="280"/>
      <c r="L302" s="280"/>
      <c r="M302" s="280"/>
      <c r="N302" s="280"/>
      <c r="O302" s="280"/>
      <c r="P302" s="280"/>
    </row>
    <row r="303" spans="1:16" x14ac:dyDescent="0.2">
      <c r="A303" s="280"/>
      <c r="B303" s="280"/>
      <c r="C303" s="300"/>
      <c r="D303" s="280"/>
      <c r="E303" s="280"/>
      <c r="F303" s="280"/>
      <c r="G303" s="280"/>
      <c r="H303" s="280"/>
      <c r="I303" s="280"/>
      <c r="J303" s="280"/>
      <c r="K303" s="280"/>
      <c r="L303" s="280"/>
      <c r="M303" s="280"/>
      <c r="N303" s="280"/>
      <c r="O303" s="280"/>
      <c r="P303" s="280"/>
    </row>
    <row r="304" spans="1:16" x14ac:dyDescent="0.2">
      <c r="A304" s="280"/>
      <c r="B304" s="280"/>
      <c r="C304" s="300"/>
      <c r="D304" s="280"/>
      <c r="E304" s="280"/>
      <c r="F304" s="280"/>
      <c r="G304" s="280"/>
      <c r="H304" s="280"/>
      <c r="I304" s="280"/>
      <c r="J304" s="280"/>
      <c r="K304" s="280"/>
      <c r="L304" s="280"/>
      <c r="M304" s="280"/>
      <c r="N304" s="280"/>
      <c r="O304" s="280"/>
      <c r="P304" s="280"/>
    </row>
    <row r="305" spans="1:16" x14ac:dyDescent="0.2">
      <c r="A305" s="280"/>
      <c r="B305" s="280"/>
      <c r="C305" s="300"/>
      <c r="D305" s="280"/>
      <c r="E305" s="280"/>
      <c r="F305" s="280"/>
      <c r="G305" s="280"/>
      <c r="H305" s="280"/>
      <c r="I305" s="280"/>
      <c r="J305" s="280"/>
      <c r="K305" s="280"/>
      <c r="L305" s="280"/>
      <c r="M305" s="280"/>
      <c r="N305" s="280"/>
      <c r="O305" s="280"/>
      <c r="P305" s="280"/>
    </row>
    <row r="306" spans="1:16" x14ac:dyDescent="0.2">
      <c r="A306" s="280"/>
      <c r="B306" s="280"/>
      <c r="C306" s="300"/>
      <c r="D306" s="280"/>
      <c r="E306" s="280"/>
      <c r="F306" s="280"/>
      <c r="G306" s="280"/>
      <c r="H306" s="280"/>
      <c r="I306" s="280"/>
      <c r="J306" s="280"/>
      <c r="K306" s="280"/>
      <c r="L306" s="280"/>
      <c r="M306" s="280"/>
      <c r="N306" s="280"/>
      <c r="O306" s="280"/>
      <c r="P306" s="280"/>
    </row>
    <row r="307" spans="1:16" x14ac:dyDescent="0.2">
      <c r="A307" s="280"/>
      <c r="B307" s="280"/>
      <c r="C307" s="300"/>
      <c r="D307" s="280"/>
      <c r="E307" s="280"/>
      <c r="F307" s="280"/>
      <c r="G307" s="280"/>
      <c r="H307" s="280"/>
      <c r="I307" s="280"/>
      <c r="J307" s="280"/>
      <c r="K307" s="280"/>
      <c r="L307" s="280"/>
      <c r="M307" s="280"/>
      <c r="N307" s="280"/>
      <c r="O307" s="280"/>
      <c r="P307" s="280"/>
    </row>
    <row r="308" spans="1:16" x14ac:dyDescent="0.2">
      <c r="A308" s="280"/>
      <c r="B308" s="280"/>
      <c r="C308" s="300"/>
      <c r="D308" s="280"/>
      <c r="E308" s="280"/>
      <c r="F308" s="280"/>
      <c r="G308" s="280"/>
      <c r="H308" s="280"/>
      <c r="I308" s="280"/>
      <c r="J308" s="280"/>
      <c r="K308" s="280"/>
      <c r="L308" s="280"/>
      <c r="M308" s="280"/>
      <c r="N308" s="280"/>
      <c r="O308" s="280"/>
      <c r="P308" s="280"/>
    </row>
    <row r="309" spans="1:16" x14ac:dyDescent="0.2">
      <c r="A309" s="280"/>
      <c r="B309" s="280"/>
      <c r="C309" s="300"/>
      <c r="D309" s="280"/>
      <c r="E309" s="280"/>
      <c r="F309" s="280"/>
      <c r="G309" s="280"/>
      <c r="H309" s="280"/>
      <c r="I309" s="280"/>
      <c r="J309" s="280"/>
      <c r="K309" s="280"/>
      <c r="L309" s="280"/>
      <c r="M309" s="280"/>
      <c r="N309" s="280"/>
      <c r="O309" s="280"/>
      <c r="P309" s="280"/>
    </row>
    <row r="310" spans="1:16" x14ac:dyDescent="0.2">
      <c r="A310" s="280"/>
      <c r="B310" s="280"/>
      <c r="C310" s="300"/>
      <c r="D310" s="280"/>
      <c r="E310" s="280"/>
      <c r="F310" s="280"/>
      <c r="G310" s="280"/>
      <c r="H310" s="280"/>
      <c r="I310" s="280"/>
      <c r="J310" s="280"/>
      <c r="K310" s="280"/>
      <c r="L310" s="280"/>
      <c r="M310" s="280"/>
      <c r="N310" s="280"/>
      <c r="O310" s="280"/>
      <c r="P310" s="280"/>
    </row>
    <row r="311" spans="1:16" x14ac:dyDescent="0.2">
      <c r="A311" s="280"/>
      <c r="B311" s="280"/>
      <c r="C311" s="300"/>
      <c r="D311" s="280"/>
      <c r="E311" s="280"/>
      <c r="F311" s="280"/>
      <c r="G311" s="280"/>
      <c r="H311" s="280"/>
      <c r="I311" s="280"/>
      <c r="J311" s="280"/>
      <c r="K311" s="280"/>
      <c r="L311" s="280"/>
      <c r="M311" s="280"/>
      <c r="N311" s="280"/>
      <c r="O311" s="280"/>
      <c r="P311" s="280"/>
    </row>
    <row r="312" spans="1:16" x14ac:dyDescent="0.2">
      <c r="A312" s="280"/>
      <c r="B312" s="280"/>
      <c r="C312" s="300"/>
      <c r="D312" s="280"/>
      <c r="E312" s="280"/>
      <c r="F312" s="280"/>
      <c r="G312" s="280"/>
      <c r="H312" s="280"/>
      <c r="I312" s="280"/>
      <c r="J312" s="280"/>
      <c r="K312" s="280"/>
      <c r="L312" s="280"/>
      <c r="M312" s="280"/>
      <c r="N312" s="280"/>
      <c r="O312" s="280"/>
      <c r="P312" s="280"/>
    </row>
    <row r="313" spans="1:16" x14ac:dyDescent="0.2">
      <c r="A313" s="280"/>
      <c r="B313" s="280"/>
      <c r="C313" s="300"/>
      <c r="D313" s="280"/>
      <c r="E313" s="280"/>
      <c r="F313" s="280"/>
      <c r="G313" s="280"/>
      <c r="H313" s="280"/>
      <c r="I313" s="280"/>
      <c r="J313" s="280"/>
      <c r="K313" s="280"/>
      <c r="L313" s="280"/>
      <c r="M313" s="280"/>
      <c r="N313" s="280"/>
      <c r="O313" s="280"/>
      <c r="P313" s="280"/>
    </row>
    <row r="314" spans="1:16" x14ac:dyDescent="0.2">
      <c r="A314" s="280"/>
      <c r="B314" s="280"/>
      <c r="C314" s="300"/>
      <c r="D314" s="280"/>
      <c r="E314" s="280"/>
      <c r="F314" s="280"/>
      <c r="G314" s="280"/>
      <c r="H314" s="280"/>
      <c r="I314" s="280"/>
      <c r="J314" s="280"/>
      <c r="K314" s="280"/>
      <c r="L314" s="280"/>
      <c r="M314" s="280"/>
      <c r="N314" s="280"/>
      <c r="O314" s="280"/>
      <c r="P314" s="280"/>
    </row>
    <row r="315" spans="1:16" x14ac:dyDescent="0.2">
      <c r="A315" s="280"/>
      <c r="B315" s="280"/>
      <c r="C315" s="300"/>
      <c r="D315" s="280"/>
      <c r="E315" s="280"/>
      <c r="F315" s="280"/>
      <c r="G315" s="280"/>
      <c r="H315" s="280"/>
      <c r="I315" s="280"/>
      <c r="J315" s="280"/>
      <c r="K315" s="280"/>
      <c r="L315" s="280"/>
      <c r="M315" s="280"/>
      <c r="N315" s="280"/>
      <c r="O315" s="280"/>
      <c r="P315" s="280"/>
    </row>
    <row r="316" spans="1:16" x14ac:dyDescent="0.2">
      <c r="A316" s="280"/>
      <c r="B316" s="280"/>
      <c r="C316" s="300"/>
      <c r="D316" s="280"/>
      <c r="E316" s="280"/>
      <c r="F316" s="280"/>
      <c r="G316" s="280"/>
      <c r="H316" s="280"/>
      <c r="I316" s="280"/>
      <c r="J316" s="280"/>
      <c r="K316" s="280"/>
      <c r="L316" s="280"/>
      <c r="M316" s="280"/>
      <c r="N316" s="280"/>
      <c r="O316" s="280"/>
      <c r="P316" s="280"/>
    </row>
    <row r="317" spans="1:16" x14ac:dyDescent="0.2">
      <c r="A317" s="280"/>
      <c r="B317" s="280"/>
      <c r="C317" s="300"/>
      <c r="D317" s="280"/>
      <c r="E317" s="280"/>
      <c r="F317" s="280"/>
      <c r="G317" s="280"/>
      <c r="H317" s="280"/>
      <c r="I317" s="280"/>
      <c r="J317" s="280"/>
      <c r="K317" s="280"/>
      <c r="L317" s="280"/>
      <c r="M317" s="280"/>
      <c r="N317" s="280"/>
      <c r="O317" s="280"/>
      <c r="P317" s="280"/>
    </row>
    <row r="318" spans="1:16" x14ac:dyDescent="0.2">
      <c r="A318" s="280"/>
      <c r="B318" s="280"/>
      <c r="C318" s="300"/>
      <c r="D318" s="280"/>
      <c r="E318" s="280"/>
      <c r="F318" s="280"/>
      <c r="G318" s="280"/>
      <c r="H318" s="280"/>
      <c r="I318" s="280"/>
      <c r="J318" s="280"/>
      <c r="K318" s="280"/>
      <c r="L318" s="280"/>
      <c r="M318" s="280"/>
      <c r="N318" s="280"/>
      <c r="O318" s="280"/>
      <c r="P318" s="280"/>
    </row>
    <row r="319" spans="1:16" x14ac:dyDescent="0.2">
      <c r="A319" s="280"/>
      <c r="B319" s="280"/>
      <c r="C319" s="300"/>
      <c r="D319" s="280"/>
      <c r="E319" s="280"/>
      <c r="F319" s="280"/>
      <c r="G319" s="280"/>
      <c r="H319" s="280"/>
      <c r="I319" s="280"/>
      <c r="J319" s="280"/>
      <c r="K319" s="280"/>
      <c r="L319" s="280"/>
      <c r="M319" s="280"/>
      <c r="N319" s="280"/>
      <c r="O319" s="280"/>
      <c r="P319" s="280"/>
    </row>
    <row r="320" spans="1:16" x14ac:dyDescent="0.2">
      <c r="A320" s="280"/>
      <c r="B320" s="280"/>
      <c r="C320" s="300"/>
      <c r="D320" s="280"/>
      <c r="E320" s="280"/>
      <c r="F320" s="280"/>
      <c r="G320" s="280"/>
      <c r="H320" s="280"/>
      <c r="I320" s="280"/>
      <c r="J320" s="280"/>
      <c r="K320" s="280"/>
      <c r="L320" s="280"/>
      <c r="M320" s="280"/>
      <c r="N320" s="280"/>
      <c r="O320" s="280"/>
      <c r="P320" s="280"/>
    </row>
    <row r="321" spans="1:16" x14ac:dyDescent="0.2">
      <c r="A321" s="280"/>
      <c r="B321" s="280"/>
      <c r="C321" s="300"/>
      <c r="D321" s="280"/>
      <c r="E321" s="280"/>
      <c r="F321" s="280"/>
      <c r="G321" s="280"/>
      <c r="H321" s="280"/>
      <c r="I321" s="280"/>
      <c r="J321" s="280"/>
      <c r="K321" s="280"/>
      <c r="L321" s="280"/>
      <c r="M321" s="280"/>
      <c r="N321" s="280"/>
      <c r="O321" s="280"/>
      <c r="P321" s="280"/>
    </row>
    <row r="322" spans="1:16" x14ac:dyDescent="0.2">
      <c r="A322" s="280"/>
      <c r="B322" s="280"/>
      <c r="C322" s="300"/>
      <c r="D322" s="280"/>
      <c r="E322" s="280"/>
      <c r="F322" s="280"/>
      <c r="G322" s="280"/>
      <c r="H322" s="280"/>
      <c r="I322" s="280"/>
      <c r="J322" s="280"/>
      <c r="K322" s="280"/>
      <c r="L322" s="280"/>
      <c r="M322" s="280"/>
      <c r="N322" s="280"/>
      <c r="O322" s="280"/>
      <c r="P322" s="280"/>
    </row>
    <row r="323" spans="1:16" x14ac:dyDescent="0.2">
      <c r="A323" s="280"/>
      <c r="B323" s="280"/>
      <c r="C323" s="300"/>
      <c r="D323" s="280"/>
      <c r="E323" s="280"/>
      <c r="F323" s="280"/>
      <c r="G323" s="280"/>
      <c r="H323" s="280"/>
      <c r="I323" s="280"/>
      <c r="J323" s="280"/>
      <c r="K323" s="280"/>
      <c r="L323" s="280"/>
      <c r="M323" s="280"/>
      <c r="N323" s="280"/>
      <c r="O323" s="280"/>
      <c r="P323" s="280"/>
    </row>
    <row r="324" spans="1:16" x14ac:dyDescent="0.2">
      <c r="A324" s="280"/>
      <c r="B324" s="280"/>
      <c r="C324" s="300"/>
      <c r="D324" s="280"/>
      <c r="E324" s="280"/>
      <c r="F324" s="280"/>
      <c r="G324" s="280"/>
      <c r="H324" s="280"/>
      <c r="I324" s="280"/>
      <c r="J324" s="280"/>
      <c r="K324" s="280"/>
      <c r="L324" s="280"/>
      <c r="M324" s="280"/>
      <c r="N324" s="280"/>
      <c r="O324" s="280"/>
      <c r="P324" s="280"/>
    </row>
    <row r="325" spans="1:16" x14ac:dyDescent="0.2">
      <c r="A325" s="280"/>
      <c r="B325" s="280"/>
      <c r="C325" s="300"/>
      <c r="D325" s="280"/>
      <c r="E325" s="280"/>
      <c r="F325" s="280"/>
      <c r="G325" s="280"/>
      <c r="H325" s="280"/>
      <c r="I325" s="280"/>
      <c r="J325" s="280"/>
      <c r="K325" s="280"/>
      <c r="L325" s="280"/>
      <c r="M325" s="280"/>
      <c r="N325" s="280"/>
      <c r="O325" s="280"/>
      <c r="P325" s="280"/>
    </row>
    <row r="326" spans="1:16" x14ac:dyDescent="0.2">
      <c r="A326" s="280"/>
      <c r="B326" s="280"/>
      <c r="C326" s="300"/>
      <c r="D326" s="280"/>
      <c r="E326" s="280"/>
      <c r="F326" s="280"/>
      <c r="G326" s="280"/>
      <c r="H326" s="280"/>
      <c r="I326" s="280"/>
      <c r="J326" s="280"/>
      <c r="K326" s="280"/>
      <c r="L326" s="280"/>
      <c r="M326" s="280"/>
      <c r="N326" s="280"/>
      <c r="O326" s="280"/>
      <c r="P326" s="280"/>
    </row>
    <row r="327" spans="1:16" x14ac:dyDescent="0.2">
      <c r="A327" s="280"/>
      <c r="B327" s="280"/>
      <c r="C327" s="300"/>
      <c r="D327" s="280"/>
      <c r="E327" s="280"/>
      <c r="F327" s="280"/>
      <c r="G327" s="280"/>
      <c r="H327" s="280"/>
      <c r="I327" s="280"/>
      <c r="J327" s="280"/>
      <c r="K327" s="280"/>
      <c r="L327" s="280"/>
      <c r="M327" s="280"/>
      <c r="N327" s="280"/>
      <c r="O327" s="280"/>
      <c r="P327" s="280"/>
    </row>
    <row r="328" spans="1:16" x14ac:dyDescent="0.2">
      <c r="A328" s="280"/>
      <c r="B328" s="280"/>
      <c r="C328" s="300"/>
      <c r="D328" s="280"/>
      <c r="E328" s="280"/>
      <c r="F328" s="280"/>
      <c r="G328" s="280"/>
      <c r="H328" s="280"/>
      <c r="I328" s="280"/>
      <c r="J328" s="280"/>
      <c r="K328" s="280"/>
      <c r="L328" s="280"/>
      <c r="M328" s="280"/>
      <c r="N328" s="280"/>
      <c r="O328" s="280"/>
      <c r="P328" s="280"/>
    </row>
    <row r="329" spans="1:16" x14ac:dyDescent="0.2">
      <c r="A329" s="280"/>
      <c r="B329" s="280"/>
      <c r="C329" s="300"/>
      <c r="D329" s="280"/>
      <c r="E329" s="280"/>
      <c r="F329" s="280"/>
      <c r="G329" s="280"/>
      <c r="H329" s="280"/>
      <c r="I329" s="280"/>
      <c r="J329" s="280"/>
      <c r="K329" s="280"/>
      <c r="L329" s="280"/>
      <c r="M329" s="280"/>
      <c r="N329" s="280"/>
      <c r="O329" s="280"/>
      <c r="P329" s="280"/>
    </row>
    <row r="330" spans="1:16" x14ac:dyDescent="0.2">
      <c r="A330" s="280"/>
      <c r="B330" s="280"/>
      <c r="C330" s="300"/>
      <c r="D330" s="280"/>
      <c r="E330" s="280"/>
      <c r="F330" s="280"/>
      <c r="G330" s="280"/>
      <c r="H330" s="280"/>
      <c r="I330" s="280"/>
      <c r="J330" s="280"/>
      <c r="K330" s="280"/>
      <c r="L330" s="280"/>
      <c r="M330" s="280"/>
      <c r="N330" s="280"/>
      <c r="O330" s="280"/>
      <c r="P330" s="280"/>
    </row>
    <row r="331" spans="1:16" x14ac:dyDescent="0.2">
      <c r="A331" s="280"/>
      <c r="B331" s="280"/>
      <c r="C331" s="300"/>
      <c r="D331" s="280"/>
      <c r="E331" s="280"/>
      <c r="F331" s="280"/>
      <c r="G331" s="280"/>
      <c r="H331" s="280"/>
      <c r="I331" s="280"/>
      <c r="J331" s="280"/>
      <c r="K331" s="280"/>
      <c r="L331" s="280"/>
      <c r="M331" s="280"/>
      <c r="N331" s="280"/>
      <c r="O331" s="280"/>
      <c r="P331" s="280"/>
    </row>
    <row r="332" spans="1:16" x14ac:dyDescent="0.2">
      <c r="A332" s="280"/>
      <c r="B332" s="280"/>
      <c r="C332" s="300"/>
      <c r="D332" s="280"/>
      <c r="E332" s="280"/>
      <c r="F332" s="280"/>
      <c r="G332" s="280"/>
      <c r="H332" s="280"/>
      <c r="I332" s="280"/>
      <c r="J332" s="280"/>
      <c r="K332" s="280"/>
      <c r="L332" s="280"/>
      <c r="M332" s="280"/>
      <c r="N332" s="280"/>
      <c r="O332" s="280"/>
      <c r="P332" s="280"/>
    </row>
    <row r="333" spans="1:16" x14ac:dyDescent="0.2">
      <c r="A333" s="280"/>
      <c r="B333" s="280"/>
      <c r="C333" s="300"/>
      <c r="D333" s="280"/>
      <c r="E333" s="280"/>
      <c r="F333" s="280"/>
      <c r="G333" s="280"/>
      <c r="H333" s="280"/>
      <c r="I333" s="280"/>
      <c r="J333" s="280"/>
      <c r="K333" s="280"/>
      <c r="L333" s="280"/>
      <c r="M333" s="280"/>
      <c r="N333" s="280"/>
      <c r="O333" s="280"/>
      <c r="P333" s="280"/>
    </row>
    <row r="334" spans="1:16" x14ac:dyDescent="0.2">
      <c r="A334" s="280"/>
      <c r="B334" s="280"/>
      <c r="C334" s="300"/>
      <c r="D334" s="280"/>
      <c r="E334" s="280"/>
      <c r="F334" s="280"/>
      <c r="G334" s="280"/>
      <c r="H334" s="280"/>
      <c r="I334" s="280"/>
      <c r="J334" s="280"/>
      <c r="K334" s="280"/>
      <c r="L334" s="280"/>
      <c r="M334" s="280"/>
      <c r="N334" s="280"/>
      <c r="O334" s="280"/>
      <c r="P334" s="280"/>
    </row>
    <row r="335" spans="1:16" x14ac:dyDescent="0.2">
      <c r="A335" s="280"/>
      <c r="B335" s="280"/>
      <c r="C335" s="300"/>
      <c r="D335" s="280"/>
      <c r="E335" s="280"/>
      <c r="F335" s="280"/>
      <c r="G335" s="280"/>
      <c r="H335" s="280"/>
      <c r="I335" s="280"/>
      <c r="J335" s="280"/>
      <c r="K335" s="280"/>
      <c r="L335" s="280"/>
      <c r="M335" s="280"/>
      <c r="N335" s="280"/>
      <c r="O335" s="280"/>
      <c r="P335" s="280"/>
    </row>
    <row r="336" spans="1:16" x14ac:dyDescent="0.2">
      <c r="A336" s="280"/>
      <c r="B336" s="280"/>
      <c r="C336" s="300"/>
      <c r="D336" s="280"/>
      <c r="E336" s="280"/>
      <c r="F336" s="280"/>
      <c r="G336" s="280"/>
      <c r="H336" s="280"/>
      <c r="I336" s="280"/>
      <c r="J336" s="280"/>
      <c r="K336" s="280"/>
      <c r="L336" s="280"/>
      <c r="M336" s="280"/>
      <c r="N336" s="280"/>
      <c r="O336" s="280"/>
      <c r="P336" s="280"/>
    </row>
    <row r="337" spans="1:16" x14ac:dyDescent="0.2">
      <c r="A337" s="280"/>
      <c r="B337" s="280"/>
      <c r="C337" s="300"/>
      <c r="D337" s="280"/>
      <c r="E337" s="280"/>
      <c r="F337" s="280"/>
      <c r="G337" s="280"/>
      <c r="H337" s="280"/>
      <c r="I337" s="280"/>
      <c r="J337" s="280"/>
      <c r="K337" s="280"/>
      <c r="L337" s="280"/>
      <c r="M337" s="280"/>
      <c r="N337" s="280"/>
      <c r="O337" s="280"/>
      <c r="P337" s="280"/>
    </row>
    <row r="338" spans="1:16" x14ac:dyDescent="0.2">
      <c r="A338" s="280"/>
      <c r="B338" s="280"/>
      <c r="C338" s="300"/>
      <c r="D338" s="280"/>
      <c r="E338" s="280"/>
      <c r="F338" s="280"/>
      <c r="G338" s="280"/>
      <c r="H338" s="280"/>
      <c r="I338" s="280"/>
      <c r="J338" s="280"/>
      <c r="K338" s="280"/>
      <c r="L338" s="280"/>
      <c r="M338" s="280"/>
      <c r="N338" s="280"/>
      <c r="O338" s="280"/>
      <c r="P338" s="280"/>
    </row>
    <row r="339" spans="1:16" x14ac:dyDescent="0.2">
      <c r="A339" s="280"/>
      <c r="B339" s="280"/>
      <c r="C339" s="300"/>
      <c r="D339" s="280"/>
      <c r="E339" s="280"/>
      <c r="F339" s="280"/>
      <c r="G339" s="280"/>
      <c r="H339" s="280"/>
      <c r="I339" s="280"/>
      <c r="J339" s="280"/>
      <c r="K339" s="280"/>
      <c r="L339" s="280"/>
      <c r="M339" s="280"/>
      <c r="N339" s="280"/>
      <c r="O339" s="280"/>
      <c r="P339" s="280"/>
    </row>
    <row r="340" spans="1:16" x14ac:dyDescent="0.2">
      <c r="A340" s="280"/>
      <c r="B340" s="280"/>
      <c r="C340" s="300"/>
      <c r="D340" s="280"/>
      <c r="E340" s="280"/>
      <c r="F340" s="280"/>
      <c r="G340" s="280"/>
      <c r="H340" s="280"/>
      <c r="I340" s="280"/>
      <c r="J340" s="280"/>
      <c r="K340" s="280"/>
      <c r="L340" s="280"/>
      <c r="M340" s="280"/>
      <c r="N340" s="280"/>
      <c r="O340" s="280"/>
      <c r="P340" s="280"/>
    </row>
    <row r="341" spans="1:16" x14ac:dyDescent="0.2">
      <c r="A341" s="280"/>
      <c r="B341" s="280"/>
      <c r="C341" s="300"/>
      <c r="D341" s="280"/>
      <c r="E341" s="280"/>
      <c r="F341" s="280"/>
      <c r="G341" s="280"/>
      <c r="H341" s="280"/>
      <c r="I341" s="280"/>
      <c r="J341" s="280"/>
      <c r="K341" s="280"/>
      <c r="L341" s="280"/>
      <c r="M341" s="280"/>
      <c r="N341" s="280"/>
      <c r="O341" s="280"/>
      <c r="P341" s="280"/>
    </row>
    <row r="342" spans="1:16" x14ac:dyDescent="0.2">
      <c r="A342" s="280"/>
      <c r="B342" s="280"/>
      <c r="C342" s="300"/>
      <c r="D342" s="280"/>
      <c r="E342" s="280"/>
      <c r="F342" s="280"/>
      <c r="G342" s="280"/>
      <c r="H342" s="280"/>
      <c r="I342" s="280"/>
      <c r="J342" s="280"/>
      <c r="K342" s="280"/>
      <c r="L342" s="280"/>
      <c r="M342" s="280"/>
      <c r="N342" s="280"/>
      <c r="O342" s="280"/>
      <c r="P342" s="280"/>
    </row>
    <row r="343" spans="1:16" x14ac:dyDescent="0.2">
      <c r="A343" s="280"/>
      <c r="B343" s="280"/>
      <c r="C343" s="300"/>
      <c r="D343" s="280"/>
      <c r="E343" s="280"/>
      <c r="F343" s="280"/>
      <c r="G343" s="280"/>
      <c r="H343" s="280"/>
      <c r="I343" s="280"/>
      <c r="J343" s="280"/>
      <c r="K343" s="280"/>
      <c r="L343" s="280"/>
      <c r="M343" s="280"/>
      <c r="N343" s="280"/>
      <c r="O343" s="280"/>
      <c r="P343" s="280"/>
    </row>
    <row r="344" spans="1:16" x14ac:dyDescent="0.2">
      <c r="A344" s="280"/>
      <c r="B344" s="280"/>
      <c r="C344" s="300"/>
      <c r="D344" s="280"/>
      <c r="E344" s="280"/>
      <c r="F344" s="280"/>
      <c r="G344" s="280"/>
      <c r="H344" s="280"/>
      <c r="I344" s="280"/>
      <c r="J344" s="280"/>
      <c r="K344" s="280"/>
      <c r="L344" s="280"/>
      <c r="M344" s="280"/>
      <c r="N344" s="280"/>
      <c r="O344" s="280"/>
      <c r="P344" s="280"/>
    </row>
    <row r="345" spans="1:16" x14ac:dyDescent="0.2">
      <c r="A345" s="280"/>
      <c r="B345" s="280"/>
      <c r="C345" s="300"/>
      <c r="D345" s="280"/>
      <c r="E345" s="280"/>
      <c r="F345" s="280"/>
      <c r="G345" s="280"/>
      <c r="H345" s="280"/>
      <c r="I345" s="280"/>
      <c r="J345" s="280"/>
      <c r="K345" s="280"/>
      <c r="L345" s="280"/>
      <c r="M345" s="280"/>
      <c r="N345" s="280"/>
      <c r="O345" s="280"/>
      <c r="P345" s="280"/>
    </row>
    <row r="346" spans="1:16" x14ac:dyDescent="0.2">
      <c r="A346" s="280"/>
      <c r="B346" s="280"/>
      <c r="C346" s="300"/>
      <c r="D346" s="280"/>
      <c r="E346" s="280"/>
      <c r="F346" s="280"/>
      <c r="G346" s="280"/>
      <c r="H346" s="280"/>
      <c r="I346" s="280"/>
      <c r="J346" s="280"/>
      <c r="K346" s="280"/>
      <c r="L346" s="280"/>
      <c r="M346" s="280"/>
      <c r="N346" s="280"/>
      <c r="O346" s="280"/>
      <c r="P346" s="280"/>
    </row>
    <row r="347" spans="1:16" x14ac:dyDescent="0.2">
      <c r="A347" s="280"/>
      <c r="B347" s="280"/>
      <c r="C347" s="300"/>
      <c r="D347" s="280"/>
      <c r="E347" s="280"/>
      <c r="F347" s="280"/>
      <c r="G347" s="280"/>
      <c r="H347" s="280"/>
      <c r="I347" s="280"/>
      <c r="J347" s="280"/>
      <c r="K347" s="280"/>
      <c r="L347" s="280"/>
      <c r="M347" s="280"/>
      <c r="N347" s="280"/>
      <c r="O347" s="280"/>
      <c r="P347" s="280"/>
    </row>
    <row r="348" spans="1:16" x14ac:dyDescent="0.2">
      <c r="A348" s="280"/>
      <c r="B348" s="280"/>
      <c r="C348" s="300"/>
      <c r="D348" s="280"/>
      <c r="E348" s="280"/>
      <c r="F348" s="280"/>
      <c r="G348" s="280"/>
      <c r="H348" s="280"/>
      <c r="I348" s="280"/>
      <c r="J348" s="280"/>
      <c r="K348" s="280"/>
      <c r="L348" s="280"/>
      <c r="M348" s="280"/>
      <c r="N348" s="280"/>
      <c r="O348" s="280"/>
      <c r="P348" s="280"/>
    </row>
    <row r="349" spans="1:16" x14ac:dyDescent="0.2">
      <c r="A349" s="280"/>
      <c r="B349" s="280"/>
      <c r="C349" s="300"/>
      <c r="D349" s="280"/>
      <c r="E349" s="280"/>
      <c r="F349" s="280"/>
      <c r="G349" s="280"/>
      <c r="H349" s="280"/>
      <c r="I349" s="280"/>
      <c r="J349" s="280"/>
      <c r="K349" s="280"/>
      <c r="L349" s="280"/>
      <c r="M349" s="280"/>
      <c r="N349" s="280"/>
      <c r="O349" s="280"/>
      <c r="P349" s="280"/>
    </row>
    <row r="350" spans="1:16" x14ac:dyDescent="0.2">
      <c r="A350" s="280"/>
      <c r="B350" s="280"/>
      <c r="C350" s="300"/>
      <c r="D350" s="280"/>
      <c r="E350" s="280"/>
      <c r="F350" s="280"/>
      <c r="G350" s="280"/>
      <c r="H350" s="280"/>
      <c r="I350" s="280"/>
      <c r="J350" s="280"/>
      <c r="K350" s="280"/>
      <c r="L350" s="280"/>
      <c r="M350" s="280"/>
      <c r="N350" s="280"/>
      <c r="O350" s="280"/>
      <c r="P350" s="280"/>
    </row>
    <row r="351" spans="1:16" x14ac:dyDescent="0.2">
      <c r="A351" s="280"/>
      <c r="B351" s="280"/>
      <c r="C351" s="300"/>
      <c r="D351" s="280"/>
      <c r="E351" s="280"/>
      <c r="F351" s="280"/>
      <c r="G351" s="280"/>
      <c r="H351" s="280"/>
      <c r="I351" s="280"/>
      <c r="J351" s="280"/>
      <c r="K351" s="280"/>
      <c r="L351" s="280"/>
      <c r="M351" s="280"/>
      <c r="N351" s="280"/>
      <c r="O351" s="280"/>
      <c r="P351" s="280"/>
    </row>
    <row r="352" spans="1:16" x14ac:dyDescent="0.2">
      <c r="A352" s="280"/>
      <c r="B352" s="280"/>
      <c r="C352" s="300"/>
      <c r="D352" s="280"/>
      <c r="E352" s="280"/>
      <c r="F352" s="280"/>
      <c r="G352" s="280"/>
      <c r="H352" s="280"/>
      <c r="I352" s="280"/>
      <c r="J352" s="280"/>
      <c r="K352" s="280"/>
      <c r="L352" s="280"/>
      <c r="M352" s="280"/>
      <c r="N352" s="280"/>
      <c r="O352" s="280"/>
      <c r="P352" s="280"/>
    </row>
    <row r="353" spans="1:16" x14ac:dyDescent="0.2">
      <c r="A353" s="280"/>
      <c r="B353" s="280"/>
      <c r="C353" s="300"/>
      <c r="D353" s="280"/>
      <c r="E353" s="280"/>
      <c r="F353" s="280"/>
      <c r="G353" s="280"/>
      <c r="H353" s="280"/>
      <c r="I353" s="280"/>
      <c r="J353" s="280"/>
      <c r="K353" s="280"/>
      <c r="L353" s="280"/>
      <c r="M353" s="280"/>
      <c r="N353" s="280"/>
      <c r="O353" s="280"/>
      <c r="P353" s="280"/>
    </row>
    <row r="354" spans="1:16" x14ac:dyDescent="0.2">
      <c r="A354" s="280"/>
      <c r="B354" s="280"/>
      <c r="C354" s="300"/>
      <c r="D354" s="280"/>
      <c r="E354" s="280"/>
      <c r="F354" s="280"/>
      <c r="G354" s="280"/>
      <c r="H354" s="280"/>
      <c r="I354" s="280"/>
      <c r="J354" s="280"/>
      <c r="K354" s="280"/>
      <c r="L354" s="280"/>
      <c r="M354" s="280"/>
      <c r="N354" s="280"/>
      <c r="O354" s="280"/>
      <c r="P354" s="280"/>
    </row>
    <row r="355" spans="1:16" x14ac:dyDescent="0.2">
      <c r="A355" s="280"/>
      <c r="B355" s="280"/>
      <c r="C355" s="300"/>
      <c r="D355" s="280"/>
      <c r="E355" s="280"/>
      <c r="F355" s="280"/>
      <c r="G355" s="280"/>
      <c r="H355" s="280"/>
      <c r="I355" s="280"/>
      <c r="J355" s="280"/>
      <c r="K355" s="280"/>
      <c r="L355" s="280"/>
      <c r="M355" s="280"/>
      <c r="N355" s="280"/>
      <c r="O355" s="280"/>
      <c r="P355" s="280"/>
    </row>
    <row r="356" spans="1:16" x14ac:dyDescent="0.2">
      <c r="A356" s="280"/>
      <c r="B356" s="280"/>
      <c r="C356" s="300"/>
      <c r="D356" s="280"/>
      <c r="E356" s="280"/>
      <c r="F356" s="280"/>
      <c r="G356" s="280"/>
      <c r="H356" s="280"/>
      <c r="I356" s="280"/>
      <c r="J356" s="280"/>
      <c r="K356" s="280"/>
      <c r="L356" s="280"/>
      <c r="M356" s="280"/>
      <c r="N356" s="280"/>
      <c r="O356" s="280"/>
      <c r="P356" s="280"/>
    </row>
    <row r="357" spans="1:16" x14ac:dyDescent="0.2">
      <c r="A357" s="280"/>
      <c r="B357" s="280"/>
      <c r="C357" s="300"/>
      <c r="D357" s="280"/>
      <c r="E357" s="280"/>
      <c r="F357" s="280"/>
      <c r="G357" s="280"/>
      <c r="H357" s="280"/>
      <c r="I357" s="280"/>
      <c r="J357" s="280"/>
      <c r="K357" s="280"/>
      <c r="L357" s="280"/>
      <c r="M357" s="280"/>
      <c r="N357" s="280"/>
      <c r="O357" s="280"/>
      <c r="P357" s="280"/>
    </row>
    <row r="358" spans="1:16" x14ac:dyDescent="0.2">
      <c r="A358" s="280"/>
      <c r="B358" s="280"/>
      <c r="C358" s="300"/>
      <c r="D358" s="280"/>
      <c r="E358" s="280"/>
      <c r="F358" s="280"/>
      <c r="G358" s="280"/>
      <c r="H358" s="280"/>
      <c r="I358" s="280"/>
      <c r="J358" s="280"/>
      <c r="K358" s="280"/>
      <c r="L358" s="280"/>
      <c r="M358" s="280"/>
      <c r="N358" s="280"/>
      <c r="O358" s="280"/>
      <c r="P358" s="280"/>
    </row>
    <row r="359" spans="1:16" x14ac:dyDescent="0.2">
      <c r="A359" s="280"/>
      <c r="B359" s="280"/>
      <c r="C359" s="300"/>
      <c r="D359" s="280"/>
      <c r="E359" s="280"/>
      <c r="F359" s="280"/>
      <c r="G359" s="280"/>
      <c r="H359" s="280"/>
      <c r="I359" s="280"/>
      <c r="J359" s="280"/>
      <c r="K359" s="280"/>
      <c r="L359" s="280"/>
      <c r="M359" s="280"/>
      <c r="N359" s="280"/>
      <c r="O359" s="280"/>
      <c r="P359" s="280"/>
    </row>
    <row r="360" spans="1:16" x14ac:dyDescent="0.2">
      <c r="A360" s="280"/>
      <c r="B360" s="280"/>
      <c r="C360" s="300"/>
      <c r="D360" s="280"/>
      <c r="E360" s="280"/>
      <c r="F360" s="280"/>
      <c r="G360" s="280"/>
      <c r="H360" s="280"/>
      <c r="I360" s="280"/>
      <c r="J360" s="280"/>
      <c r="K360" s="280"/>
      <c r="L360" s="280"/>
      <c r="M360" s="280"/>
      <c r="N360" s="280"/>
      <c r="O360" s="280"/>
      <c r="P360" s="280"/>
    </row>
    <row r="361" spans="1:16" x14ac:dyDescent="0.2">
      <c r="A361" s="280"/>
      <c r="B361" s="280"/>
      <c r="C361" s="300"/>
      <c r="D361" s="280"/>
      <c r="E361" s="280"/>
      <c r="F361" s="280"/>
      <c r="G361" s="280"/>
      <c r="H361" s="280"/>
      <c r="I361" s="280"/>
      <c r="J361" s="280"/>
      <c r="K361" s="280"/>
      <c r="L361" s="280"/>
      <c r="M361" s="280"/>
      <c r="N361" s="280"/>
      <c r="O361" s="280"/>
      <c r="P361" s="280"/>
    </row>
    <row r="362" spans="1:16" x14ac:dyDescent="0.2">
      <c r="A362" s="280"/>
      <c r="B362" s="280"/>
      <c r="C362" s="300"/>
      <c r="D362" s="280"/>
      <c r="E362" s="280"/>
      <c r="F362" s="280"/>
      <c r="G362" s="280"/>
      <c r="H362" s="280"/>
      <c r="I362" s="280"/>
      <c r="J362" s="280"/>
      <c r="K362" s="280"/>
      <c r="L362" s="280"/>
      <c r="M362" s="280"/>
      <c r="N362" s="280"/>
      <c r="O362" s="280"/>
      <c r="P362" s="280"/>
    </row>
    <row r="363" spans="1:16" x14ac:dyDescent="0.2">
      <c r="A363" s="280"/>
      <c r="B363" s="280"/>
      <c r="C363" s="300"/>
      <c r="D363" s="280"/>
      <c r="E363" s="280"/>
      <c r="F363" s="280"/>
      <c r="G363" s="280"/>
      <c r="H363" s="280"/>
      <c r="I363" s="280"/>
      <c r="J363" s="280"/>
      <c r="K363" s="280"/>
      <c r="L363" s="280"/>
      <c r="M363" s="280"/>
      <c r="N363" s="280"/>
      <c r="O363" s="280"/>
      <c r="P363" s="280"/>
    </row>
    <row r="364" spans="1:16" x14ac:dyDescent="0.2">
      <c r="A364" s="280"/>
      <c r="B364" s="280"/>
      <c r="C364" s="300"/>
      <c r="D364" s="280"/>
      <c r="E364" s="280"/>
      <c r="F364" s="280"/>
      <c r="G364" s="280"/>
      <c r="H364" s="280"/>
      <c r="I364" s="280"/>
      <c r="J364" s="280"/>
      <c r="K364" s="280"/>
      <c r="L364" s="280"/>
      <c r="M364" s="280"/>
      <c r="N364" s="280"/>
      <c r="O364" s="280"/>
      <c r="P364" s="280"/>
    </row>
    <row r="365" spans="1:16" x14ac:dyDescent="0.2">
      <c r="A365" s="280"/>
      <c r="B365" s="280"/>
      <c r="C365" s="300"/>
      <c r="D365" s="280"/>
      <c r="E365" s="280"/>
      <c r="F365" s="280"/>
      <c r="G365" s="280"/>
      <c r="H365" s="280"/>
      <c r="I365" s="280"/>
      <c r="J365" s="280"/>
      <c r="K365" s="280"/>
      <c r="L365" s="280"/>
      <c r="M365" s="280"/>
      <c r="N365" s="280"/>
      <c r="O365" s="280"/>
      <c r="P365" s="280"/>
    </row>
    <row r="366" spans="1:16" x14ac:dyDescent="0.2">
      <c r="A366" s="280"/>
      <c r="B366" s="280"/>
      <c r="C366" s="300"/>
      <c r="D366" s="280"/>
      <c r="E366" s="280"/>
      <c r="F366" s="280"/>
      <c r="G366" s="280"/>
      <c r="H366" s="280"/>
      <c r="I366" s="280"/>
      <c r="J366" s="280"/>
      <c r="K366" s="280"/>
      <c r="L366" s="280"/>
      <c r="M366" s="280"/>
      <c r="N366" s="280"/>
      <c r="O366" s="280"/>
      <c r="P366" s="280"/>
    </row>
    <row r="367" spans="1:16" x14ac:dyDescent="0.2">
      <c r="A367" s="280"/>
      <c r="B367" s="280"/>
      <c r="C367" s="300"/>
      <c r="D367" s="280"/>
      <c r="E367" s="280"/>
      <c r="F367" s="280"/>
      <c r="G367" s="280"/>
      <c r="H367" s="280"/>
      <c r="I367" s="280"/>
      <c r="J367" s="280"/>
      <c r="K367" s="280"/>
      <c r="L367" s="280"/>
      <c r="M367" s="280"/>
      <c r="N367" s="280"/>
      <c r="O367" s="280"/>
      <c r="P367" s="280"/>
    </row>
    <row r="368" spans="1:16" x14ac:dyDescent="0.2">
      <c r="A368" s="280"/>
      <c r="B368" s="280"/>
      <c r="C368" s="300"/>
      <c r="D368" s="280"/>
      <c r="E368" s="280"/>
      <c r="F368" s="280"/>
      <c r="G368" s="280"/>
      <c r="H368" s="280"/>
      <c r="I368" s="280"/>
      <c r="J368" s="280"/>
      <c r="K368" s="280"/>
      <c r="L368" s="280"/>
      <c r="M368" s="280"/>
      <c r="N368" s="280"/>
      <c r="O368" s="280"/>
      <c r="P368" s="280"/>
    </row>
    <row r="369" spans="1:16" x14ac:dyDescent="0.2">
      <c r="A369" s="280"/>
      <c r="B369" s="280"/>
      <c r="C369" s="300"/>
      <c r="D369" s="280"/>
      <c r="E369" s="280"/>
      <c r="F369" s="280"/>
      <c r="G369" s="280"/>
      <c r="H369" s="280"/>
      <c r="I369" s="280"/>
      <c r="J369" s="280"/>
      <c r="K369" s="280"/>
      <c r="L369" s="280"/>
      <c r="M369" s="280"/>
      <c r="N369" s="280"/>
      <c r="O369" s="280"/>
      <c r="P369" s="280"/>
    </row>
    <row r="370" spans="1:16" x14ac:dyDescent="0.2">
      <c r="A370" s="280"/>
      <c r="B370" s="280"/>
      <c r="C370" s="300"/>
      <c r="D370" s="280"/>
      <c r="E370" s="280"/>
      <c r="F370" s="280"/>
      <c r="G370" s="280"/>
      <c r="H370" s="280"/>
      <c r="I370" s="280"/>
      <c r="J370" s="280"/>
      <c r="K370" s="280"/>
      <c r="L370" s="280"/>
      <c r="M370" s="280"/>
      <c r="N370" s="280"/>
      <c r="O370" s="280"/>
      <c r="P370" s="280"/>
    </row>
    <row r="371" spans="1:16" x14ac:dyDescent="0.2">
      <c r="A371" s="280"/>
      <c r="B371" s="280"/>
      <c r="C371" s="300"/>
      <c r="D371" s="280"/>
      <c r="E371" s="280"/>
      <c r="F371" s="280"/>
      <c r="G371" s="280"/>
      <c r="H371" s="280"/>
      <c r="I371" s="280"/>
      <c r="J371" s="280"/>
      <c r="K371" s="280"/>
      <c r="L371" s="280"/>
      <c r="M371" s="280"/>
      <c r="N371" s="280"/>
      <c r="O371" s="280"/>
      <c r="P371" s="280"/>
    </row>
    <row r="372" spans="1:16" x14ac:dyDescent="0.2">
      <c r="A372" s="280"/>
      <c r="B372" s="280"/>
      <c r="C372" s="300"/>
      <c r="D372" s="280"/>
      <c r="E372" s="280"/>
      <c r="F372" s="280"/>
      <c r="G372" s="280"/>
      <c r="H372" s="280"/>
      <c r="I372" s="280"/>
      <c r="J372" s="280"/>
      <c r="K372" s="280"/>
      <c r="L372" s="280"/>
      <c r="M372" s="280"/>
      <c r="N372" s="280"/>
      <c r="O372" s="280"/>
      <c r="P372" s="280"/>
    </row>
    <row r="373" spans="1:16" x14ac:dyDescent="0.2">
      <c r="A373" s="280"/>
      <c r="B373" s="280"/>
      <c r="C373" s="300"/>
      <c r="D373" s="280"/>
      <c r="E373" s="280"/>
      <c r="F373" s="280"/>
      <c r="G373" s="280"/>
      <c r="H373" s="280"/>
      <c r="I373" s="280"/>
      <c r="J373" s="280"/>
      <c r="K373" s="280"/>
      <c r="L373" s="280"/>
      <c r="M373" s="280"/>
      <c r="N373" s="280"/>
      <c r="O373" s="280"/>
      <c r="P373" s="280"/>
    </row>
    <row r="374" spans="1:16" x14ac:dyDescent="0.2">
      <c r="A374" s="280"/>
      <c r="B374" s="280"/>
      <c r="C374" s="300"/>
      <c r="D374" s="280"/>
      <c r="E374" s="280"/>
      <c r="F374" s="280"/>
      <c r="G374" s="280"/>
      <c r="H374" s="280"/>
      <c r="I374" s="280"/>
      <c r="J374" s="280"/>
      <c r="K374" s="280"/>
      <c r="L374" s="280"/>
      <c r="M374" s="280"/>
      <c r="N374" s="280"/>
      <c r="O374" s="280"/>
      <c r="P374" s="280"/>
    </row>
    <row r="375" spans="1:16" x14ac:dyDescent="0.2">
      <c r="A375" s="280"/>
      <c r="B375" s="280"/>
      <c r="C375" s="300"/>
      <c r="D375" s="280"/>
      <c r="E375" s="280"/>
      <c r="F375" s="280"/>
      <c r="G375" s="280"/>
      <c r="H375" s="280"/>
      <c r="I375" s="280"/>
      <c r="J375" s="280"/>
      <c r="K375" s="280"/>
      <c r="L375" s="280"/>
      <c r="M375" s="280"/>
      <c r="N375" s="280"/>
      <c r="O375" s="280"/>
      <c r="P375" s="280"/>
    </row>
    <row r="376" spans="1:16" x14ac:dyDescent="0.2">
      <c r="A376" s="280"/>
      <c r="B376" s="280"/>
      <c r="C376" s="300"/>
      <c r="D376" s="280"/>
      <c r="E376" s="280"/>
      <c r="F376" s="280"/>
      <c r="G376" s="280"/>
      <c r="H376" s="280"/>
      <c r="I376" s="280"/>
      <c r="J376" s="280"/>
      <c r="K376" s="280"/>
      <c r="L376" s="280"/>
      <c r="M376" s="280"/>
      <c r="N376" s="280"/>
      <c r="O376" s="280"/>
      <c r="P376" s="280"/>
    </row>
    <row r="377" spans="1:16" x14ac:dyDescent="0.2">
      <c r="A377" s="280"/>
      <c r="B377" s="280"/>
      <c r="C377" s="300"/>
      <c r="D377" s="280"/>
      <c r="E377" s="280"/>
      <c r="F377" s="280"/>
      <c r="G377" s="280"/>
      <c r="H377" s="280"/>
      <c r="I377" s="280"/>
      <c r="J377" s="280"/>
      <c r="K377" s="280"/>
      <c r="L377" s="280"/>
      <c r="M377" s="280"/>
      <c r="N377" s="280"/>
      <c r="O377" s="280"/>
      <c r="P377" s="280"/>
    </row>
    <row r="378" spans="1:16" x14ac:dyDescent="0.2">
      <c r="A378" s="280"/>
      <c r="B378" s="280"/>
      <c r="C378" s="300"/>
      <c r="D378" s="280"/>
      <c r="E378" s="280"/>
      <c r="F378" s="280"/>
      <c r="G378" s="280"/>
      <c r="H378" s="280"/>
      <c r="I378" s="280"/>
      <c r="J378" s="280"/>
      <c r="K378" s="280"/>
      <c r="L378" s="280"/>
      <c r="M378" s="280"/>
      <c r="N378" s="280"/>
      <c r="O378" s="280"/>
      <c r="P378" s="280"/>
    </row>
    <row r="379" spans="1:16" x14ac:dyDescent="0.2">
      <c r="A379" s="280"/>
      <c r="B379" s="280"/>
      <c r="C379" s="300"/>
      <c r="D379" s="280"/>
      <c r="E379" s="280"/>
      <c r="F379" s="280"/>
      <c r="G379" s="280"/>
      <c r="H379" s="280"/>
      <c r="I379" s="280"/>
      <c r="J379" s="280"/>
      <c r="K379" s="280"/>
      <c r="L379" s="280"/>
      <c r="M379" s="280"/>
      <c r="N379" s="280"/>
      <c r="O379" s="280"/>
      <c r="P379" s="280"/>
    </row>
    <row r="380" spans="1:16" x14ac:dyDescent="0.2">
      <c r="A380" s="280"/>
      <c r="B380" s="280"/>
      <c r="C380" s="300"/>
      <c r="D380" s="280"/>
      <c r="E380" s="280"/>
      <c r="F380" s="280"/>
      <c r="G380" s="280"/>
      <c r="H380" s="280"/>
      <c r="I380" s="280"/>
      <c r="J380" s="280"/>
      <c r="K380" s="280"/>
      <c r="L380" s="280"/>
      <c r="M380" s="280"/>
      <c r="N380" s="280"/>
      <c r="O380" s="280"/>
      <c r="P380" s="280"/>
    </row>
    <row r="381" spans="1:16" x14ac:dyDescent="0.2">
      <c r="A381" s="280"/>
      <c r="B381" s="280"/>
      <c r="C381" s="300"/>
      <c r="D381" s="280"/>
      <c r="E381" s="280"/>
      <c r="F381" s="280"/>
      <c r="G381" s="280"/>
      <c r="H381" s="280"/>
      <c r="I381" s="280"/>
      <c r="J381" s="280"/>
      <c r="K381" s="280"/>
      <c r="L381" s="280"/>
      <c r="M381" s="280"/>
      <c r="N381" s="280"/>
      <c r="O381" s="280"/>
      <c r="P381" s="280"/>
    </row>
    <row r="382" spans="1:16" x14ac:dyDescent="0.2">
      <c r="A382" s="280"/>
      <c r="B382" s="280"/>
      <c r="C382" s="300"/>
      <c r="D382" s="280"/>
      <c r="E382" s="280"/>
      <c r="F382" s="280"/>
      <c r="G382" s="280"/>
      <c r="H382" s="280"/>
      <c r="I382" s="280"/>
      <c r="J382" s="280"/>
      <c r="K382" s="280"/>
      <c r="L382" s="280"/>
      <c r="M382" s="280"/>
      <c r="N382" s="280"/>
      <c r="O382" s="280"/>
      <c r="P382" s="280"/>
    </row>
    <row r="383" spans="1:16" x14ac:dyDescent="0.2">
      <c r="A383" s="280"/>
      <c r="B383" s="280"/>
      <c r="C383" s="300"/>
      <c r="D383" s="280"/>
      <c r="E383" s="280"/>
      <c r="F383" s="280"/>
      <c r="G383" s="280"/>
      <c r="H383" s="280"/>
      <c r="I383" s="280"/>
      <c r="J383" s="280"/>
      <c r="K383" s="280"/>
      <c r="L383" s="280"/>
      <c r="M383" s="280"/>
      <c r="N383" s="280"/>
      <c r="O383" s="280"/>
      <c r="P383" s="280"/>
    </row>
    <row r="384" spans="1:16" x14ac:dyDescent="0.2">
      <c r="A384" s="280"/>
      <c r="B384" s="280"/>
      <c r="C384" s="300"/>
      <c r="D384" s="280"/>
      <c r="E384" s="280"/>
      <c r="F384" s="280"/>
      <c r="G384" s="280"/>
      <c r="H384" s="280"/>
      <c r="I384" s="280"/>
      <c r="J384" s="280"/>
      <c r="K384" s="280"/>
      <c r="L384" s="280"/>
      <c r="M384" s="280"/>
      <c r="N384" s="280"/>
      <c r="O384" s="280"/>
      <c r="P384" s="280"/>
    </row>
    <row r="385" spans="1:16" x14ac:dyDescent="0.2">
      <c r="A385" s="280"/>
      <c r="B385" s="280"/>
      <c r="C385" s="300"/>
      <c r="D385" s="280"/>
      <c r="E385" s="280"/>
      <c r="F385" s="280"/>
      <c r="G385" s="280"/>
      <c r="H385" s="280"/>
      <c r="I385" s="280"/>
      <c r="J385" s="280"/>
      <c r="K385" s="280"/>
      <c r="L385" s="280"/>
      <c r="M385" s="280"/>
      <c r="N385" s="280"/>
      <c r="O385" s="280"/>
      <c r="P385" s="280"/>
    </row>
    <row r="386" spans="1:16" x14ac:dyDescent="0.2">
      <c r="A386" s="280"/>
      <c r="B386" s="280"/>
      <c r="C386" s="300"/>
      <c r="D386" s="280"/>
      <c r="E386" s="280"/>
      <c r="F386" s="280"/>
      <c r="G386" s="280"/>
      <c r="H386" s="280"/>
      <c r="I386" s="280"/>
      <c r="J386" s="280"/>
      <c r="K386" s="280"/>
      <c r="L386" s="280"/>
      <c r="M386" s="280"/>
      <c r="N386" s="280"/>
      <c r="O386" s="280"/>
      <c r="P386" s="280"/>
    </row>
    <row r="387" spans="1:16" x14ac:dyDescent="0.2">
      <c r="A387" s="280"/>
      <c r="B387" s="280"/>
      <c r="C387" s="300"/>
      <c r="D387" s="280"/>
      <c r="E387" s="280"/>
      <c r="F387" s="280"/>
      <c r="G387" s="280"/>
      <c r="H387" s="280"/>
      <c r="I387" s="280"/>
      <c r="J387" s="280"/>
      <c r="K387" s="280"/>
      <c r="L387" s="280"/>
      <c r="M387" s="280"/>
      <c r="N387" s="280"/>
      <c r="O387" s="280"/>
      <c r="P387" s="280"/>
    </row>
    <row r="388" spans="1:16" x14ac:dyDescent="0.2">
      <c r="A388" s="280"/>
      <c r="B388" s="280"/>
      <c r="C388" s="300"/>
      <c r="D388" s="280"/>
      <c r="E388" s="280"/>
      <c r="F388" s="280"/>
      <c r="G388" s="280"/>
      <c r="H388" s="280"/>
      <c r="I388" s="280"/>
      <c r="J388" s="280"/>
      <c r="K388" s="280"/>
      <c r="L388" s="280"/>
      <c r="M388" s="280"/>
      <c r="N388" s="280"/>
      <c r="O388" s="280"/>
      <c r="P388" s="280"/>
    </row>
    <row r="389" spans="1:16" x14ac:dyDescent="0.2">
      <c r="A389" s="280"/>
      <c r="B389" s="280"/>
      <c r="C389" s="300"/>
      <c r="D389" s="280"/>
      <c r="E389" s="280"/>
      <c r="F389" s="280"/>
      <c r="G389" s="280"/>
      <c r="H389" s="280"/>
      <c r="I389" s="280"/>
      <c r="J389" s="280"/>
      <c r="K389" s="280"/>
      <c r="L389" s="280"/>
      <c r="M389" s="280"/>
      <c r="N389" s="280"/>
      <c r="O389" s="280"/>
      <c r="P389" s="280"/>
    </row>
    <row r="390" spans="1:16" x14ac:dyDescent="0.2">
      <c r="A390" s="280"/>
      <c r="B390" s="280"/>
      <c r="C390" s="300"/>
      <c r="D390" s="280"/>
      <c r="E390" s="280"/>
      <c r="F390" s="280"/>
      <c r="G390" s="280"/>
      <c r="H390" s="280"/>
      <c r="I390" s="280"/>
      <c r="J390" s="280"/>
      <c r="K390" s="280"/>
      <c r="L390" s="280"/>
      <c r="M390" s="280"/>
      <c r="N390" s="280"/>
      <c r="O390" s="280"/>
      <c r="P390" s="280"/>
    </row>
    <row r="391" spans="1:16" x14ac:dyDescent="0.2">
      <c r="A391" s="280"/>
      <c r="B391" s="280"/>
      <c r="C391" s="300"/>
      <c r="D391" s="280"/>
      <c r="E391" s="280"/>
      <c r="F391" s="280"/>
      <c r="G391" s="280"/>
      <c r="H391" s="280"/>
      <c r="I391" s="280"/>
      <c r="J391" s="280"/>
      <c r="K391" s="280"/>
      <c r="L391" s="280"/>
      <c r="M391" s="280"/>
      <c r="N391" s="280"/>
      <c r="O391" s="280"/>
      <c r="P391" s="280"/>
    </row>
    <row r="392" spans="1:16" x14ac:dyDescent="0.2">
      <c r="A392" s="280"/>
      <c r="B392" s="280"/>
      <c r="C392" s="300"/>
      <c r="D392" s="280"/>
      <c r="E392" s="280"/>
      <c r="F392" s="280"/>
      <c r="G392" s="280"/>
      <c r="H392" s="280"/>
      <c r="I392" s="280"/>
      <c r="J392" s="280"/>
      <c r="K392" s="280"/>
      <c r="L392" s="280"/>
      <c r="M392" s="280"/>
      <c r="N392" s="280"/>
      <c r="O392" s="280"/>
      <c r="P392" s="280"/>
    </row>
    <row r="393" spans="1:16" x14ac:dyDescent="0.2">
      <c r="A393" s="280"/>
      <c r="B393" s="280"/>
      <c r="C393" s="300"/>
      <c r="D393" s="280"/>
      <c r="E393" s="280"/>
      <c r="F393" s="280"/>
      <c r="G393" s="280"/>
      <c r="H393" s="280"/>
      <c r="I393" s="280"/>
      <c r="J393" s="280"/>
      <c r="K393" s="280"/>
      <c r="L393" s="280"/>
      <c r="M393" s="280"/>
      <c r="N393" s="280"/>
      <c r="O393" s="280"/>
      <c r="P393" s="280"/>
    </row>
    <row r="394" spans="1:16" x14ac:dyDescent="0.2">
      <c r="A394" s="280"/>
      <c r="B394" s="280"/>
      <c r="C394" s="300"/>
      <c r="D394" s="280"/>
      <c r="E394" s="280"/>
      <c r="F394" s="280"/>
      <c r="G394" s="280"/>
      <c r="H394" s="280"/>
      <c r="I394" s="280"/>
      <c r="J394" s="280"/>
      <c r="K394" s="280"/>
      <c r="L394" s="280"/>
      <c r="M394" s="280"/>
      <c r="N394" s="280"/>
      <c r="O394" s="280"/>
      <c r="P394" s="280"/>
    </row>
    <row r="395" spans="1:16" x14ac:dyDescent="0.2">
      <c r="A395" s="280"/>
      <c r="B395" s="280"/>
      <c r="C395" s="300"/>
      <c r="D395" s="280"/>
      <c r="E395" s="280"/>
      <c r="F395" s="280"/>
      <c r="G395" s="280"/>
      <c r="H395" s="280"/>
      <c r="I395" s="280"/>
      <c r="J395" s="280"/>
      <c r="K395" s="280"/>
      <c r="L395" s="280"/>
      <c r="M395" s="280"/>
      <c r="N395" s="280"/>
      <c r="O395" s="280"/>
      <c r="P395" s="280"/>
    </row>
    <row r="396" spans="1:16" x14ac:dyDescent="0.2">
      <c r="A396" s="280"/>
      <c r="B396" s="280"/>
      <c r="C396" s="300"/>
      <c r="D396" s="280"/>
      <c r="E396" s="280"/>
      <c r="F396" s="280"/>
      <c r="G396" s="280"/>
      <c r="H396" s="280"/>
      <c r="I396" s="280"/>
      <c r="J396" s="280"/>
      <c r="K396" s="280"/>
      <c r="L396" s="280"/>
      <c r="M396" s="280"/>
      <c r="N396" s="280"/>
      <c r="O396" s="280"/>
      <c r="P396" s="280"/>
    </row>
    <row r="397" spans="1:16" x14ac:dyDescent="0.2">
      <c r="A397" s="280"/>
      <c r="B397" s="280"/>
      <c r="C397" s="300"/>
      <c r="D397" s="280"/>
      <c r="E397" s="280"/>
      <c r="F397" s="280"/>
      <c r="G397" s="280"/>
      <c r="H397" s="280"/>
      <c r="I397" s="280"/>
      <c r="J397" s="280"/>
      <c r="K397" s="280"/>
      <c r="L397" s="280"/>
      <c r="M397" s="280"/>
      <c r="N397" s="280"/>
      <c r="O397" s="280"/>
      <c r="P397" s="280"/>
    </row>
    <row r="398" spans="1:16" x14ac:dyDescent="0.2">
      <c r="A398" s="280"/>
      <c r="B398" s="280"/>
      <c r="C398" s="300"/>
      <c r="D398" s="280"/>
      <c r="E398" s="280"/>
      <c r="F398" s="280"/>
      <c r="G398" s="280"/>
      <c r="H398" s="280"/>
      <c r="I398" s="280"/>
      <c r="J398" s="280"/>
      <c r="K398" s="280"/>
      <c r="L398" s="280"/>
      <c r="M398" s="280"/>
      <c r="N398" s="280"/>
      <c r="O398" s="280"/>
      <c r="P398" s="280"/>
    </row>
    <row r="399" spans="1:16" x14ac:dyDescent="0.2">
      <c r="A399" s="280"/>
      <c r="B399" s="280"/>
      <c r="C399" s="300"/>
      <c r="D399" s="280"/>
      <c r="E399" s="280"/>
      <c r="F399" s="280"/>
      <c r="G399" s="280"/>
      <c r="H399" s="280"/>
      <c r="I399" s="280"/>
      <c r="J399" s="280"/>
      <c r="K399" s="280"/>
      <c r="L399" s="280"/>
      <c r="M399" s="280"/>
      <c r="N399" s="280"/>
      <c r="O399" s="280"/>
      <c r="P399" s="280"/>
    </row>
    <row r="400" spans="1:16" x14ac:dyDescent="0.2">
      <c r="A400" s="280"/>
      <c r="B400" s="280"/>
      <c r="C400" s="300"/>
      <c r="D400" s="280"/>
      <c r="E400" s="280"/>
      <c r="F400" s="280"/>
      <c r="G400" s="280"/>
      <c r="H400" s="280"/>
      <c r="I400" s="280"/>
      <c r="J400" s="280"/>
      <c r="K400" s="280"/>
      <c r="L400" s="280"/>
      <c r="M400" s="280"/>
      <c r="N400" s="280"/>
      <c r="O400" s="280"/>
      <c r="P400" s="280"/>
    </row>
    <row r="401" spans="1:16" x14ac:dyDescent="0.2">
      <c r="A401" s="280"/>
      <c r="B401" s="280"/>
      <c r="C401" s="300"/>
      <c r="D401" s="280"/>
      <c r="E401" s="280"/>
      <c r="F401" s="280"/>
      <c r="G401" s="280"/>
      <c r="H401" s="280"/>
      <c r="I401" s="280"/>
      <c r="J401" s="280"/>
      <c r="K401" s="280"/>
      <c r="L401" s="280"/>
      <c r="M401" s="280"/>
      <c r="N401" s="280"/>
      <c r="O401" s="280"/>
      <c r="P401" s="280"/>
    </row>
    <row r="402" spans="1:16" x14ac:dyDescent="0.2">
      <c r="A402" s="280"/>
      <c r="B402" s="280"/>
      <c r="C402" s="300"/>
      <c r="D402" s="280"/>
      <c r="E402" s="280"/>
      <c r="F402" s="280"/>
      <c r="G402" s="280"/>
      <c r="H402" s="280"/>
      <c r="I402" s="280"/>
      <c r="J402" s="280"/>
      <c r="K402" s="280"/>
      <c r="L402" s="280"/>
      <c r="M402" s="280"/>
      <c r="N402" s="280"/>
      <c r="O402" s="280"/>
      <c r="P402" s="280"/>
    </row>
    <row r="403" spans="1:16" x14ac:dyDescent="0.2">
      <c r="A403" s="280"/>
      <c r="B403" s="280"/>
      <c r="C403" s="300"/>
      <c r="D403" s="280"/>
      <c r="E403" s="280"/>
      <c r="F403" s="280"/>
      <c r="G403" s="280"/>
      <c r="H403" s="280"/>
      <c r="I403" s="280"/>
      <c r="J403" s="280"/>
      <c r="K403" s="280"/>
      <c r="L403" s="280"/>
      <c r="M403" s="280"/>
      <c r="N403" s="280"/>
      <c r="O403" s="280"/>
      <c r="P403" s="280"/>
    </row>
    <row r="404" spans="1:16" x14ac:dyDescent="0.2">
      <c r="A404" s="280"/>
      <c r="B404" s="280"/>
      <c r="C404" s="300"/>
      <c r="D404" s="280"/>
      <c r="E404" s="280"/>
      <c r="F404" s="280"/>
      <c r="G404" s="280"/>
      <c r="H404" s="280"/>
      <c r="I404" s="280"/>
      <c r="J404" s="280"/>
      <c r="K404" s="280"/>
      <c r="L404" s="280"/>
      <c r="M404" s="280"/>
      <c r="N404" s="280"/>
      <c r="O404" s="280"/>
      <c r="P404" s="280"/>
    </row>
    <row r="405" spans="1:16" x14ac:dyDescent="0.2">
      <c r="A405" s="280"/>
      <c r="B405" s="280"/>
      <c r="C405" s="300"/>
      <c r="D405" s="280"/>
      <c r="E405" s="280"/>
      <c r="F405" s="280"/>
      <c r="G405" s="280"/>
      <c r="H405" s="280"/>
      <c r="I405" s="280"/>
      <c r="J405" s="280"/>
      <c r="K405" s="280"/>
      <c r="L405" s="280"/>
      <c r="M405" s="280"/>
      <c r="N405" s="280"/>
      <c r="O405" s="280"/>
      <c r="P405" s="280"/>
    </row>
    <row r="406" spans="1:16" x14ac:dyDescent="0.2">
      <c r="A406" s="280"/>
      <c r="B406" s="280"/>
      <c r="C406" s="300"/>
      <c r="D406" s="280"/>
      <c r="E406" s="280"/>
      <c r="F406" s="280"/>
      <c r="G406" s="280"/>
      <c r="H406" s="280"/>
      <c r="I406" s="280"/>
      <c r="J406" s="280"/>
      <c r="K406" s="280"/>
      <c r="L406" s="280"/>
      <c r="M406" s="280"/>
      <c r="N406" s="280"/>
      <c r="O406" s="280"/>
      <c r="P406" s="280"/>
    </row>
    <row r="407" spans="1:16" x14ac:dyDescent="0.2">
      <c r="A407" s="280"/>
      <c r="B407" s="280"/>
      <c r="C407" s="300"/>
      <c r="D407" s="280"/>
      <c r="E407" s="280"/>
      <c r="F407" s="280"/>
      <c r="G407" s="280"/>
      <c r="H407" s="280"/>
      <c r="I407" s="280"/>
      <c r="J407" s="280"/>
      <c r="K407" s="280"/>
      <c r="L407" s="280"/>
      <c r="M407" s="280"/>
      <c r="N407" s="280"/>
      <c r="O407" s="280"/>
      <c r="P407" s="280"/>
    </row>
    <row r="408" spans="1:16" x14ac:dyDescent="0.2">
      <c r="A408" s="280"/>
      <c r="B408" s="280"/>
      <c r="C408" s="300"/>
      <c r="D408" s="280"/>
      <c r="E408" s="280"/>
      <c r="F408" s="280"/>
      <c r="G408" s="280"/>
      <c r="H408" s="280"/>
      <c r="I408" s="280"/>
      <c r="J408" s="280"/>
      <c r="K408" s="280"/>
      <c r="L408" s="280"/>
      <c r="M408" s="280"/>
      <c r="N408" s="280"/>
      <c r="O408" s="280"/>
      <c r="P408" s="280"/>
    </row>
    <row r="409" spans="1:16" x14ac:dyDescent="0.2">
      <c r="A409" s="280"/>
      <c r="B409" s="280"/>
      <c r="C409" s="300"/>
      <c r="D409" s="280"/>
      <c r="E409" s="280"/>
      <c r="F409" s="280"/>
      <c r="G409" s="280"/>
      <c r="H409" s="280"/>
      <c r="I409" s="280"/>
      <c r="J409" s="280"/>
      <c r="K409" s="280"/>
      <c r="L409" s="280"/>
      <c r="M409" s="280"/>
      <c r="N409" s="280"/>
      <c r="O409" s="280"/>
      <c r="P409" s="280"/>
    </row>
    <row r="410" spans="1:16" x14ac:dyDescent="0.2">
      <c r="A410" s="280"/>
      <c r="B410" s="280"/>
      <c r="C410" s="300"/>
      <c r="D410" s="280"/>
      <c r="E410" s="280"/>
      <c r="F410" s="280"/>
      <c r="G410" s="280"/>
      <c r="H410" s="280"/>
      <c r="I410" s="280"/>
      <c r="J410" s="280"/>
      <c r="K410" s="280"/>
      <c r="L410" s="280"/>
      <c r="M410" s="280"/>
      <c r="N410" s="280"/>
      <c r="O410" s="280"/>
      <c r="P410" s="280"/>
    </row>
    <row r="411" spans="1:16" x14ac:dyDescent="0.2">
      <c r="A411" s="280"/>
      <c r="B411" s="280"/>
      <c r="C411" s="300"/>
      <c r="D411" s="280"/>
      <c r="E411" s="280"/>
      <c r="F411" s="280"/>
      <c r="G411" s="280"/>
      <c r="H411" s="280"/>
      <c r="I411" s="280"/>
      <c r="J411" s="280"/>
      <c r="K411" s="280"/>
      <c r="L411" s="280"/>
      <c r="M411" s="280"/>
      <c r="N411" s="280"/>
      <c r="O411" s="280"/>
      <c r="P411" s="280"/>
    </row>
    <row r="412" spans="1:16" x14ac:dyDescent="0.2">
      <c r="A412" s="280"/>
      <c r="B412" s="280"/>
      <c r="C412" s="300"/>
      <c r="D412" s="280"/>
      <c r="E412" s="280"/>
      <c r="F412" s="280"/>
      <c r="G412" s="280"/>
      <c r="H412" s="280"/>
      <c r="I412" s="280"/>
      <c r="J412" s="280"/>
      <c r="K412" s="280"/>
      <c r="L412" s="280"/>
      <c r="M412" s="280"/>
      <c r="N412" s="280"/>
      <c r="O412" s="280"/>
      <c r="P412" s="280"/>
    </row>
    <row r="413" spans="1:16" x14ac:dyDescent="0.2">
      <c r="A413" s="280"/>
      <c r="B413" s="280"/>
      <c r="C413" s="300"/>
      <c r="D413" s="280"/>
      <c r="E413" s="280"/>
      <c r="F413" s="280"/>
      <c r="G413" s="280"/>
      <c r="H413" s="280"/>
      <c r="I413" s="280"/>
      <c r="J413" s="280"/>
      <c r="K413" s="280"/>
      <c r="L413" s="280"/>
      <c r="M413" s="280"/>
      <c r="N413" s="280"/>
      <c r="O413" s="280"/>
      <c r="P413" s="280"/>
    </row>
    <row r="414" spans="1:16" x14ac:dyDescent="0.2">
      <c r="A414" s="280"/>
      <c r="B414" s="280"/>
      <c r="C414" s="300"/>
      <c r="D414" s="280"/>
      <c r="E414" s="280"/>
      <c r="F414" s="280"/>
      <c r="G414" s="280"/>
      <c r="H414" s="280"/>
      <c r="I414" s="280"/>
      <c r="J414" s="280"/>
      <c r="K414" s="280"/>
      <c r="L414" s="280"/>
      <c r="M414" s="280"/>
      <c r="N414" s="280"/>
      <c r="O414" s="280"/>
      <c r="P414" s="280"/>
    </row>
    <row r="415" spans="1:16" x14ac:dyDescent="0.2">
      <c r="A415" s="280"/>
      <c r="B415" s="280"/>
      <c r="C415" s="300"/>
      <c r="D415" s="280"/>
      <c r="E415" s="280"/>
      <c r="F415" s="280"/>
      <c r="G415" s="280"/>
      <c r="H415" s="280"/>
      <c r="I415" s="280"/>
      <c r="J415" s="280"/>
      <c r="K415" s="280"/>
      <c r="L415" s="280"/>
      <c r="M415" s="280"/>
      <c r="N415" s="280"/>
      <c r="O415" s="280"/>
      <c r="P415" s="280"/>
    </row>
    <row r="416" spans="1:16" x14ac:dyDescent="0.2">
      <c r="A416" s="280"/>
      <c r="B416" s="280"/>
      <c r="C416" s="300"/>
      <c r="D416" s="280"/>
      <c r="E416" s="280"/>
      <c r="F416" s="280"/>
      <c r="G416" s="280"/>
      <c r="H416" s="280"/>
      <c r="I416" s="280"/>
      <c r="J416" s="280"/>
      <c r="K416" s="280"/>
      <c r="L416" s="280"/>
      <c r="M416" s="280"/>
      <c r="N416" s="280"/>
      <c r="O416" s="280"/>
      <c r="P416" s="280"/>
    </row>
    <row r="417" spans="1:16" x14ac:dyDescent="0.2">
      <c r="A417" s="280"/>
      <c r="B417" s="280"/>
      <c r="C417" s="300"/>
      <c r="D417" s="280"/>
      <c r="E417" s="280"/>
      <c r="F417" s="280"/>
      <c r="G417" s="280"/>
      <c r="H417" s="280"/>
      <c r="I417" s="280"/>
      <c r="J417" s="280"/>
      <c r="K417" s="280"/>
      <c r="L417" s="280"/>
      <c r="M417" s="280"/>
      <c r="N417" s="280"/>
      <c r="O417" s="280"/>
      <c r="P417" s="280"/>
    </row>
    <row r="418" spans="1:16" x14ac:dyDescent="0.2">
      <c r="A418" s="280"/>
      <c r="B418" s="280"/>
      <c r="C418" s="300"/>
      <c r="D418" s="280"/>
      <c r="E418" s="280"/>
      <c r="F418" s="280"/>
      <c r="G418" s="280"/>
      <c r="H418" s="280"/>
      <c r="I418" s="280"/>
      <c r="J418" s="280"/>
      <c r="K418" s="280"/>
      <c r="L418" s="280"/>
      <c r="M418" s="280"/>
      <c r="N418" s="280"/>
      <c r="O418" s="280"/>
      <c r="P418" s="280"/>
    </row>
    <row r="419" spans="1:16" x14ac:dyDescent="0.2">
      <c r="A419" s="280"/>
      <c r="B419" s="280"/>
      <c r="C419" s="300"/>
      <c r="D419" s="280"/>
      <c r="E419" s="280"/>
      <c r="F419" s="280"/>
      <c r="G419" s="280"/>
      <c r="H419" s="280"/>
      <c r="I419" s="280"/>
      <c r="J419" s="280"/>
      <c r="K419" s="280"/>
      <c r="L419" s="280"/>
      <c r="M419" s="280"/>
      <c r="N419" s="280"/>
      <c r="O419" s="280"/>
      <c r="P419" s="280"/>
    </row>
    <row r="420" spans="1:16" x14ac:dyDescent="0.2">
      <c r="A420" s="280"/>
      <c r="B420" s="280"/>
      <c r="C420" s="300"/>
      <c r="D420" s="280"/>
      <c r="E420" s="280"/>
      <c r="F420" s="280"/>
      <c r="G420" s="280"/>
      <c r="H420" s="280"/>
      <c r="I420" s="280"/>
      <c r="J420" s="280"/>
      <c r="K420" s="280"/>
      <c r="L420" s="280"/>
      <c r="M420" s="280"/>
      <c r="N420" s="280"/>
      <c r="O420" s="280"/>
      <c r="P420" s="280"/>
    </row>
    <row r="421" spans="1:16" x14ac:dyDescent="0.2">
      <c r="A421" s="280"/>
      <c r="B421" s="280"/>
      <c r="C421" s="300"/>
      <c r="D421" s="280"/>
      <c r="E421" s="280"/>
      <c r="F421" s="280"/>
      <c r="G421" s="280"/>
      <c r="H421" s="280"/>
      <c r="I421" s="280"/>
      <c r="J421" s="280"/>
      <c r="K421" s="280"/>
      <c r="L421" s="280"/>
      <c r="M421" s="280"/>
      <c r="N421" s="280"/>
      <c r="O421" s="280"/>
      <c r="P421" s="280"/>
    </row>
    <row r="422" spans="1:16" x14ac:dyDescent="0.2">
      <c r="A422" s="280"/>
      <c r="B422" s="280"/>
      <c r="C422" s="300"/>
      <c r="D422" s="280"/>
      <c r="E422" s="280"/>
      <c r="F422" s="280"/>
      <c r="G422" s="280"/>
      <c r="H422" s="280"/>
      <c r="I422" s="280"/>
      <c r="J422" s="280"/>
      <c r="K422" s="280"/>
      <c r="L422" s="280"/>
      <c r="M422" s="280"/>
      <c r="N422" s="280"/>
      <c r="O422" s="280"/>
      <c r="P422" s="280"/>
    </row>
    <row r="423" spans="1:16" x14ac:dyDescent="0.2">
      <c r="A423" s="280"/>
      <c r="B423" s="280"/>
      <c r="C423" s="300"/>
      <c r="D423" s="280"/>
      <c r="E423" s="280"/>
      <c r="F423" s="280"/>
      <c r="G423" s="280"/>
      <c r="H423" s="280"/>
      <c r="I423" s="280"/>
      <c r="J423" s="280"/>
      <c r="K423" s="280"/>
      <c r="L423" s="280"/>
      <c r="M423" s="280"/>
      <c r="N423" s="280"/>
      <c r="O423" s="280"/>
      <c r="P423" s="280"/>
    </row>
    <row r="424" spans="1:16" x14ac:dyDescent="0.2">
      <c r="A424" s="280"/>
      <c r="B424" s="280"/>
      <c r="C424" s="300"/>
      <c r="D424" s="280"/>
      <c r="E424" s="280"/>
      <c r="F424" s="280"/>
      <c r="G424" s="280"/>
      <c r="H424" s="280"/>
      <c r="I424" s="280"/>
      <c r="J424" s="280"/>
      <c r="K424" s="280"/>
      <c r="L424" s="280"/>
      <c r="M424" s="280"/>
      <c r="N424" s="280"/>
      <c r="O424" s="280"/>
      <c r="P424" s="280"/>
    </row>
    <row r="425" spans="1:16" x14ac:dyDescent="0.2">
      <c r="A425" s="280"/>
      <c r="B425" s="280"/>
      <c r="C425" s="300"/>
      <c r="D425" s="280"/>
      <c r="E425" s="280"/>
      <c r="F425" s="280"/>
      <c r="G425" s="280"/>
      <c r="H425" s="280"/>
      <c r="I425" s="280"/>
      <c r="J425" s="280"/>
      <c r="K425" s="280"/>
      <c r="L425" s="280"/>
      <c r="M425" s="280"/>
      <c r="N425" s="280"/>
      <c r="O425" s="280"/>
      <c r="P425" s="280"/>
    </row>
    <row r="426" spans="1:16" x14ac:dyDescent="0.2">
      <c r="A426" s="280"/>
      <c r="B426" s="280"/>
      <c r="C426" s="300"/>
      <c r="D426" s="280"/>
      <c r="E426" s="280"/>
      <c r="F426" s="280"/>
      <c r="G426" s="280"/>
      <c r="H426" s="280"/>
      <c r="I426" s="280"/>
      <c r="J426" s="280"/>
      <c r="K426" s="280"/>
      <c r="L426" s="280"/>
      <c r="M426" s="280"/>
      <c r="N426" s="280"/>
      <c r="O426" s="280"/>
      <c r="P426" s="280"/>
    </row>
    <row r="427" spans="1:16" x14ac:dyDescent="0.2">
      <c r="A427" s="280"/>
      <c r="B427" s="280"/>
      <c r="C427" s="300"/>
      <c r="D427" s="280"/>
      <c r="E427" s="280"/>
      <c r="F427" s="280"/>
      <c r="G427" s="280"/>
      <c r="H427" s="280"/>
      <c r="I427" s="280"/>
      <c r="J427" s="280"/>
      <c r="K427" s="280"/>
      <c r="L427" s="280"/>
      <c r="M427" s="280"/>
      <c r="N427" s="280"/>
      <c r="O427" s="280"/>
      <c r="P427" s="280"/>
    </row>
    <row r="428" spans="1:16" x14ac:dyDescent="0.2">
      <c r="A428" s="280"/>
      <c r="B428" s="280"/>
      <c r="C428" s="300"/>
      <c r="D428" s="280"/>
      <c r="E428" s="280"/>
      <c r="F428" s="280"/>
      <c r="G428" s="280"/>
      <c r="H428" s="280"/>
      <c r="I428" s="280"/>
      <c r="J428" s="280"/>
      <c r="K428" s="280"/>
      <c r="L428" s="280"/>
      <c r="M428" s="280"/>
      <c r="N428" s="280"/>
      <c r="O428" s="280"/>
      <c r="P428" s="280"/>
    </row>
    <row r="429" spans="1:16" x14ac:dyDescent="0.2">
      <c r="A429" s="280"/>
      <c r="B429" s="280"/>
      <c r="C429" s="300"/>
      <c r="D429" s="280"/>
      <c r="E429" s="280"/>
      <c r="F429" s="280"/>
      <c r="G429" s="280"/>
      <c r="H429" s="280"/>
      <c r="I429" s="280"/>
      <c r="J429" s="280"/>
      <c r="K429" s="280"/>
      <c r="L429" s="280"/>
      <c r="M429" s="280"/>
      <c r="N429" s="280"/>
      <c r="O429" s="280"/>
      <c r="P429" s="280"/>
    </row>
    <row r="430" spans="1:16" x14ac:dyDescent="0.2">
      <c r="A430" s="280"/>
      <c r="B430" s="280"/>
      <c r="C430" s="300"/>
      <c r="D430" s="280"/>
      <c r="E430" s="280"/>
      <c r="F430" s="280"/>
      <c r="G430" s="280"/>
      <c r="H430" s="280"/>
      <c r="I430" s="280"/>
      <c r="J430" s="280"/>
      <c r="K430" s="280"/>
      <c r="L430" s="280"/>
      <c r="M430" s="280"/>
      <c r="N430" s="280"/>
      <c r="O430" s="280"/>
      <c r="P430" s="280"/>
    </row>
    <row r="431" spans="1:16" x14ac:dyDescent="0.2">
      <c r="A431" s="280"/>
      <c r="B431" s="280"/>
      <c r="C431" s="300"/>
      <c r="D431" s="280"/>
      <c r="E431" s="280"/>
      <c r="F431" s="280"/>
      <c r="G431" s="280"/>
      <c r="H431" s="280"/>
      <c r="I431" s="280"/>
      <c r="J431" s="280"/>
      <c r="K431" s="280"/>
      <c r="L431" s="280"/>
      <c r="M431" s="280"/>
      <c r="N431" s="280"/>
      <c r="O431" s="280"/>
      <c r="P431" s="280"/>
    </row>
    <row r="432" spans="1:16" x14ac:dyDescent="0.2">
      <c r="A432" s="280"/>
      <c r="B432" s="280"/>
      <c r="C432" s="300"/>
      <c r="D432" s="280"/>
      <c r="E432" s="280"/>
      <c r="F432" s="280"/>
      <c r="G432" s="280"/>
      <c r="H432" s="280"/>
      <c r="I432" s="280"/>
      <c r="J432" s="280"/>
      <c r="K432" s="280"/>
      <c r="L432" s="280"/>
      <c r="M432" s="280"/>
      <c r="N432" s="280"/>
      <c r="O432" s="280"/>
      <c r="P432" s="280"/>
    </row>
    <row r="433" spans="1:16" x14ac:dyDescent="0.2">
      <c r="A433" s="280"/>
      <c r="B433" s="280"/>
      <c r="C433" s="300"/>
      <c r="D433" s="280"/>
      <c r="E433" s="280"/>
      <c r="F433" s="280"/>
      <c r="G433" s="280"/>
      <c r="H433" s="280"/>
      <c r="I433" s="280"/>
      <c r="J433" s="280"/>
      <c r="K433" s="280"/>
      <c r="L433" s="280"/>
      <c r="M433" s="280"/>
      <c r="N433" s="280"/>
      <c r="O433" s="280"/>
      <c r="P433" s="280"/>
    </row>
    <row r="434" spans="1:16" x14ac:dyDescent="0.2">
      <c r="A434" s="280"/>
      <c r="B434" s="280"/>
      <c r="C434" s="300"/>
      <c r="D434" s="280"/>
      <c r="E434" s="280"/>
      <c r="F434" s="280"/>
      <c r="G434" s="280"/>
      <c r="H434" s="280"/>
      <c r="I434" s="280"/>
      <c r="J434" s="280"/>
      <c r="K434" s="280"/>
      <c r="L434" s="280"/>
      <c r="M434" s="280"/>
      <c r="N434" s="280"/>
      <c r="O434" s="280"/>
      <c r="P434" s="280"/>
    </row>
    <row r="435" spans="1:16" x14ac:dyDescent="0.2">
      <c r="A435" s="280"/>
      <c r="B435" s="280"/>
      <c r="C435" s="300"/>
      <c r="D435" s="280"/>
      <c r="E435" s="280"/>
      <c r="F435" s="280"/>
      <c r="G435" s="280"/>
      <c r="H435" s="280"/>
      <c r="I435" s="280"/>
      <c r="J435" s="280"/>
      <c r="K435" s="280"/>
      <c r="L435" s="280"/>
      <c r="M435" s="280"/>
      <c r="N435" s="280"/>
      <c r="O435" s="280"/>
      <c r="P435" s="280"/>
    </row>
    <row r="436" spans="1:16" x14ac:dyDescent="0.2">
      <c r="A436" s="280"/>
      <c r="B436" s="280"/>
      <c r="C436" s="300"/>
      <c r="D436" s="280"/>
      <c r="E436" s="280"/>
      <c r="F436" s="280"/>
      <c r="G436" s="280"/>
      <c r="H436" s="280"/>
      <c r="I436" s="280"/>
      <c r="J436" s="280"/>
      <c r="K436" s="280"/>
      <c r="L436" s="280"/>
      <c r="M436" s="280"/>
      <c r="N436" s="280"/>
      <c r="O436" s="280"/>
      <c r="P436" s="280"/>
    </row>
    <row r="437" spans="1:16" x14ac:dyDescent="0.2">
      <c r="A437" s="280"/>
      <c r="B437" s="280"/>
      <c r="C437" s="300"/>
      <c r="D437" s="280"/>
      <c r="E437" s="280"/>
      <c r="F437" s="280"/>
      <c r="G437" s="280"/>
      <c r="H437" s="280"/>
      <c r="I437" s="280"/>
      <c r="J437" s="280"/>
      <c r="K437" s="280"/>
      <c r="L437" s="280"/>
      <c r="M437" s="280"/>
      <c r="N437" s="280"/>
      <c r="O437" s="280"/>
      <c r="P437" s="280"/>
    </row>
    <row r="438" spans="1:16" x14ac:dyDescent="0.2">
      <c r="A438" s="280"/>
      <c r="B438" s="280"/>
      <c r="C438" s="300"/>
      <c r="D438" s="280"/>
      <c r="E438" s="280"/>
      <c r="F438" s="280"/>
      <c r="G438" s="280"/>
      <c r="H438" s="280"/>
      <c r="I438" s="280"/>
      <c r="J438" s="280"/>
      <c r="K438" s="280"/>
      <c r="L438" s="280"/>
      <c r="M438" s="280"/>
      <c r="N438" s="280"/>
      <c r="O438" s="280"/>
      <c r="P438" s="280"/>
    </row>
    <row r="439" spans="1:16" x14ac:dyDescent="0.2">
      <c r="A439" s="280"/>
      <c r="B439" s="280"/>
      <c r="C439" s="300"/>
      <c r="D439" s="280"/>
      <c r="E439" s="280"/>
      <c r="F439" s="280"/>
      <c r="G439" s="280"/>
      <c r="H439" s="280"/>
      <c r="I439" s="280"/>
      <c r="J439" s="280"/>
      <c r="K439" s="280"/>
      <c r="L439" s="280"/>
      <c r="M439" s="280"/>
      <c r="N439" s="280"/>
      <c r="O439" s="280"/>
      <c r="P439" s="280"/>
    </row>
    <row r="440" spans="1:16" x14ac:dyDescent="0.2">
      <c r="A440" s="280"/>
      <c r="B440" s="280"/>
      <c r="C440" s="300"/>
      <c r="D440" s="280"/>
      <c r="E440" s="280"/>
      <c r="F440" s="280"/>
      <c r="G440" s="280"/>
      <c r="H440" s="280"/>
      <c r="I440" s="280"/>
      <c r="J440" s="280"/>
      <c r="K440" s="280"/>
      <c r="L440" s="280"/>
      <c r="M440" s="280"/>
      <c r="N440" s="280"/>
      <c r="O440" s="280"/>
      <c r="P440" s="280"/>
    </row>
    <row r="441" spans="1:16" x14ac:dyDescent="0.2">
      <c r="A441" s="280"/>
      <c r="B441" s="280"/>
      <c r="C441" s="300"/>
      <c r="D441" s="280"/>
      <c r="E441" s="280"/>
      <c r="F441" s="280"/>
      <c r="G441" s="280"/>
      <c r="H441" s="280"/>
      <c r="I441" s="280"/>
      <c r="J441" s="280"/>
      <c r="K441" s="280"/>
      <c r="L441" s="280"/>
      <c r="M441" s="280"/>
      <c r="N441" s="280"/>
      <c r="O441" s="280"/>
      <c r="P441" s="280"/>
    </row>
    <row r="442" spans="1:16" x14ac:dyDescent="0.2">
      <c r="A442" s="280"/>
      <c r="B442" s="280"/>
      <c r="C442" s="300"/>
      <c r="D442" s="280"/>
      <c r="E442" s="280"/>
      <c r="F442" s="280"/>
      <c r="G442" s="280"/>
      <c r="H442" s="280"/>
      <c r="I442" s="280"/>
      <c r="J442" s="280"/>
      <c r="K442" s="280"/>
      <c r="L442" s="280"/>
      <c r="M442" s="280"/>
      <c r="N442" s="280"/>
      <c r="O442" s="280"/>
      <c r="P442" s="280"/>
    </row>
    <row r="443" spans="1:16" x14ac:dyDescent="0.2">
      <c r="A443" s="280"/>
      <c r="B443" s="280"/>
      <c r="C443" s="300"/>
      <c r="D443" s="280"/>
      <c r="E443" s="280"/>
      <c r="F443" s="280"/>
      <c r="G443" s="280"/>
      <c r="H443" s="280"/>
      <c r="I443" s="280"/>
      <c r="J443" s="280"/>
      <c r="K443" s="280"/>
      <c r="L443" s="280"/>
      <c r="M443" s="280"/>
      <c r="N443" s="280"/>
      <c r="O443" s="280"/>
      <c r="P443" s="280"/>
    </row>
    <row r="444" spans="1:16" x14ac:dyDescent="0.2">
      <c r="A444" s="280"/>
      <c r="B444" s="280"/>
      <c r="C444" s="300"/>
      <c r="D444" s="280"/>
      <c r="E444" s="280"/>
      <c r="F444" s="280"/>
      <c r="G444" s="280"/>
      <c r="H444" s="280"/>
      <c r="I444" s="280"/>
      <c r="J444" s="280"/>
      <c r="K444" s="280"/>
      <c r="L444" s="280"/>
      <c r="M444" s="280"/>
      <c r="N444" s="280"/>
      <c r="O444" s="280"/>
      <c r="P444" s="280"/>
    </row>
    <row r="445" spans="1:16" x14ac:dyDescent="0.2">
      <c r="A445" s="280"/>
      <c r="B445" s="280"/>
      <c r="C445" s="300"/>
      <c r="D445" s="280"/>
      <c r="E445" s="280"/>
      <c r="F445" s="280"/>
      <c r="G445" s="280"/>
      <c r="H445" s="280"/>
      <c r="I445" s="280"/>
      <c r="J445" s="280"/>
      <c r="K445" s="280"/>
      <c r="L445" s="280"/>
      <c r="M445" s="280"/>
      <c r="N445" s="280"/>
      <c r="O445" s="280"/>
      <c r="P445" s="280"/>
    </row>
    <row r="446" spans="1:16" x14ac:dyDescent="0.2">
      <c r="A446" s="280"/>
      <c r="B446" s="280"/>
      <c r="C446" s="300"/>
      <c r="D446" s="280"/>
      <c r="E446" s="280"/>
      <c r="F446" s="280"/>
      <c r="G446" s="280"/>
      <c r="H446" s="280"/>
      <c r="I446" s="280"/>
      <c r="J446" s="280"/>
      <c r="K446" s="280"/>
      <c r="L446" s="280"/>
      <c r="M446" s="280"/>
      <c r="N446" s="280"/>
      <c r="O446" s="280"/>
      <c r="P446" s="280"/>
    </row>
    <row r="447" spans="1:16" x14ac:dyDescent="0.2">
      <c r="A447" s="280"/>
      <c r="B447" s="280"/>
      <c r="C447" s="300"/>
      <c r="D447" s="280"/>
      <c r="E447" s="280"/>
      <c r="F447" s="280"/>
      <c r="G447" s="280"/>
      <c r="H447" s="280"/>
      <c r="I447" s="280"/>
      <c r="J447" s="280"/>
      <c r="K447" s="280"/>
      <c r="L447" s="280"/>
      <c r="M447" s="280"/>
      <c r="N447" s="280"/>
      <c r="O447" s="280"/>
      <c r="P447" s="280"/>
    </row>
    <row r="448" spans="1:16" x14ac:dyDescent="0.2">
      <c r="A448" s="280"/>
      <c r="B448" s="280"/>
      <c r="C448" s="300"/>
      <c r="D448" s="280"/>
      <c r="E448" s="280"/>
      <c r="F448" s="280"/>
      <c r="G448" s="280"/>
      <c r="H448" s="280"/>
      <c r="I448" s="280"/>
      <c r="J448" s="280"/>
      <c r="K448" s="280"/>
      <c r="L448" s="280"/>
      <c r="M448" s="280"/>
      <c r="N448" s="280"/>
      <c r="O448" s="280"/>
      <c r="P448" s="280"/>
    </row>
    <row r="449" spans="1:16" x14ac:dyDescent="0.2">
      <c r="A449" s="280"/>
      <c r="B449" s="280"/>
      <c r="C449" s="300"/>
      <c r="D449" s="280"/>
      <c r="E449" s="280"/>
      <c r="F449" s="280"/>
      <c r="G449" s="280"/>
      <c r="H449" s="280"/>
      <c r="I449" s="280"/>
      <c r="J449" s="280"/>
      <c r="K449" s="280"/>
      <c r="L449" s="280"/>
      <c r="M449" s="280"/>
      <c r="N449" s="280"/>
      <c r="O449" s="280"/>
      <c r="P449" s="280"/>
    </row>
    <row r="450" spans="1:16" x14ac:dyDescent="0.2">
      <c r="A450" s="280"/>
      <c r="B450" s="280"/>
      <c r="C450" s="300"/>
      <c r="D450" s="280"/>
      <c r="E450" s="280"/>
      <c r="F450" s="280"/>
      <c r="G450" s="280"/>
      <c r="H450" s="280"/>
      <c r="I450" s="280"/>
      <c r="J450" s="280"/>
      <c r="K450" s="280"/>
      <c r="L450" s="280"/>
      <c r="M450" s="280"/>
      <c r="N450" s="280"/>
      <c r="O450" s="280"/>
      <c r="P450" s="280"/>
    </row>
    <row r="451" spans="1:16" x14ac:dyDescent="0.2">
      <c r="A451" s="280"/>
      <c r="B451" s="280"/>
      <c r="C451" s="300"/>
      <c r="D451" s="280"/>
      <c r="E451" s="280"/>
      <c r="F451" s="280"/>
      <c r="G451" s="280"/>
      <c r="H451" s="280"/>
      <c r="I451" s="280"/>
      <c r="J451" s="280"/>
      <c r="K451" s="280"/>
      <c r="L451" s="280"/>
      <c r="M451" s="280"/>
      <c r="N451" s="280"/>
      <c r="O451" s="280"/>
      <c r="P451" s="280"/>
    </row>
    <row r="452" spans="1:16" x14ac:dyDescent="0.2">
      <c r="A452" s="280"/>
      <c r="B452" s="280"/>
      <c r="C452" s="300"/>
      <c r="D452" s="280"/>
      <c r="E452" s="280"/>
      <c r="F452" s="280"/>
      <c r="G452" s="280"/>
      <c r="H452" s="280"/>
      <c r="I452" s="280"/>
      <c r="J452" s="280"/>
      <c r="K452" s="280"/>
      <c r="L452" s="280"/>
      <c r="M452" s="280"/>
      <c r="N452" s="280"/>
      <c r="O452" s="280"/>
      <c r="P452" s="280"/>
    </row>
    <row r="453" spans="1:16" x14ac:dyDescent="0.2">
      <c r="A453" s="280"/>
      <c r="B453" s="280"/>
      <c r="C453" s="300"/>
      <c r="D453" s="280"/>
      <c r="E453" s="280"/>
      <c r="F453" s="280"/>
      <c r="G453" s="280"/>
      <c r="H453" s="280"/>
      <c r="I453" s="280"/>
      <c r="J453" s="280"/>
      <c r="K453" s="280"/>
      <c r="L453" s="280"/>
      <c r="M453" s="280"/>
      <c r="N453" s="280"/>
      <c r="O453" s="280"/>
      <c r="P453" s="280"/>
    </row>
    <row r="454" spans="1:16" x14ac:dyDescent="0.2">
      <c r="A454" s="280"/>
      <c r="B454" s="280"/>
      <c r="C454" s="300"/>
      <c r="D454" s="280"/>
      <c r="E454" s="280"/>
      <c r="F454" s="280"/>
      <c r="G454" s="280"/>
      <c r="H454" s="280"/>
      <c r="I454" s="280"/>
      <c r="J454" s="280"/>
      <c r="K454" s="280"/>
      <c r="L454" s="280"/>
      <c r="M454" s="280"/>
      <c r="N454" s="280"/>
      <c r="O454" s="280"/>
      <c r="P454" s="280"/>
    </row>
    <row r="455" spans="1:16" x14ac:dyDescent="0.2">
      <c r="A455" s="280"/>
      <c r="B455" s="280"/>
      <c r="C455" s="300"/>
      <c r="D455" s="280"/>
      <c r="E455" s="280"/>
      <c r="F455" s="280"/>
      <c r="G455" s="280"/>
      <c r="H455" s="280"/>
      <c r="I455" s="280"/>
      <c r="J455" s="280"/>
      <c r="K455" s="280"/>
      <c r="L455" s="280"/>
      <c r="M455" s="280"/>
      <c r="N455" s="280"/>
      <c r="O455" s="280"/>
      <c r="P455" s="280"/>
    </row>
    <row r="456" spans="1:16" x14ac:dyDescent="0.2">
      <c r="A456" s="280"/>
      <c r="B456" s="280"/>
      <c r="C456" s="300"/>
      <c r="D456" s="280"/>
      <c r="E456" s="280"/>
      <c r="F456" s="280"/>
      <c r="G456" s="280"/>
      <c r="H456" s="280"/>
      <c r="I456" s="280"/>
      <c r="J456" s="280"/>
      <c r="K456" s="280"/>
      <c r="L456" s="280"/>
      <c r="M456" s="280"/>
      <c r="N456" s="280"/>
      <c r="O456" s="280"/>
      <c r="P456" s="280"/>
    </row>
    <row r="457" spans="1:16" x14ac:dyDescent="0.2">
      <c r="A457" s="280"/>
      <c r="B457" s="280"/>
      <c r="C457" s="300"/>
      <c r="D457" s="280"/>
      <c r="E457" s="280"/>
      <c r="F457" s="280"/>
      <c r="G457" s="280"/>
      <c r="H457" s="280"/>
      <c r="I457" s="280"/>
      <c r="J457" s="280"/>
      <c r="K457" s="280"/>
      <c r="L457" s="280"/>
      <c r="M457" s="280"/>
      <c r="N457" s="280"/>
      <c r="O457" s="280"/>
      <c r="P457" s="280"/>
    </row>
    <row r="458" spans="1:16" x14ac:dyDescent="0.2">
      <c r="A458" s="280"/>
      <c r="B458" s="280"/>
      <c r="C458" s="300"/>
      <c r="D458" s="280"/>
      <c r="E458" s="280"/>
      <c r="F458" s="280"/>
      <c r="G458" s="280"/>
      <c r="H458" s="280"/>
      <c r="I458" s="280"/>
      <c r="J458" s="280"/>
      <c r="K458" s="280"/>
      <c r="L458" s="280"/>
      <c r="M458" s="280"/>
      <c r="N458" s="280"/>
      <c r="O458" s="280"/>
      <c r="P458" s="280"/>
    </row>
    <row r="459" spans="1:16" x14ac:dyDescent="0.2">
      <c r="A459" s="280"/>
      <c r="B459" s="280"/>
      <c r="C459" s="300"/>
      <c r="D459" s="280"/>
      <c r="E459" s="280"/>
      <c r="F459" s="280"/>
      <c r="G459" s="280"/>
      <c r="H459" s="280"/>
      <c r="I459" s="280"/>
      <c r="J459" s="280"/>
      <c r="K459" s="280"/>
      <c r="L459" s="280"/>
      <c r="M459" s="280"/>
      <c r="N459" s="280"/>
      <c r="O459" s="280"/>
      <c r="P459" s="280"/>
    </row>
    <row r="460" spans="1:16" x14ac:dyDescent="0.2">
      <c r="A460" s="280"/>
      <c r="B460" s="280"/>
      <c r="C460" s="300"/>
      <c r="D460" s="280"/>
      <c r="E460" s="280"/>
      <c r="F460" s="280"/>
      <c r="G460" s="280"/>
      <c r="H460" s="280"/>
      <c r="I460" s="280"/>
      <c r="J460" s="280"/>
      <c r="K460" s="280"/>
      <c r="L460" s="280"/>
      <c r="M460" s="280"/>
      <c r="N460" s="280"/>
      <c r="O460" s="280"/>
      <c r="P460" s="280"/>
    </row>
    <row r="461" spans="1:16" x14ac:dyDescent="0.2">
      <c r="A461" s="280"/>
      <c r="B461" s="280"/>
      <c r="C461" s="300"/>
      <c r="D461" s="280"/>
      <c r="E461" s="280"/>
      <c r="F461" s="280"/>
      <c r="G461" s="280"/>
      <c r="H461" s="280"/>
      <c r="I461" s="280"/>
      <c r="J461" s="280"/>
      <c r="K461" s="280"/>
      <c r="L461" s="280"/>
      <c r="M461" s="280"/>
      <c r="N461" s="280"/>
      <c r="O461" s="280"/>
      <c r="P461" s="280"/>
    </row>
    <row r="462" spans="1:16" x14ac:dyDescent="0.2">
      <c r="A462" s="280"/>
      <c r="B462" s="280"/>
      <c r="C462" s="300"/>
      <c r="D462" s="280"/>
      <c r="E462" s="280"/>
      <c r="F462" s="280"/>
      <c r="G462" s="280"/>
      <c r="H462" s="280"/>
      <c r="I462" s="280"/>
      <c r="J462" s="280"/>
      <c r="K462" s="280"/>
      <c r="L462" s="280"/>
      <c r="M462" s="280"/>
      <c r="N462" s="280"/>
      <c r="O462" s="280"/>
      <c r="P462" s="280"/>
    </row>
    <row r="463" spans="1:16" x14ac:dyDescent="0.2">
      <c r="A463" s="280"/>
      <c r="B463" s="280"/>
      <c r="C463" s="300"/>
      <c r="D463" s="280"/>
      <c r="E463" s="280"/>
      <c r="F463" s="280"/>
      <c r="G463" s="280"/>
      <c r="H463" s="280"/>
      <c r="I463" s="280"/>
      <c r="J463" s="280"/>
      <c r="K463" s="280"/>
      <c r="L463" s="280"/>
      <c r="M463" s="280"/>
      <c r="N463" s="280"/>
      <c r="O463" s="280"/>
      <c r="P463" s="280"/>
    </row>
    <row r="464" spans="1:16" x14ac:dyDescent="0.2">
      <c r="A464" s="280"/>
      <c r="B464" s="280"/>
      <c r="C464" s="300"/>
      <c r="D464" s="280"/>
      <c r="E464" s="280"/>
      <c r="F464" s="280"/>
      <c r="G464" s="280"/>
      <c r="H464" s="280"/>
      <c r="I464" s="280"/>
      <c r="J464" s="280"/>
      <c r="K464" s="280"/>
      <c r="L464" s="280"/>
      <c r="M464" s="280"/>
      <c r="N464" s="280"/>
      <c r="O464" s="280"/>
      <c r="P464" s="280"/>
    </row>
    <row r="465" spans="1:16" x14ac:dyDescent="0.2">
      <c r="A465" s="280"/>
      <c r="B465" s="280"/>
      <c r="C465" s="300"/>
      <c r="D465" s="280"/>
      <c r="E465" s="280"/>
      <c r="F465" s="280"/>
      <c r="G465" s="280"/>
      <c r="H465" s="280"/>
      <c r="I465" s="280"/>
      <c r="J465" s="280"/>
      <c r="K465" s="280"/>
      <c r="L465" s="280"/>
      <c r="M465" s="280"/>
      <c r="N465" s="280"/>
      <c r="O465" s="280"/>
      <c r="P465" s="280"/>
    </row>
    <row r="466" spans="1:16" x14ac:dyDescent="0.2">
      <c r="A466" s="280"/>
      <c r="B466" s="280"/>
      <c r="C466" s="300"/>
      <c r="D466" s="280"/>
      <c r="E466" s="280"/>
      <c r="F466" s="280"/>
      <c r="G466" s="280"/>
      <c r="H466" s="280"/>
      <c r="I466" s="280"/>
      <c r="J466" s="280"/>
      <c r="K466" s="280"/>
      <c r="L466" s="280"/>
      <c r="M466" s="280"/>
      <c r="N466" s="280"/>
      <c r="O466" s="280"/>
      <c r="P466" s="280"/>
    </row>
    <row r="467" spans="1:16" x14ac:dyDescent="0.2">
      <c r="A467" s="280"/>
      <c r="B467" s="280"/>
      <c r="C467" s="300"/>
      <c r="D467" s="280"/>
      <c r="E467" s="280"/>
      <c r="F467" s="280"/>
      <c r="G467" s="280"/>
      <c r="H467" s="280"/>
      <c r="I467" s="280"/>
      <c r="J467" s="280"/>
      <c r="K467" s="280"/>
      <c r="L467" s="280"/>
      <c r="M467" s="280"/>
      <c r="N467" s="280"/>
      <c r="O467" s="280"/>
      <c r="P467" s="280"/>
    </row>
    <row r="468" spans="1:16" x14ac:dyDescent="0.2">
      <c r="A468" s="280"/>
      <c r="B468" s="280"/>
      <c r="C468" s="300"/>
      <c r="D468" s="280"/>
      <c r="E468" s="280"/>
      <c r="F468" s="280"/>
      <c r="G468" s="280"/>
      <c r="H468" s="280"/>
      <c r="I468" s="280"/>
      <c r="J468" s="280"/>
      <c r="K468" s="280"/>
      <c r="L468" s="280"/>
      <c r="M468" s="280"/>
      <c r="N468" s="280"/>
      <c r="O468" s="280"/>
      <c r="P468" s="280"/>
    </row>
    <row r="469" spans="1:16" x14ac:dyDescent="0.2">
      <c r="A469" s="280"/>
      <c r="B469" s="280"/>
      <c r="C469" s="300"/>
      <c r="D469" s="280"/>
      <c r="E469" s="280"/>
      <c r="F469" s="280"/>
      <c r="G469" s="280"/>
      <c r="H469" s="280"/>
      <c r="I469" s="280"/>
      <c r="J469" s="280"/>
      <c r="K469" s="280"/>
      <c r="L469" s="280"/>
      <c r="M469" s="280"/>
      <c r="N469" s="280"/>
      <c r="O469" s="280"/>
      <c r="P469" s="280"/>
    </row>
    <row r="470" spans="1:16" x14ac:dyDescent="0.2">
      <c r="A470" s="280"/>
      <c r="B470" s="280"/>
      <c r="C470" s="300"/>
      <c r="D470" s="280"/>
      <c r="E470" s="280"/>
      <c r="F470" s="280"/>
      <c r="G470" s="280"/>
      <c r="H470" s="280"/>
      <c r="I470" s="280"/>
      <c r="J470" s="280"/>
      <c r="K470" s="280"/>
      <c r="L470" s="280"/>
      <c r="M470" s="280"/>
      <c r="N470" s="280"/>
      <c r="O470" s="280"/>
      <c r="P470" s="280"/>
    </row>
    <row r="471" spans="1:16" x14ac:dyDescent="0.2">
      <c r="A471" s="280"/>
      <c r="B471" s="280"/>
      <c r="C471" s="300"/>
      <c r="D471" s="280"/>
      <c r="E471" s="280"/>
      <c r="F471" s="280"/>
      <c r="G471" s="280"/>
      <c r="H471" s="280"/>
      <c r="I471" s="280"/>
      <c r="J471" s="280"/>
      <c r="K471" s="280"/>
      <c r="L471" s="280"/>
      <c r="M471" s="280"/>
      <c r="N471" s="280"/>
      <c r="O471" s="280"/>
      <c r="P471" s="280"/>
    </row>
    <row r="472" spans="1:16" x14ac:dyDescent="0.2">
      <c r="A472" s="280"/>
      <c r="B472" s="280"/>
      <c r="C472" s="300"/>
      <c r="D472" s="280"/>
      <c r="E472" s="280"/>
      <c r="F472" s="280"/>
      <c r="G472" s="280"/>
      <c r="H472" s="280"/>
      <c r="I472" s="280"/>
      <c r="J472" s="280"/>
      <c r="K472" s="280"/>
      <c r="L472" s="280"/>
      <c r="M472" s="280"/>
      <c r="N472" s="280"/>
      <c r="O472" s="280"/>
      <c r="P472" s="280"/>
    </row>
    <row r="473" spans="1:16" x14ac:dyDescent="0.2">
      <c r="A473" s="280"/>
      <c r="B473" s="280"/>
      <c r="C473" s="300"/>
      <c r="D473" s="280"/>
      <c r="E473" s="280"/>
      <c r="F473" s="280"/>
      <c r="G473" s="280"/>
      <c r="H473" s="280"/>
      <c r="I473" s="280"/>
      <c r="J473" s="280"/>
      <c r="K473" s="280"/>
      <c r="L473" s="280"/>
      <c r="M473" s="280"/>
      <c r="N473" s="280"/>
      <c r="O473" s="280"/>
      <c r="P473" s="280"/>
    </row>
    <row r="474" spans="1:16" x14ac:dyDescent="0.2">
      <c r="A474" s="280"/>
      <c r="B474" s="280"/>
      <c r="C474" s="300"/>
      <c r="D474" s="280"/>
      <c r="E474" s="280"/>
      <c r="F474" s="280"/>
      <c r="G474" s="280"/>
      <c r="H474" s="280"/>
      <c r="I474" s="280"/>
      <c r="J474" s="280"/>
      <c r="K474" s="280"/>
      <c r="L474" s="280"/>
      <c r="M474" s="280"/>
      <c r="N474" s="280"/>
      <c r="O474" s="280"/>
      <c r="P474" s="280"/>
    </row>
    <row r="475" spans="1:16" x14ac:dyDescent="0.2">
      <c r="A475" s="280"/>
      <c r="B475" s="280"/>
      <c r="C475" s="300"/>
      <c r="D475" s="280"/>
      <c r="E475" s="280"/>
      <c r="F475" s="280"/>
      <c r="G475" s="280"/>
      <c r="H475" s="280"/>
      <c r="I475" s="280"/>
      <c r="J475" s="280"/>
      <c r="K475" s="280"/>
      <c r="L475" s="280"/>
      <c r="M475" s="280"/>
      <c r="N475" s="280"/>
      <c r="O475" s="280"/>
      <c r="P475" s="280"/>
    </row>
    <row r="476" spans="1:16" x14ac:dyDescent="0.2">
      <c r="A476" s="280"/>
      <c r="B476" s="280"/>
      <c r="C476" s="300"/>
      <c r="D476" s="280"/>
      <c r="E476" s="280"/>
      <c r="F476" s="280"/>
      <c r="G476" s="280"/>
      <c r="H476" s="280"/>
      <c r="I476" s="280"/>
      <c r="J476" s="280"/>
      <c r="K476" s="280"/>
      <c r="L476" s="280"/>
      <c r="M476" s="280"/>
      <c r="N476" s="280"/>
      <c r="O476" s="280"/>
      <c r="P476" s="280"/>
    </row>
    <row r="477" spans="1:16" x14ac:dyDescent="0.2">
      <c r="A477" s="280"/>
      <c r="B477" s="280"/>
      <c r="C477" s="300"/>
      <c r="D477" s="280"/>
      <c r="E477" s="280"/>
      <c r="F477" s="280"/>
      <c r="G477" s="280"/>
      <c r="H477" s="280"/>
      <c r="I477" s="280"/>
      <c r="J477" s="280"/>
      <c r="K477" s="280"/>
      <c r="L477" s="280"/>
      <c r="M477" s="280"/>
      <c r="N477" s="280"/>
      <c r="O477" s="280"/>
      <c r="P477" s="280"/>
    </row>
    <row r="478" spans="1:16" x14ac:dyDescent="0.2">
      <c r="A478" s="280"/>
      <c r="B478" s="280"/>
      <c r="C478" s="300"/>
      <c r="D478" s="280"/>
      <c r="E478" s="280"/>
      <c r="F478" s="280"/>
      <c r="G478" s="280"/>
      <c r="H478" s="280"/>
      <c r="I478" s="280"/>
      <c r="J478" s="280"/>
      <c r="K478" s="280"/>
      <c r="L478" s="280"/>
      <c r="M478" s="280"/>
      <c r="N478" s="280"/>
      <c r="O478" s="280"/>
      <c r="P478" s="280"/>
    </row>
    <row r="479" spans="1:16" x14ac:dyDescent="0.2">
      <c r="A479" s="280"/>
      <c r="B479" s="280"/>
      <c r="C479" s="300"/>
      <c r="D479" s="280"/>
      <c r="E479" s="280"/>
      <c r="F479" s="280"/>
      <c r="G479" s="280"/>
      <c r="H479" s="280"/>
      <c r="I479" s="280"/>
      <c r="J479" s="280"/>
      <c r="K479" s="280"/>
      <c r="L479" s="280"/>
      <c r="M479" s="280"/>
      <c r="N479" s="280"/>
      <c r="O479" s="280"/>
      <c r="P479" s="280"/>
    </row>
    <row r="480" spans="1:16" x14ac:dyDescent="0.2">
      <c r="A480" s="280"/>
      <c r="B480" s="280"/>
      <c r="C480" s="300"/>
      <c r="D480" s="280"/>
      <c r="E480" s="280"/>
      <c r="F480" s="280"/>
      <c r="G480" s="280"/>
      <c r="H480" s="280"/>
      <c r="I480" s="280"/>
      <c r="J480" s="280"/>
      <c r="K480" s="280"/>
      <c r="L480" s="280"/>
      <c r="M480" s="280"/>
      <c r="N480" s="280"/>
      <c r="O480" s="280"/>
      <c r="P480" s="280"/>
    </row>
    <row r="481" spans="1:16" x14ac:dyDescent="0.2">
      <c r="A481" s="280"/>
      <c r="B481" s="280"/>
      <c r="C481" s="300"/>
      <c r="D481" s="280"/>
      <c r="E481" s="280"/>
      <c r="F481" s="280"/>
      <c r="G481" s="280"/>
      <c r="H481" s="280"/>
      <c r="I481" s="280"/>
      <c r="J481" s="280"/>
      <c r="K481" s="280"/>
      <c r="L481" s="280"/>
      <c r="M481" s="280"/>
      <c r="N481" s="280"/>
      <c r="O481" s="280"/>
      <c r="P481" s="280"/>
    </row>
    <row r="482" spans="1:16" x14ac:dyDescent="0.2">
      <c r="A482" s="280"/>
      <c r="B482" s="280"/>
      <c r="C482" s="300"/>
      <c r="D482" s="280"/>
      <c r="E482" s="280"/>
      <c r="F482" s="280"/>
      <c r="G482" s="280"/>
      <c r="H482" s="280"/>
      <c r="I482" s="280"/>
      <c r="J482" s="280"/>
      <c r="K482" s="280"/>
      <c r="L482" s="280"/>
      <c r="M482" s="280"/>
      <c r="N482" s="280"/>
      <c r="O482" s="280"/>
      <c r="P482" s="280"/>
    </row>
    <row r="483" spans="1:16" x14ac:dyDescent="0.2">
      <c r="A483" s="280"/>
      <c r="B483" s="280"/>
      <c r="C483" s="300"/>
      <c r="D483" s="280"/>
      <c r="E483" s="280"/>
      <c r="F483" s="280"/>
      <c r="G483" s="280"/>
      <c r="H483" s="280"/>
      <c r="I483" s="280"/>
      <c r="J483" s="280"/>
      <c r="K483" s="280"/>
      <c r="L483" s="280"/>
      <c r="M483" s="280"/>
      <c r="N483" s="280"/>
      <c r="O483" s="280"/>
      <c r="P483" s="280"/>
    </row>
    <row r="484" spans="1:16" x14ac:dyDescent="0.2">
      <c r="A484" s="280"/>
      <c r="B484" s="280"/>
      <c r="C484" s="300"/>
      <c r="D484" s="280"/>
      <c r="E484" s="280"/>
      <c r="F484" s="280"/>
      <c r="G484" s="280"/>
      <c r="H484" s="280"/>
      <c r="I484" s="280"/>
      <c r="J484" s="280"/>
      <c r="K484" s="280"/>
      <c r="L484" s="280"/>
      <c r="M484" s="280"/>
      <c r="N484" s="280"/>
      <c r="O484" s="280"/>
      <c r="P484" s="280"/>
    </row>
    <row r="485" spans="1:16" x14ac:dyDescent="0.2">
      <c r="A485" s="280"/>
      <c r="B485" s="280"/>
      <c r="C485" s="300"/>
      <c r="D485" s="280"/>
      <c r="E485" s="280"/>
      <c r="F485" s="280"/>
      <c r="G485" s="280"/>
      <c r="H485" s="280"/>
      <c r="I485" s="280"/>
      <c r="J485" s="280"/>
      <c r="K485" s="280"/>
      <c r="L485" s="280"/>
      <c r="M485" s="280"/>
      <c r="N485" s="280"/>
      <c r="O485" s="280"/>
      <c r="P485" s="280"/>
    </row>
    <row r="486" spans="1:16" x14ac:dyDescent="0.2">
      <c r="A486" s="280"/>
      <c r="B486" s="280"/>
      <c r="C486" s="300"/>
      <c r="D486" s="280"/>
      <c r="E486" s="280"/>
      <c r="F486" s="280"/>
      <c r="G486" s="280"/>
      <c r="H486" s="280"/>
      <c r="I486" s="280"/>
      <c r="J486" s="280"/>
      <c r="K486" s="280"/>
      <c r="L486" s="280"/>
      <c r="M486" s="280"/>
      <c r="N486" s="280"/>
      <c r="O486" s="280"/>
      <c r="P486" s="280"/>
    </row>
    <row r="487" spans="1:16" x14ac:dyDescent="0.2">
      <c r="A487" s="280"/>
      <c r="B487" s="280"/>
      <c r="C487" s="300"/>
      <c r="D487" s="280"/>
      <c r="E487" s="280"/>
      <c r="F487" s="280"/>
      <c r="G487" s="280"/>
      <c r="H487" s="280"/>
      <c r="I487" s="280"/>
      <c r="J487" s="280"/>
      <c r="K487" s="280"/>
      <c r="L487" s="280"/>
      <c r="M487" s="280"/>
      <c r="N487" s="280"/>
      <c r="O487" s="280"/>
      <c r="P487" s="280"/>
    </row>
    <row r="488" spans="1:16" x14ac:dyDescent="0.2">
      <c r="A488" s="280"/>
      <c r="B488" s="280"/>
      <c r="C488" s="300"/>
      <c r="D488" s="280"/>
      <c r="E488" s="280"/>
      <c r="F488" s="280"/>
      <c r="G488" s="280"/>
      <c r="H488" s="280"/>
      <c r="I488" s="280"/>
      <c r="J488" s="280"/>
      <c r="K488" s="280"/>
      <c r="L488" s="280"/>
      <c r="M488" s="280"/>
      <c r="N488" s="280"/>
      <c r="O488" s="280"/>
      <c r="P488" s="280"/>
    </row>
    <row r="489" spans="1:16" x14ac:dyDescent="0.2">
      <c r="A489" s="280"/>
      <c r="B489" s="280"/>
      <c r="C489" s="300"/>
      <c r="D489" s="280"/>
      <c r="E489" s="280"/>
      <c r="F489" s="280"/>
      <c r="G489" s="280"/>
      <c r="H489" s="280"/>
      <c r="I489" s="280"/>
      <c r="J489" s="280"/>
      <c r="K489" s="280"/>
      <c r="L489" s="280"/>
      <c r="M489" s="280"/>
      <c r="N489" s="280"/>
      <c r="O489" s="280"/>
      <c r="P489" s="280"/>
    </row>
    <row r="490" spans="1:16" x14ac:dyDescent="0.2">
      <c r="A490" s="280"/>
      <c r="B490" s="280"/>
      <c r="C490" s="300"/>
      <c r="D490" s="280"/>
      <c r="E490" s="280"/>
      <c r="F490" s="280"/>
      <c r="G490" s="280"/>
      <c r="H490" s="280"/>
      <c r="I490" s="280"/>
      <c r="J490" s="280"/>
      <c r="K490" s="280"/>
      <c r="L490" s="280"/>
      <c r="M490" s="280"/>
      <c r="N490" s="280"/>
      <c r="O490" s="280"/>
      <c r="P490" s="280"/>
    </row>
    <row r="491" spans="1:16" x14ac:dyDescent="0.2">
      <c r="A491" s="280"/>
      <c r="B491" s="280"/>
      <c r="C491" s="300"/>
      <c r="D491" s="280"/>
      <c r="E491" s="280"/>
      <c r="F491" s="280"/>
      <c r="G491" s="280"/>
      <c r="H491" s="280"/>
      <c r="I491" s="280"/>
      <c r="J491" s="280"/>
      <c r="K491" s="280"/>
      <c r="L491" s="280"/>
      <c r="M491" s="280"/>
      <c r="N491" s="280"/>
      <c r="O491" s="280"/>
      <c r="P491" s="280"/>
    </row>
    <row r="492" spans="1:16" x14ac:dyDescent="0.2">
      <c r="A492" s="280"/>
      <c r="B492" s="280"/>
      <c r="C492" s="300"/>
      <c r="D492" s="280"/>
      <c r="E492" s="280"/>
      <c r="F492" s="280"/>
      <c r="G492" s="280"/>
      <c r="H492" s="280"/>
      <c r="I492" s="280"/>
      <c r="J492" s="280"/>
      <c r="K492" s="280"/>
      <c r="L492" s="280"/>
      <c r="M492" s="280"/>
      <c r="N492" s="280"/>
      <c r="O492" s="280"/>
      <c r="P492" s="280"/>
    </row>
    <row r="493" spans="1:16" x14ac:dyDescent="0.2">
      <c r="A493" s="280"/>
      <c r="B493" s="280"/>
      <c r="C493" s="300"/>
      <c r="D493" s="280"/>
      <c r="E493" s="280"/>
      <c r="F493" s="280"/>
      <c r="G493" s="280"/>
      <c r="H493" s="280"/>
      <c r="I493" s="280"/>
      <c r="J493" s="280"/>
      <c r="K493" s="280"/>
      <c r="L493" s="280"/>
      <c r="M493" s="280"/>
      <c r="N493" s="280"/>
      <c r="O493" s="280"/>
      <c r="P493" s="280"/>
    </row>
    <row r="494" spans="1:16" x14ac:dyDescent="0.2">
      <c r="A494" s="280"/>
      <c r="B494" s="280"/>
      <c r="C494" s="300"/>
      <c r="D494" s="280"/>
      <c r="E494" s="280"/>
      <c r="F494" s="280"/>
      <c r="G494" s="280"/>
      <c r="H494" s="280"/>
      <c r="I494" s="280"/>
      <c r="J494" s="280"/>
      <c r="K494" s="280"/>
      <c r="L494" s="280"/>
      <c r="M494" s="280"/>
      <c r="N494" s="280"/>
      <c r="O494" s="280"/>
      <c r="P494" s="280"/>
    </row>
    <row r="495" spans="1:16" x14ac:dyDescent="0.2">
      <c r="A495" s="280"/>
      <c r="B495" s="280"/>
      <c r="C495" s="300"/>
      <c r="D495" s="280"/>
      <c r="E495" s="280"/>
      <c r="F495" s="280"/>
      <c r="G495" s="280"/>
      <c r="H495" s="280"/>
      <c r="I495" s="280"/>
      <c r="J495" s="280"/>
      <c r="K495" s="280"/>
      <c r="L495" s="280"/>
      <c r="M495" s="280"/>
      <c r="N495" s="280"/>
      <c r="O495" s="280"/>
      <c r="P495" s="280"/>
    </row>
    <row r="496" spans="1:16" x14ac:dyDescent="0.2">
      <c r="A496" s="280"/>
      <c r="B496" s="280"/>
      <c r="C496" s="300"/>
      <c r="D496" s="280"/>
      <c r="E496" s="280"/>
      <c r="F496" s="280"/>
      <c r="G496" s="280"/>
      <c r="H496" s="280"/>
      <c r="I496" s="280"/>
      <c r="J496" s="280"/>
      <c r="K496" s="280"/>
      <c r="L496" s="280"/>
      <c r="M496" s="280"/>
      <c r="N496" s="280"/>
      <c r="O496" s="280"/>
      <c r="P496" s="280"/>
    </row>
    <row r="497" spans="1:16" x14ac:dyDescent="0.2">
      <c r="A497" s="280"/>
      <c r="B497" s="280"/>
      <c r="C497" s="300"/>
      <c r="D497" s="280"/>
      <c r="E497" s="280"/>
      <c r="F497" s="280"/>
      <c r="G497" s="280"/>
      <c r="H497" s="280"/>
      <c r="I497" s="280"/>
      <c r="J497" s="280"/>
      <c r="K497" s="280"/>
      <c r="L497" s="280"/>
      <c r="M497" s="280"/>
      <c r="N497" s="280"/>
      <c r="O497" s="280"/>
      <c r="P497" s="280"/>
    </row>
    <row r="498" spans="1:16" x14ac:dyDescent="0.2">
      <c r="A498" s="280"/>
      <c r="B498" s="280"/>
      <c r="C498" s="300"/>
      <c r="D498" s="280"/>
      <c r="E498" s="280"/>
      <c r="F498" s="280"/>
      <c r="G498" s="280"/>
      <c r="H498" s="280"/>
      <c r="I498" s="280"/>
      <c r="J498" s="280"/>
      <c r="K498" s="280"/>
      <c r="L498" s="280"/>
      <c r="M498" s="280"/>
      <c r="N498" s="280"/>
      <c r="O498" s="280"/>
      <c r="P498" s="280"/>
    </row>
    <row r="499" spans="1:16" x14ac:dyDescent="0.2">
      <c r="A499" s="280"/>
      <c r="B499" s="280"/>
      <c r="C499" s="300"/>
      <c r="D499" s="280"/>
      <c r="E499" s="280"/>
      <c r="F499" s="280"/>
      <c r="G499" s="280"/>
      <c r="H499" s="280"/>
      <c r="I499" s="280"/>
      <c r="J499" s="280"/>
      <c r="K499" s="280"/>
      <c r="L499" s="280"/>
      <c r="M499" s="280"/>
      <c r="N499" s="280"/>
      <c r="O499" s="280"/>
      <c r="P499" s="280"/>
    </row>
    <row r="500" spans="1:16" x14ac:dyDescent="0.2">
      <c r="A500" s="280"/>
      <c r="B500" s="280"/>
      <c r="C500" s="300"/>
      <c r="D500" s="280"/>
      <c r="E500" s="280"/>
      <c r="F500" s="280"/>
      <c r="G500" s="280"/>
      <c r="H500" s="280"/>
      <c r="I500" s="280"/>
      <c r="J500" s="280"/>
      <c r="K500" s="280"/>
      <c r="L500" s="280"/>
      <c r="M500" s="280"/>
      <c r="N500" s="280"/>
      <c r="O500" s="280"/>
      <c r="P500" s="280"/>
    </row>
    <row r="501" spans="1:16" x14ac:dyDescent="0.2">
      <c r="A501" s="280"/>
      <c r="B501" s="280"/>
      <c r="C501" s="300"/>
      <c r="D501" s="280"/>
      <c r="E501" s="280"/>
      <c r="F501" s="280"/>
      <c r="G501" s="280"/>
      <c r="H501" s="280"/>
      <c r="I501" s="280"/>
      <c r="J501" s="280"/>
      <c r="K501" s="280"/>
      <c r="L501" s="280"/>
      <c r="M501" s="280"/>
      <c r="N501" s="280"/>
      <c r="O501" s="280"/>
      <c r="P501" s="280"/>
    </row>
    <row r="502" spans="1:16" x14ac:dyDescent="0.2">
      <c r="A502" s="280"/>
      <c r="B502" s="280"/>
      <c r="C502" s="300"/>
      <c r="D502" s="280"/>
      <c r="E502" s="280"/>
      <c r="F502" s="280"/>
      <c r="G502" s="280"/>
      <c r="H502" s="280"/>
      <c r="I502" s="280"/>
      <c r="J502" s="280"/>
      <c r="K502" s="280"/>
      <c r="L502" s="280"/>
      <c r="M502" s="280"/>
      <c r="N502" s="280"/>
      <c r="O502" s="280"/>
      <c r="P502" s="280"/>
    </row>
    <row r="503" spans="1:16" x14ac:dyDescent="0.2">
      <c r="A503" s="280"/>
      <c r="B503" s="280"/>
      <c r="C503" s="300"/>
      <c r="D503" s="280"/>
      <c r="E503" s="280"/>
      <c r="F503" s="280"/>
      <c r="G503" s="280"/>
      <c r="H503" s="280"/>
      <c r="I503" s="280"/>
      <c r="J503" s="280"/>
      <c r="K503" s="280"/>
      <c r="L503" s="280"/>
      <c r="M503" s="280"/>
      <c r="N503" s="280"/>
      <c r="O503" s="280"/>
      <c r="P503" s="280"/>
    </row>
    <row r="504" spans="1:16" x14ac:dyDescent="0.2">
      <c r="A504" s="280"/>
      <c r="B504" s="280"/>
      <c r="C504" s="300"/>
      <c r="D504" s="280"/>
      <c r="E504" s="280"/>
      <c r="F504" s="280"/>
      <c r="G504" s="280"/>
      <c r="H504" s="280"/>
      <c r="I504" s="280"/>
      <c r="J504" s="280"/>
      <c r="K504" s="280"/>
      <c r="L504" s="280"/>
      <c r="M504" s="280"/>
      <c r="N504" s="280"/>
      <c r="O504" s="280"/>
      <c r="P504" s="280"/>
    </row>
    <row r="505" spans="1:16" x14ac:dyDescent="0.2">
      <c r="A505" s="280"/>
      <c r="B505" s="280"/>
      <c r="C505" s="300"/>
      <c r="D505" s="280"/>
      <c r="E505" s="280"/>
      <c r="F505" s="280"/>
      <c r="G505" s="280"/>
      <c r="H505" s="280"/>
      <c r="I505" s="280"/>
      <c r="J505" s="280"/>
      <c r="K505" s="280"/>
      <c r="L505" s="280"/>
      <c r="M505" s="280"/>
      <c r="N505" s="280"/>
      <c r="O505" s="280"/>
      <c r="P505" s="280"/>
    </row>
    <row r="506" spans="1:16" x14ac:dyDescent="0.2">
      <c r="A506" s="280"/>
      <c r="B506" s="280"/>
      <c r="C506" s="300"/>
      <c r="D506" s="280"/>
      <c r="E506" s="280"/>
      <c r="F506" s="280"/>
      <c r="G506" s="280"/>
      <c r="H506" s="280"/>
      <c r="I506" s="280"/>
      <c r="J506" s="280"/>
      <c r="K506" s="280"/>
      <c r="L506" s="280"/>
      <c r="M506" s="280"/>
      <c r="N506" s="280"/>
      <c r="O506" s="280"/>
      <c r="P506" s="280"/>
    </row>
    <row r="507" spans="1:16" x14ac:dyDescent="0.2">
      <c r="A507" s="280"/>
      <c r="B507" s="280"/>
      <c r="C507" s="300"/>
      <c r="D507" s="280"/>
      <c r="E507" s="280"/>
      <c r="F507" s="280"/>
      <c r="G507" s="280"/>
      <c r="H507" s="280"/>
      <c r="I507" s="280"/>
      <c r="J507" s="280"/>
      <c r="K507" s="280"/>
      <c r="L507" s="280"/>
      <c r="M507" s="280"/>
      <c r="N507" s="280"/>
      <c r="O507" s="280"/>
      <c r="P507" s="280"/>
    </row>
    <row r="508" spans="1:16" x14ac:dyDescent="0.2">
      <c r="A508" s="280"/>
      <c r="B508" s="280"/>
      <c r="C508" s="300"/>
      <c r="D508" s="280"/>
      <c r="E508" s="280"/>
      <c r="F508" s="280"/>
      <c r="G508" s="280"/>
      <c r="H508" s="280"/>
      <c r="I508" s="280"/>
      <c r="J508" s="280"/>
      <c r="K508" s="280"/>
      <c r="L508" s="280"/>
      <c r="M508" s="280"/>
      <c r="N508" s="280"/>
      <c r="O508" s="280"/>
      <c r="P508" s="280"/>
    </row>
    <row r="509" spans="1:16" x14ac:dyDescent="0.2">
      <c r="A509" s="280"/>
      <c r="B509" s="280"/>
      <c r="C509" s="300"/>
      <c r="D509" s="280"/>
      <c r="E509" s="280"/>
      <c r="F509" s="280"/>
      <c r="G509" s="280"/>
      <c r="H509" s="280"/>
      <c r="I509" s="280"/>
      <c r="J509" s="280"/>
      <c r="K509" s="280"/>
      <c r="L509" s="280"/>
      <c r="M509" s="280"/>
      <c r="N509" s="280"/>
      <c r="O509" s="280"/>
      <c r="P509" s="280"/>
    </row>
    <row r="510" spans="1:16" x14ac:dyDescent="0.2">
      <c r="A510" s="280"/>
      <c r="B510" s="280"/>
      <c r="C510" s="300"/>
      <c r="D510" s="280"/>
      <c r="E510" s="280"/>
      <c r="F510" s="280"/>
      <c r="G510" s="280"/>
      <c r="H510" s="280"/>
      <c r="I510" s="280"/>
      <c r="J510" s="280"/>
      <c r="K510" s="280"/>
      <c r="L510" s="280"/>
      <c r="M510" s="280"/>
      <c r="N510" s="280"/>
      <c r="O510" s="280"/>
      <c r="P510" s="280"/>
    </row>
    <row r="511" spans="1:16" x14ac:dyDescent="0.2">
      <c r="A511" s="280"/>
      <c r="B511" s="280"/>
      <c r="C511" s="300"/>
      <c r="D511" s="280"/>
      <c r="E511" s="280"/>
      <c r="F511" s="280"/>
      <c r="G511" s="280"/>
      <c r="H511" s="280"/>
      <c r="I511" s="280"/>
      <c r="J511" s="280"/>
      <c r="K511" s="280"/>
      <c r="L511" s="280"/>
      <c r="M511" s="280"/>
      <c r="N511" s="280"/>
      <c r="O511" s="280"/>
      <c r="P511" s="280"/>
    </row>
    <row r="512" spans="1:16" x14ac:dyDescent="0.2">
      <c r="A512" s="280"/>
      <c r="B512" s="280"/>
      <c r="C512" s="300"/>
      <c r="D512" s="280"/>
      <c r="E512" s="280"/>
      <c r="F512" s="280"/>
      <c r="G512" s="280"/>
      <c r="H512" s="280"/>
      <c r="I512" s="280"/>
      <c r="J512" s="280"/>
      <c r="K512" s="280"/>
      <c r="L512" s="280"/>
      <c r="M512" s="280"/>
      <c r="N512" s="280"/>
      <c r="O512" s="280"/>
      <c r="P512" s="280"/>
    </row>
    <row r="513" spans="1:16" x14ac:dyDescent="0.2">
      <c r="A513" s="280"/>
      <c r="B513" s="280"/>
      <c r="C513" s="300"/>
      <c r="D513" s="280"/>
      <c r="E513" s="280"/>
      <c r="F513" s="280"/>
      <c r="G513" s="280"/>
      <c r="H513" s="280"/>
      <c r="I513" s="280"/>
      <c r="J513" s="280"/>
      <c r="K513" s="280"/>
      <c r="L513" s="280"/>
      <c r="M513" s="280"/>
      <c r="N513" s="280"/>
      <c r="O513" s="280"/>
      <c r="P513" s="280"/>
    </row>
    <row r="514" spans="1:16" x14ac:dyDescent="0.2">
      <c r="A514" s="280"/>
      <c r="B514" s="280"/>
      <c r="C514" s="300"/>
      <c r="D514" s="280"/>
      <c r="E514" s="280"/>
      <c r="F514" s="280"/>
      <c r="G514" s="280"/>
      <c r="H514" s="280"/>
      <c r="I514" s="280"/>
      <c r="J514" s="280"/>
      <c r="K514" s="280"/>
      <c r="L514" s="280"/>
      <c r="M514" s="280"/>
      <c r="N514" s="280"/>
      <c r="O514" s="280"/>
      <c r="P514" s="280"/>
    </row>
    <row r="515" spans="1:16" x14ac:dyDescent="0.2">
      <c r="A515" s="280"/>
      <c r="B515" s="280"/>
      <c r="C515" s="300"/>
      <c r="D515" s="280"/>
      <c r="E515" s="280"/>
      <c r="F515" s="280"/>
      <c r="G515" s="280"/>
      <c r="H515" s="280"/>
      <c r="I515" s="280"/>
      <c r="J515" s="280"/>
      <c r="K515" s="280"/>
      <c r="L515" s="280"/>
      <c r="M515" s="280"/>
      <c r="N515" s="280"/>
      <c r="O515" s="280"/>
      <c r="P515" s="280"/>
    </row>
    <row r="516" spans="1:16" x14ac:dyDescent="0.2">
      <c r="A516" s="280"/>
      <c r="B516" s="280"/>
      <c r="C516" s="300"/>
      <c r="D516" s="280"/>
      <c r="E516" s="280"/>
      <c r="F516" s="280"/>
      <c r="G516" s="280"/>
      <c r="H516" s="280"/>
      <c r="I516" s="280"/>
      <c r="J516" s="280"/>
      <c r="K516" s="280"/>
      <c r="L516" s="280"/>
      <c r="M516" s="280"/>
      <c r="N516" s="280"/>
      <c r="O516" s="280"/>
      <c r="P516" s="280"/>
    </row>
    <row r="517" spans="1:16" x14ac:dyDescent="0.2">
      <c r="A517" s="280"/>
      <c r="B517" s="280"/>
      <c r="C517" s="300"/>
      <c r="D517" s="280"/>
      <c r="E517" s="280"/>
      <c r="F517" s="280"/>
      <c r="G517" s="280"/>
      <c r="H517" s="280"/>
      <c r="I517" s="280"/>
      <c r="J517" s="280"/>
      <c r="K517" s="280"/>
      <c r="L517" s="280"/>
      <c r="M517" s="280"/>
      <c r="N517" s="280"/>
      <c r="O517" s="280"/>
      <c r="P517" s="280"/>
    </row>
    <row r="518" spans="1:16" x14ac:dyDescent="0.2">
      <c r="A518" s="280"/>
      <c r="B518" s="280"/>
      <c r="C518" s="300"/>
      <c r="D518" s="280"/>
      <c r="E518" s="280"/>
      <c r="F518" s="280"/>
      <c r="G518" s="280"/>
      <c r="H518" s="280"/>
      <c r="I518" s="280"/>
      <c r="J518" s="280"/>
      <c r="K518" s="280"/>
      <c r="L518" s="280"/>
      <c r="M518" s="280"/>
      <c r="N518" s="280"/>
      <c r="O518" s="280"/>
      <c r="P518" s="280"/>
    </row>
    <row r="519" spans="1:16" x14ac:dyDescent="0.2">
      <c r="A519" s="280"/>
      <c r="B519" s="280"/>
      <c r="C519" s="300"/>
      <c r="D519" s="280"/>
      <c r="E519" s="280"/>
      <c r="F519" s="280"/>
      <c r="G519" s="280"/>
      <c r="H519" s="280"/>
      <c r="I519" s="280"/>
      <c r="J519" s="280"/>
      <c r="K519" s="280"/>
      <c r="L519" s="280"/>
      <c r="M519" s="280"/>
      <c r="N519" s="280"/>
      <c r="O519" s="280"/>
      <c r="P519" s="280"/>
    </row>
    <row r="520" spans="1:16" x14ac:dyDescent="0.2">
      <c r="A520" s="280"/>
      <c r="B520" s="280"/>
      <c r="C520" s="300"/>
      <c r="D520" s="280"/>
      <c r="E520" s="280"/>
      <c r="F520" s="280"/>
      <c r="G520" s="280"/>
      <c r="H520" s="280"/>
      <c r="I520" s="280"/>
      <c r="J520" s="280"/>
      <c r="K520" s="280"/>
      <c r="L520" s="280"/>
      <c r="M520" s="280"/>
      <c r="N520" s="280"/>
      <c r="O520" s="280"/>
      <c r="P520" s="280"/>
    </row>
    <row r="521" spans="1:16" x14ac:dyDescent="0.2">
      <c r="A521" s="280"/>
      <c r="B521" s="280"/>
      <c r="C521" s="300"/>
      <c r="D521" s="280"/>
      <c r="E521" s="280"/>
      <c r="F521" s="280"/>
      <c r="G521" s="280"/>
      <c r="H521" s="280"/>
      <c r="I521" s="280"/>
      <c r="J521" s="280"/>
      <c r="K521" s="280"/>
      <c r="L521" s="280"/>
      <c r="M521" s="280"/>
      <c r="N521" s="280"/>
      <c r="O521" s="280"/>
      <c r="P521" s="280"/>
    </row>
    <row r="522" spans="1:16" x14ac:dyDescent="0.2">
      <c r="A522" s="280"/>
      <c r="B522" s="280"/>
      <c r="C522" s="300"/>
      <c r="D522" s="280"/>
      <c r="E522" s="280"/>
      <c r="F522" s="280"/>
      <c r="G522" s="280"/>
      <c r="H522" s="280"/>
      <c r="I522" s="280"/>
      <c r="J522" s="280"/>
      <c r="K522" s="280"/>
      <c r="L522" s="280"/>
      <c r="M522" s="280"/>
      <c r="N522" s="280"/>
      <c r="O522" s="280"/>
      <c r="P522" s="280"/>
    </row>
    <row r="523" spans="1:16" x14ac:dyDescent="0.2">
      <c r="A523" s="280"/>
      <c r="B523" s="280"/>
      <c r="C523" s="300"/>
      <c r="D523" s="280"/>
      <c r="E523" s="280"/>
      <c r="F523" s="280"/>
      <c r="G523" s="280"/>
      <c r="H523" s="280"/>
      <c r="I523" s="280"/>
      <c r="J523" s="280"/>
      <c r="K523" s="280"/>
      <c r="L523" s="280"/>
      <c r="M523" s="280"/>
      <c r="N523" s="280"/>
      <c r="O523" s="280"/>
      <c r="P523" s="280"/>
    </row>
    <row r="524" spans="1:16" x14ac:dyDescent="0.2">
      <c r="A524" s="280"/>
      <c r="B524" s="280"/>
      <c r="C524" s="300"/>
      <c r="D524" s="280"/>
      <c r="E524" s="280"/>
      <c r="F524" s="280"/>
      <c r="G524" s="280"/>
      <c r="H524" s="280"/>
      <c r="I524" s="280"/>
      <c r="J524" s="280"/>
      <c r="K524" s="280"/>
      <c r="L524" s="280"/>
      <c r="M524" s="280"/>
      <c r="N524" s="280"/>
      <c r="O524" s="280"/>
      <c r="P524" s="280"/>
    </row>
    <row r="525" spans="1:16" x14ac:dyDescent="0.2">
      <c r="A525" s="280"/>
      <c r="B525" s="280"/>
      <c r="C525" s="300"/>
      <c r="D525" s="280"/>
      <c r="E525" s="280"/>
      <c r="F525" s="280"/>
      <c r="G525" s="280"/>
      <c r="H525" s="280"/>
      <c r="I525" s="280"/>
      <c r="J525" s="280"/>
      <c r="K525" s="280"/>
      <c r="L525" s="280"/>
      <c r="M525" s="280"/>
      <c r="N525" s="280"/>
      <c r="O525" s="280"/>
      <c r="P525" s="280"/>
    </row>
    <row r="526" spans="1:16" x14ac:dyDescent="0.2">
      <c r="A526" s="280"/>
      <c r="B526" s="280"/>
      <c r="C526" s="300"/>
      <c r="D526" s="280"/>
      <c r="E526" s="280"/>
      <c r="F526" s="280"/>
      <c r="G526" s="280"/>
      <c r="H526" s="280"/>
      <c r="I526" s="280"/>
      <c r="J526" s="280"/>
      <c r="K526" s="280"/>
      <c r="L526" s="280"/>
      <c r="M526" s="280"/>
      <c r="N526" s="280"/>
      <c r="O526" s="280"/>
      <c r="P526" s="280"/>
    </row>
    <row r="527" spans="1:16" x14ac:dyDescent="0.2">
      <c r="A527" s="280"/>
      <c r="B527" s="280"/>
      <c r="C527" s="300"/>
      <c r="D527" s="280"/>
      <c r="E527" s="280"/>
      <c r="F527" s="280"/>
      <c r="G527" s="280"/>
      <c r="H527" s="280"/>
      <c r="I527" s="280"/>
      <c r="J527" s="280"/>
      <c r="K527" s="280"/>
      <c r="L527" s="280"/>
      <c r="M527" s="280"/>
      <c r="N527" s="280"/>
      <c r="O527" s="280"/>
      <c r="P527" s="280"/>
    </row>
    <row r="528" spans="1:16" x14ac:dyDescent="0.2">
      <c r="A528" s="280"/>
      <c r="B528" s="280"/>
      <c r="C528" s="300"/>
      <c r="D528" s="280"/>
      <c r="E528" s="280"/>
      <c r="F528" s="280"/>
      <c r="G528" s="280"/>
      <c r="H528" s="280"/>
      <c r="I528" s="280"/>
      <c r="J528" s="280"/>
      <c r="K528" s="280"/>
      <c r="L528" s="280"/>
      <c r="M528" s="280"/>
      <c r="N528" s="280"/>
      <c r="O528" s="280"/>
      <c r="P528" s="280"/>
    </row>
    <row r="529" spans="1:16" x14ac:dyDescent="0.2">
      <c r="A529" s="280"/>
      <c r="B529" s="280"/>
      <c r="C529" s="300"/>
      <c r="D529" s="280"/>
      <c r="E529" s="280"/>
      <c r="F529" s="280"/>
      <c r="G529" s="280"/>
      <c r="H529" s="280"/>
      <c r="I529" s="280"/>
      <c r="J529" s="280"/>
      <c r="K529" s="280"/>
      <c r="L529" s="280"/>
      <c r="M529" s="280"/>
      <c r="N529" s="280"/>
      <c r="O529" s="280"/>
      <c r="P529" s="280"/>
    </row>
    <row r="530" spans="1:16" x14ac:dyDescent="0.2">
      <c r="A530" s="280"/>
      <c r="B530" s="280"/>
      <c r="C530" s="300"/>
      <c r="D530" s="280"/>
      <c r="E530" s="280"/>
      <c r="F530" s="280"/>
      <c r="G530" s="280"/>
      <c r="H530" s="280"/>
      <c r="I530" s="280"/>
      <c r="J530" s="280"/>
      <c r="K530" s="280"/>
      <c r="L530" s="280"/>
      <c r="M530" s="280"/>
      <c r="N530" s="280"/>
      <c r="O530" s="280"/>
      <c r="P530" s="280"/>
    </row>
    <row r="531" spans="1:16" x14ac:dyDescent="0.2">
      <c r="A531" s="280"/>
      <c r="B531" s="280"/>
      <c r="C531" s="300"/>
      <c r="D531" s="280"/>
      <c r="E531" s="280"/>
      <c r="F531" s="280"/>
      <c r="G531" s="280"/>
      <c r="H531" s="280"/>
      <c r="I531" s="280"/>
      <c r="J531" s="280"/>
      <c r="K531" s="280"/>
      <c r="L531" s="280"/>
      <c r="M531" s="280"/>
      <c r="N531" s="280"/>
      <c r="O531" s="280"/>
      <c r="P531" s="280"/>
    </row>
    <row r="532" spans="1:16" x14ac:dyDescent="0.2">
      <c r="A532" s="280"/>
      <c r="B532" s="280"/>
      <c r="C532" s="300"/>
      <c r="D532" s="280"/>
      <c r="E532" s="280"/>
      <c r="F532" s="280"/>
      <c r="G532" s="280"/>
      <c r="H532" s="280"/>
      <c r="I532" s="280"/>
      <c r="J532" s="280"/>
      <c r="K532" s="280"/>
      <c r="L532" s="280"/>
      <c r="M532" s="280"/>
      <c r="N532" s="280"/>
      <c r="O532" s="280"/>
      <c r="P532" s="280"/>
    </row>
    <row r="533" spans="1:16" x14ac:dyDescent="0.2">
      <c r="A533" s="280"/>
      <c r="B533" s="280"/>
      <c r="C533" s="300"/>
      <c r="D533" s="280"/>
      <c r="E533" s="280"/>
      <c r="F533" s="280"/>
      <c r="G533" s="280"/>
      <c r="H533" s="280"/>
      <c r="I533" s="280"/>
      <c r="J533" s="280"/>
      <c r="K533" s="280"/>
      <c r="L533" s="280"/>
      <c r="M533" s="280"/>
      <c r="N533" s="280"/>
      <c r="O533" s="280"/>
      <c r="P533" s="280"/>
    </row>
    <row r="534" spans="1:16" x14ac:dyDescent="0.2">
      <c r="A534" s="280"/>
      <c r="B534" s="280"/>
      <c r="C534" s="300"/>
      <c r="D534" s="280"/>
      <c r="E534" s="280"/>
      <c r="F534" s="280"/>
      <c r="G534" s="280"/>
      <c r="H534" s="280"/>
      <c r="I534" s="280"/>
      <c r="J534" s="280"/>
      <c r="K534" s="280"/>
      <c r="L534" s="280"/>
      <c r="M534" s="280"/>
      <c r="N534" s="280"/>
      <c r="O534" s="280"/>
      <c r="P534" s="280"/>
    </row>
    <row r="535" spans="1:16" x14ac:dyDescent="0.2">
      <c r="A535" s="280"/>
      <c r="B535" s="280"/>
      <c r="C535" s="300"/>
      <c r="D535" s="280"/>
      <c r="E535" s="280"/>
      <c r="F535" s="280"/>
      <c r="G535" s="280"/>
      <c r="H535" s="280"/>
      <c r="I535" s="280"/>
      <c r="J535" s="280"/>
      <c r="K535" s="280"/>
      <c r="L535" s="280"/>
      <c r="M535" s="280"/>
      <c r="N535" s="280"/>
      <c r="O535" s="280"/>
      <c r="P535" s="280"/>
    </row>
    <row r="536" spans="1:16" x14ac:dyDescent="0.2">
      <c r="A536" s="280"/>
      <c r="B536" s="280"/>
      <c r="C536" s="300"/>
      <c r="D536" s="280"/>
      <c r="E536" s="280"/>
      <c r="F536" s="280"/>
      <c r="G536" s="280"/>
      <c r="H536" s="280"/>
      <c r="I536" s="280"/>
      <c r="J536" s="280"/>
      <c r="K536" s="280"/>
      <c r="L536" s="280"/>
      <c r="M536" s="280"/>
      <c r="N536" s="280"/>
      <c r="O536" s="280"/>
      <c r="P536" s="280"/>
    </row>
    <row r="537" spans="1:16" x14ac:dyDescent="0.2">
      <c r="A537" s="280"/>
      <c r="B537" s="280"/>
      <c r="C537" s="300"/>
      <c r="D537" s="280"/>
      <c r="E537" s="280"/>
      <c r="F537" s="280"/>
      <c r="G537" s="280"/>
      <c r="H537" s="280"/>
      <c r="I537" s="280"/>
      <c r="J537" s="280"/>
      <c r="K537" s="280"/>
      <c r="L537" s="280"/>
      <c r="M537" s="280"/>
      <c r="N537" s="280"/>
      <c r="O537" s="280"/>
      <c r="P537" s="280"/>
    </row>
    <row r="538" spans="1:16" x14ac:dyDescent="0.2">
      <c r="A538" s="280"/>
      <c r="B538" s="280"/>
      <c r="C538" s="300"/>
      <c r="D538" s="280"/>
      <c r="E538" s="280"/>
      <c r="F538" s="280"/>
      <c r="G538" s="280"/>
      <c r="H538" s="280"/>
      <c r="I538" s="280"/>
      <c r="J538" s="280"/>
      <c r="K538" s="280"/>
      <c r="L538" s="280"/>
      <c r="M538" s="280"/>
      <c r="N538" s="280"/>
      <c r="O538" s="280"/>
      <c r="P538" s="280"/>
    </row>
    <row r="539" spans="1:16" x14ac:dyDescent="0.2">
      <c r="A539" s="280"/>
      <c r="B539" s="280"/>
      <c r="C539" s="300"/>
      <c r="D539" s="280"/>
      <c r="E539" s="280"/>
      <c r="F539" s="280"/>
      <c r="G539" s="280"/>
      <c r="H539" s="280"/>
      <c r="I539" s="280"/>
      <c r="J539" s="280"/>
      <c r="K539" s="280"/>
      <c r="L539" s="280"/>
      <c r="M539" s="280"/>
      <c r="N539" s="280"/>
      <c r="O539" s="280"/>
      <c r="P539" s="280"/>
    </row>
    <row r="540" spans="1:16" x14ac:dyDescent="0.2">
      <c r="A540" s="280"/>
      <c r="B540" s="280"/>
      <c r="C540" s="300"/>
      <c r="D540" s="280"/>
      <c r="E540" s="280"/>
      <c r="F540" s="280"/>
      <c r="G540" s="280"/>
      <c r="H540" s="280"/>
      <c r="I540" s="280"/>
      <c r="J540" s="280"/>
      <c r="K540" s="280"/>
      <c r="L540" s="280"/>
      <c r="M540" s="280"/>
      <c r="N540" s="280"/>
      <c r="O540" s="280"/>
      <c r="P540" s="280"/>
    </row>
    <row r="541" spans="1:16" x14ac:dyDescent="0.2">
      <c r="A541" s="280"/>
      <c r="B541" s="280"/>
      <c r="C541" s="300"/>
      <c r="D541" s="280"/>
      <c r="E541" s="280"/>
      <c r="F541" s="280"/>
      <c r="G541" s="280"/>
      <c r="H541" s="280"/>
      <c r="I541" s="280"/>
      <c r="J541" s="280"/>
      <c r="K541" s="280"/>
      <c r="L541" s="280"/>
      <c r="M541" s="280"/>
      <c r="N541" s="280"/>
      <c r="O541" s="280"/>
      <c r="P541" s="280"/>
    </row>
    <row r="542" spans="1:16" x14ac:dyDescent="0.2">
      <c r="A542" s="280"/>
      <c r="B542" s="280"/>
      <c r="C542" s="300"/>
      <c r="D542" s="280"/>
      <c r="E542" s="280"/>
      <c r="F542" s="280"/>
      <c r="G542" s="280"/>
      <c r="H542" s="280"/>
      <c r="I542" s="280"/>
      <c r="J542" s="280"/>
      <c r="K542" s="280"/>
      <c r="L542" s="280"/>
      <c r="M542" s="280"/>
      <c r="N542" s="280"/>
      <c r="O542" s="280"/>
      <c r="P542" s="280"/>
    </row>
    <row r="543" spans="1:16" x14ac:dyDescent="0.2">
      <c r="A543" s="280"/>
      <c r="B543" s="280"/>
      <c r="C543" s="300"/>
      <c r="D543" s="280"/>
      <c r="E543" s="280"/>
      <c r="F543" s="280"/>
      <c r="G543" s="280"/>
      <c r="H543" s="280"/>
      <c r="I543" s="280"/>
      <c r="J543" s="280"/>
      <c r="K543" s="280"/>
      <c r="L543" s="280"/>
      <c r="M543" s="280"/>
      <c r="N543" s="280"/>
      <c r="O543" s="280"/>
      <c r="P543" s="280"/>
    </row>
    <row r="544" spans="1:16" x14ac:dyDescent="0.2">
      <c r="A544" s="280"/>
      <c r="B544" s="280"/>
      <c r="C544" s="300"/>
      <c r="D544" s="280"/>
      <c r="E544" s="280"/>
      <c r="F544" s="280"/>
      <c r="G544" s="280"/>
      <c r="H544" s="280"/>
      <c r="I544" s="280"/>
      <c r="J544" s="280"/>
      <c r="K544" s="280"/>
      <c r="L544" s="280"/>
      <c r="M544" s="280"/>
      <c r="N544" s="280"/>
      <c r="O544" s="280"/>
      <c r="P544" s="280"/>
    </row>
    <row r="545" spans="1:16" x14ac:dyDescent="0.2">
      <c r="A545" s="280"/>
      <c r="B545" s="280"/>
      <c r="C545" s="300"/>
      <c r="D545" s="280"/>
      <c r="E545" s="280"/>
      <c r="F545" s="280"/>
      <c r="G545" s="280"/>
      <c r="H545" s="280"/>
      <c r="I545" s="280"/>
      <c r="J545" s="280"/>
      <c r="K545" s="280"/>
      <c r="L545" s="280"/>
      <c r="M545" s="280"/>
      <c r="N545" s="280"/>
      <c r="O545" s="280"/>
      <c r="P545" s="280"/>
    </row>
    <row r="546" spans="1:16" x14ac:dyDescent="0.2">
      <c r="A546" s="280"/>
      <c r="B546" s="280"/>
      <c r="C546" s="300"/>
      <c r="D546" s="280"/>
      <c r="E546" s="280"/>
      <c r="F546" s="280"/>
      <c r="G546" s="280"/>
      <c r="H546" s="280"/>
      <c r="I546" s="280"/>
      <c r="J546" s="280"/>
      <c r="K546" s="280"/>
      <c r="L546" s="280"/>
      <c r="M546" s="280"/>
      <c r="N546" s="280"/>
      <c r="O546" s="280"/>
      <c r="P546" s="280"/>
    </row>
    <row r="547" spans="1:16" x14ac:dyDescent="0.2">
      <c r="A547" s="280"/>
      <c r="B547" s="280"/>
      <c r="C547" s="300"/>
      <c r="D547" s="280"/>
      <c r="E547" s="280"/>
      <c r="F547" s="280"/>
      <c r="G547" s="280"/>
      <c r="H547" s="280"/>
      <c r="I547" s="280"/>
      <c r="J547" s="280"/>
      <c r="K547" s="280"/>
      <c r="L547" s="280"/>
      <c r="M547" s="280"/>
      <c r="N547" s="280"/>
      <c r="O547" s="280"/>
      <c r="P547" s="280"/>
    </row>
    <row r="548" spans="1:16" x14ac:dyDescent="0.2">
      <c r="A548" s="280"/>
      <c r="B548" s="280"/>
      <c r="C548" s="300"/>
      <c r="D548" s="280"/>
      <c r="E548" s="280"/>
      <c r="F548" s="280"/>
      <c r="G548" s="280"/>
      <c r="H548" s="280"/>
      <c r="I548" s="280"/>
      <c r="J548" s="280"/>
      <c r="K548" s="280"/>
      <c r="L548" s="280"/>
      <c r="M548" s="280"/>
      <c r="N548" s="280"/>
      <c r="O548" s="280"/>
      <c r="P548" s="280"/>
    </row>
    <row r="549" spans="1:16" x14ac:dyDescent="0.2">
      <c r="A549" s="280"/>
      <c r="B549" s="280"/>
      <c r="C549" s="300"/>
      <c r="D549" s="280"/>
      <c r="E549" s="280"/>
      <c r="F549" s="280"/>
      <c r="G549" s="280"/>
      <c r="H549" s="280"/>
      <c r="I549" s="280"/>
      <c r="J549" s="280"/>
      <c r="K549" s="280"/>
      <c r="L549" s="280"/>
      <c r="M549" s="280"/>
      <c r="N549" s="280"/>
      <c r="O549" s="280"/>
      <c r="P549" s="280"/>
    </row>
    <row r="550" spans="1:16" x14ac:dyDescent="0.2">
      <c r="A550" s="280"/>
      <c r="B550" s="280"/>
      <c r="C550" s="300"/>
      <c r="D550" s="280"/>
      <c r="E550" s="280"/>
      <c r="F550" s="280"/>
      <c r="G550" s="280"/>
      <c r="H550" s="280"/>
      <c r="I550" s="280"/>
      <c r="J550" s="280"/>
      <c r="K550" s="280"/>
      <c r="L550" s="280"/>
      <c r="M550" s="280"/>
      <c r="N550" s="280"/>
      <c r="O550" s="280"/>
      <c r="P550" s="280"/>
    </row>
    <row r="551" spans="1:16" x14ac:dyDescent="0.2">
      <c r="A551" s="280"/>
      <c r="B551" s="280"/>
      <c r="C551" s="300"/>
      <c r="D551" s="280"/>
      <c r="E551" s="280"/>
      <c r="F551" s="280"/>
      <c r="G551" s="280"/>
      <c r="H551" s="280"/>
      <c r="I551" s="280"/>
      <c r="J551" s="280"/>
      <c r="K551" s="280"/>
      <c r="L551" s="280"/>
      <c r="M551" s="280"/>
      <c r="N551" s="280"/>
      <c r="O551" s="280"/>
      <c r="P551" s="280"/>
    </row>
    <row r="552" spans="1:16" x14ac:dyDescent="0.2">
      <c r="A552" s="280"/>
      <c r="B552" s="280"/>
      <c r="C552" s="300"/>
      <c r="D552" s="280"/>
      <c r="E552" s="280"/>
      <c r="F552" s="280"/>
      <c r="G552" s="280"/>
      <c r="H552" s="280"/>
      <c r="I552" s="280"/>
      <c r="J552" s="280"/>
      <c r="K552" s="280"/>
      <c r="L552" s="280"/>
      <c r="M552" s="280"/>
      <c r="N552" s="280"/>
      <c r="O552" s="280"/>
      <c r="P552" s="280"/>
    </row>
    <row r="553" spans="1:16" x14ac:dyDescent="0.2">
      <c r="A553" s="280"/>
      <c r="B553" s="280"/>
      <c r="C553" s="300"/>
      <c r="D553" s="280"/>
      <c r="E553" s="280"/>
      <c r="F553" s="280"/>
      <c r="G553" s="280"/>
      <c r="H553" s="280"/>
      <c r="I553" s="280"/>
      <c r="J553" s="280"/>
      <c r="K553" s="280"/>
      <c r="L553" s="280"/>
      <c r="M553" s="280"/>
      <c r="N553" s="280"/>
      <c r="O553" s="280"/>
      <c r="P553" s="280"/>
    </row>
    <row r="554" spans="1:16" x14ac:dyDescent="0.2">
      <c r="A554" s="280"/>
      <c r="B554" s="280"/>
      <c r="C554" s="300"/>
      <c r="D554" s="280"/>
      <c r="E554" s="280"/>
      <c r="F554" s="280"/>
      <c r="G554" s="280"/>
      <c r="H554" s="280"/>
      <c r="I554" s="280"/>
      <c r="J554" s="280"/>
      <c r="K554" s="280"/>
      <c r="L554" s="280"/>
      <c r="M554" s="280"/>
      <c r="N554" s="280"/>
      <c r="O554" s="280"/>
      <c r="P554" s="280"/>
    </row>
    <row r="555" spans="1:16" x14ac:dyDescent="0.2">
      <c r="A555" s="280"/>
      <c r="B555" s="280"/>
      <c r="C555" s="300"/>
      <c r="D555" s="280"/>
      <c r="E555" s="280"/>
      <c r="F555" s="280"/>
      <c r="G555" s="280"/>
      <c r="H555" s="280"/>
      <c r="I555" s="280"/>
      <c r="J555" s="280"/>
      <c r="K555" s="280"/>
      <c r="L555" s="280"/>
      <c r="M555" s="280"/>
      <c r="N555" s="280"/>
      <c r="O555" s="280"/>
      <c r="P555" s="280"/>
    </row>
    <row r="556" spans="1:16" x14ac:dyDescent="0.2">
      <c r="A556" s="280"/>
      <c r="B556" s="280"/>
      <c r="C556" s="300"/>
      <c r="D556" s="280"/>
      <c r="E556" s="280"/>
      <c r="F556" s="280"/>
      <c r="G556" s="280"/>
      <c r="H556" s="280"/>
      <c r="I556" s="280"/>
      <c r="J556" s="280"/>
      <c r="K556" s="280"/>
      <c r="L556" s="280"/>
      <c r="M556" s="280"/>
      <c r="N556" s="280"/>
      <c r="O556" s="280"/>
      <c r="P556" s="280"/>
    </row>
    <row r="557" spans="1:16" x14ac:dyDescent="0.2">
      <c r="A557" s="280"/>
      <c r="B557" s="280"/>
      <c r="C557" s="300"/>
      <c r="D557" s="280"/>
      <c r="E557" s="280"/>
      <c r="F557" s="280"/>
      <c r="G557" s="280"/>
      <c r="H557" s="280"/>
      <c r="I557" s="280"/>
      <c r="J557" s="280"/>
      <c r="K557" s="280"/>
      <c r="L557" s="280"/>
      <c r="M557" s="280"/>
      <c r="N557" s="280"/>
      <c r="O557" s="280"/>
      <c r="P557" s="280"/>
    </row>
    <row r="558" spans="1:16" x14ac:dyDescent="0.2">
      <c r="A558" s="280"/>
      <c r="B558" s="280"/>
      <c r="C558" s="300"/>
      <c r="D558" s="280"/>
      <c r="E558" s="280"/>
      <c r="F558" s="280"/>
      <c r="G558" s="280"/>
      <c r="H558" s="280"/>
      <c r="I558" s="280"/>
      <c r="J558" s="280"/>
      <c r="K558" s="280"/>
      <c r="L558" s="280"/>
      <c r="M558" s="280"/>
      <c r="N558" s="280"/>
      <c r="O558" s="280"/>
      <c r="P558" s="280"/>
    </row>
    <row r="559" spans="1:16" x14ac:dyDescent="0.2">
      <c r="A559" s="280"/>
      <c r="B559" s="280"/>
      <c r="C559" s="300"/>
      <c r="D559" s="280"/>
      <c r="E559" s="280"/>
      <c r="F559" s="280"/>
      <c r="G559" s="280"/>
      <c r="H559" s="280"/>
      <c r="I559" s="280"/>
      <c r="J559" s="280"/>
      <c r="K559" s="280"/>
      <c r="L559" s="280"/>
      <c r="M559" s="280"/>
      <c r="N559" s="280"/>
      <c r="O559" s="280"/>
      <c r="P559" s="280"/>
    </row>
    <row r="560" spans="1:16" x14ac:dyDescent="0.2">
      <c r="A560" s="280"/>
      <c r="B560" s="280"/>
      <c r="C560" s="300"/>
      <c r="D560" s="280"/>
      <c r="E560" s="280"/>
      <c r="F560" s="280"/>
      <c r="G560" s="280"/>
      <c r="H560" s="280"/>
      <c r="I560" s="280"/>
      <c r="J560" s="280"/>
      <c r="K560" s="280"/>
      <c r="L560" s="280"/>
      <c r="M560" s="280"/>
      <c r="N560" s="280"/>
      <c r="O560" s="280"/>
      <c r="P560" s="280"/>
    </row>
    <row r="561" spans="1:16" x14ac:dyDescent="0.2">
      <c r="A561" s="280"/>
      <c r="B561" s="280"/>
      <c r="C561" s="300"/>
      <c r="D561" s="280"/>
      <c r="E561" s="280"/>
      <c r="F561" s="280"/>
      <c r="G561" s="280"/>
      <c r="H561" s="280"/>
      <c r="I561" s="280"/>
      <c r="J561" s="280"/>
      <c r="K561" s="280"/>
      <c r="L561" s="280"/>
      <c r="M561" s="280"/>
      <c r="N561" s="280"/>
      <c r="O561" s="280"/>
      <c r="P561" s="280"/>
    </row>
    <row r="562" spans="1:16" x14ac:dyDescent="0.2">
      <c r="A562" s="280"/>
      <c r="B562" s="280"/>
      <c r="C562" s="300"/>
      <c r="D562" s="280"/>
      <c r="E562" s="280"/>
      <c r="F562" s="280"/>
      <c r="G562" s="280"/>
      <c r="H562" s="280"/>
      <c r="I562" s="280"/>
      <c r="J562" s="280"/>
      <c r="K562" s="280"/>
      <c r="L562" s="280"/>
      <c r="M562" s="280"/>
      <c r="N562" s="280"/>
      <c r="O562" s="280"/>
      <c r="P562" s="280"/>
    </row>
    <row r="563" spans="1:16" x14ac:dyDescent="0.2">
      <c r="A563" s="280"/>
      <c r="B563" s="280"/>
      <c r="C563" s="300"/>
      <c r="D563" s="280"/>
      <c r="E563" s="280"/>
      <c r="F563" s="280"/>
      <c r="G563" s="280"/>
      <c r="H563" s="280"/>
      <c r="I563" s="280"/>
      <c r="J563" s="280"/>
      <c r="K563" s="280"/>
      <c r="L563" s="280"/>
      <c r="M563" s="280"/>
      <c r="N563" s="280"/>
      <c r="O563" s="280"/>
      <c r="P563" s="280"/>
    </row>
    <row r="564" spans="1:16" x14ac:dyDescent="0.2">
      <c r="A564" s="280"/>
      <c r="B564" s="280"/>
      <c r="C564" s="300"/>
      <c r="D564" s="280"/>
      <c r="E564" s="280"/>
      <c r="F564" s="280"/>
      <c r="G564" s="280"/>
      <c r="H564" s="280"/>
      <c r="I564" s="280"/>
      <c r="J564" s="280"/>
      <c r="K564" s="280"/>
      <c r="L564" s="280"/>
      <c r="M564" s="280"/>
      <c r="N564" s="280"/>
      <c r="O564" s="280"/>
      <c r="P564" s="280"/>
    </row>
    <row r="565" spans="1:16" x14ac:dyDescent="0.2">
      <c r="A565" s="280"/>
      <c r="B565" s="280"/>
      <c r="C565" s="300"/>
      <c r="D565" s="280"/>
      <c r="E565" s="280"/>
      <c r="F565" s="280"/>
      <c r="G565" s="280"/>
      <c r="H565" s="280"/>
      <c r="I565" s="280"/>
      <c r="J565" s="280"/>
      <c r="K565" s="280"/>
      <c r="L565" s="280"/>
      <c r="M565" s="280"/>
      <c r="N565" s="280"/>
      <c r="O565" s="280"/>
      <c r="P565" s="280"/>
    </row>
    <row r="566" spans="1:16" x14ac:dyDescent="0.2">
      <c r="A566" s="280"/>
      <c r="B566" s="280"/>
      <c r="C566" s="300"/>
      <c r="D566" s="280"/>
      <c r="E566" s="280"/>
      <c r="F566" s="280"/>
      <c r="G566" s="280"/>
      <c r="H566" s="280"/>
      <c r="I566" s="280"/>
      <c r="J566" s="280"/>
      <c r="K566" s="280"/>
      <c r="L566" s="280"/>
      <c r="M566" s="280"/>
      <c r="N566" s="280"/>
      <c r="O566" s="280"/>
      <c r="P566" s="280"/>
    </row>
    <row r="567" spans="1:16" x14ac:dyDescent="0.2">
      <c r="A567" s="280"/>
      <c r="B567" s="280"/>
      <c r="C567" s="300"/>
      <c r="D567" s="280"/>
      <c r="E567" s="280"/>
      <c r="F567" s="280"/>
      <c r="G567" s="280"/>
      <c r="H567" s="280"/>
      <c r="I567" s="280"/>
      <c r="J567" s="280"/>
      <c r="K567" s="280"/>
      <c r="L567" s="280"/>
      <c r="M567" s="280"/>
      <c r="N567" s="280"/>
      <c r="O567" s="280"/>
      <c r="P567" s="280"/>
    </row>
    <row r="568" spans="1:16" x14ac:dyDescent="0.2">
      <c r="A568" s="280"/>
      <c r="B568" s="280"/>
      <c r="C568" s="300"/>
      <c r="D568" s="280"/>
      <c r="E568" s="280"/>
      <c r="F568" s="280"/>
      <c r="G568" s="280"/>
      <c r="H568" s="280"/>
      <c r="I568" s="280"/>
      <c r="J568" s="280"/>
      <c r="K568" s="280"/>
      <c r="L568" s="280"/>
      <c r="M568" s="280"/>
      <c r="N568" s="280"/>
      <c r="O568" s="280"/>
      <c r="P568" s="280"/>
    </row>
    <row r="569" spans="1:16" x14ac:dyDescent="0.2">
      <c r="A569" s="280"/>
      <c r="B569" s="280"/>
      <c r="C569" s="300"/>
      <c r="D569" s="280"/>
      <c r="E569" s="280"/>
      <c r="F569" s="280"/>
      <c r="G569" s="280"/>
      <c r="H569" s="280"/>
      <c r="I569" s="280"/>
      <c r="J569" s="280"/>
      <c r="K569" s="280"/>
      <c r="L569" s="280"/>
      <c r="M569" s="280"/>
      <c r="N569" s="280"/>
      <c r="O569" s="280"/>
      <c r="P569" s="280"/>
    </row>
    <row r="570" spans="1:16" x14ac:dyDescent="0.2">
      <c r="A570" s="280"/>
      <c r="B570" s="280"/>
      <c r="C570" s="300"/>
      <c r="D570" s="280"/>
      <c r="E570" s="280"/>
      <c r="F570" s="280"/>
      <c r="G570" s="280"/>
      <c r="H570" s="280"/>
      <c r="I570" s="280"/>
      <c r="J570" s="280"/>
      <c r="K570" s="280"/>
      <c r="L570" s="280"/>
      <c r="M570" s="280"/>
      <c r="N570" s="280"/>
      <c r="O570" s="280"/>
      <c r="P570" s="280"/>
    </row>
    <row r="571" spans="1:16" x14ac:dyDescent="0.2">
      <c r="A571" s="280"/>
      <c r="B571" s="280"/>
      <c r="C571" s="300"/>
      <c r="D571" s="280"/>
      <c r="E571" s="280"/>
      <c r="F571" s="280"/>
      <c r="G571" s="280"/>
      <c r="H571" s="280"/>
      <c r="I571" s="280"/>
      <c r="J571" s="280"/>
      <c r="K571" s="280"/>
      <c r="L571" s="280"/>
      <c r="M571" s="280"/>
      <c r="N571" s="280"/>
      <c r="O571" s="280"/>
      <c r="P571" s="280"/>
    </row>
    <row r="572" spans="1:16" x14ac:dyDescent="0.2">
      <c r="A572" s="280"/>
      <c r="B572" s="280"/>
      <c r="C572" s="300"/>
      <c r="D572" s="280"/>
      <c r="E572" s="280"/>
      <c r="F572" s="280"/>
      <c r="G572" s="280"/>
      <c r="H572" s="280"/>
      <c r="I572" s="280"/>
      <c r="J572" s="280"/>
      <c r="K572" s="280"/>
      <c r="L572" s="280"/>
      <c r="M572" s="280"/>
      <c r="N572" s="280"/>
      <c r="O572" s="280"/>
      <c r="P572" s="280"/>
    </row>
    <row r="573" spans="1:16" x14ac:dyDescent="0.2">
      <c r="A573" s="280"/>
      <c r="B573" s="280"/>
      <c r="C573" s="300"/>
      <c r="D573" s="280"/>
      <c r="E573" s="280"/>
      <c r="F573" s="280"/>
      <c r="G573" s="280"/>
      <c r="H573" s="280"/>
      <c r="I573" s="280"/>
      <c r="J573" s="280"/>
      <c r="K573" s="280"/>
      <c r="L573" s="280"/>
      <c r="M573" s="280"/>
      <c r="N573" s="280"/>
      <c r="O573" s="280"/>
      <c r="P573" s="280"/>
    </row>
    <row r="574" spans="1:16" x14ac:dyDescent="0.2">
      <c r="A574" s="280"/>
      <c r="B574" s="280"/>
      <c r="C574" s="300"/>
      <c r="D574" s="280"/>
      <c r="E574" s="280"/>
      <c r="F574" s="280"/>
      <c r="G574" s="280"/>
      <c r="H574" s="280"/>
      <c r="I574" s="280"/>
      <c r="J574" s="280"/>
      <c r="K574" s="280"/>
      <c r="L574" s="280"/>
      <c r="M574" s="280"/>
      <c r="N574" s="280"/>
      <c r="O574" s="280"/>
      <c r="P574" s="280"/>
    </row>
    <row r="575" spans="1:16" x14ac:dyDescent="0.2">
      <c r="A575" s="280"/>
      <c r="B575" s="280"/>
      <c r="C575" s="300"/>
      <c r="D575" s="280"/>
      <c r="E575" s="280"/>
      <c r="F575" s="280"/>
      <c r="G575" s="280"/>
      <c r="H575" s="280"/>
      <c r="I575" s="280"/>
      <c r="J575" s="280"/>
      <c r="K575" s="280"/>
      <c r="L575" s="280"/>
      <c r="M575" s="280"/>
      <c r="N575" s="280"/>
      <c r="O575" s="280"/>
      <c r="P575" s="280"/>
    </row>
    <row r="576" spans="1:16" x14ac:dyDescent="0.2">
      <c r="A576" s="280"/>
      <c r="B576" s="280"/>
      <c r="C576" s="300"/>
      <c r="D576" s="280"/>
      <c r="E576" s="280"/>
      <c r="F576" s="280"/>
      <c r="G576" s="280"/>
      <c r="H576" s="280"/>
      <c r="I576" s="280"/>
      <c r="J576" s="280"/>
      <c r="K576" s="280"/>
      <c r="L576" s="280"/>
      <c r="M576" s="280"/>
      <c r="N576" s="280"/>
      <c r="O576" s="280"/>
      <c r="P576" s="280"/>
    </row>
    <row r="577" spans="1:16" x14ac:dyDescent="0.2">
      <c r="A577" s="280"/>
      <c r="B577" s="280"/>
      <c r="C577" s="300"/>
      <c r="D577" s="280"/>
      <c r="E577" s="280"/>
      <c r="F577" s="280"/>
      <c r="G577" s="280"/>
      <c r="H577" s="280"/>
      <c r="I577" s="280"/>
      <c r="J577" s="280"/>
      <c r="K577" s="280"/>
      <c r="L577" s="280"/>
      <c r="M577" s="280"/>
      <c r="N577" s="280"/>
      <c r="O577" s="280"/>
      <c r="P577" s="280"/>
    </row>
    <row r="578" spans="1:16" x14ac:dyDescent="0.2">
      <c r="A578" s="280"/>
      <c r="B578" s="280"/>
      <c r="C578" s="300"/>
      <c r="D578" s="280"/>
      <c r="E578" s="280"/>
      <c r="F578" s="280"/>
      <c r="G578" s="280"/>
      <c r="H578" s="280"/>
      <c r="I578" s="280"/>
      <c r="J578" s="280"/>
      <c r="K578" s="280"/>
      <c r="L578" s="280"/>
      <c r="M578" s="280"/>
      <c r="N578" s="280"/>
      <c r="O578" s="280"/>
      <c r="P578" s="280"/>
    </row>
    <row r="579" spans="1:16" x14ac:dyDescent="0.2">
      <c r="A579" s="280"/>
      <c r="B579" s="280"/>
      <c r="C579" s="300"/>
      <c r="D579" s="280"/>
      <c r="E579" s="280"/>
      <c r="F579" s="280"/>
      <c r="G579" s="280"/>
      <c r="H579" s="280"/>
      <c r="I579" s="280"/>
      <c r="J579" s="280"/>
      <c r="K579" s="280"/>
      <c r="L579" s="280"/>
      <c r="M579" s="280"/>
      <c r="N579" s="280"/>
      <c r="O579" s="280"/>
      <c r="P579" s="280"/>
    </row>
    <row r="580" spans="1:16" x14ac:dyDescent="0.2">
      <c r="A580" s="280"/>
      <c r="B580" s="280"/>
      <c r="C580" s="300"/>
      <c r="D580" s="280"/>
      <c r="E580" s="280"/>
      <c r="F580" s="280"/>
      <c r="G580" s="280"/>
      <c r="H580" s="280"/>
      <c r="I580" s="280"/>
      <c r="J580" s="280"/>
      <c r="K580" s="280"/>
      <c r="L580" s="280"/>
      <c r="M580" s="280"/>
      <c r="N580" s="280"/>
      <c r="O580" s="280"/>
      <c r="P580" s="280"/>
    </row>
    <row r="581" spans="1:16" x14ac:dyDescent="0.2">
      <c r="A581" s="280"/>
      <c r="B581" s="280"/>
      <c r="C581" s="300"/>
      <c r="D581" s="280"/>
      <c r="E581" s="280"/>
      <c r="F581" s="280"/>
      <c r="G581" s="280"/>
      <c r="H581" s="280"/>
      <c r="I581" s="280"/>
      <c r="J581" s="280"/>
      <c r="K581" s="280"/>
      <c r="L581" s="280"/>
      <c r="M581" s="280"/>
      <c r="N581" s="280"/>
      <c r="O581" s="280"/>
      <c r="P581" s="280"/>
    </row>
    <row r="582" spans="1:16" x14ac:dyDescent="0.2">
      <c r="A582" s="280"/>
      <c r="B582" s="280"/>
      <c r="C582" s="300"/>
      <c r="D582" s="280"/>
      <c r="E582" s="280"/>
      <c r="F582" s="280"/>
      <c r="G582" s="280"/>
      <c r="H582" s="280"/>
      <c r="I582" s="280"/>
      <c r="J582" s="280"/>
      <c r="K582" s="280"/>
      <c r="L582" s="280"/>
      <c r="M582" s="280"/>
      <c r="N582" s="280"/>
      <c r="O582" s="280"/>
      <c r="P582" s="280"/>
    </row>
    <row r="583" spans="1:16" x14ac:dyDescent="0.2">
      <c r="A583" s="280"/>
      <c r="B583" s="280"/>
      <c r="C583" s="300"/>
      <c r="D583" s="280"/>
      <c r="E583" s="280"/>
      <c r="F583" s="280"/>
      <c r="G583" s="280"/>
      <c r="H583" s="280"/>
      <c r="I583" s="280"/>
      <c r="J583" s="280"/>
      <c r="K583" s="280"/>
      <c r="L583" s="280"/>
      <c r="M583" s="280"/>
      <c r="N583" s="280"/>
      <c r="O583" s="280"/>
      <c r="P583" s="280"/>
    </row>
    <row r="584" spans="1:16" x14ac:dyDescent="0.2">
      <c r="A584" s="280"/>
      <c r="B584" s="280"/>
      <c r="C584" s="300"/>
      <c r="D584" s="280"/>
      <c r="E584" s="280"/>
      <c r="F584" s="280"/>
      <c r="G584" s="280"/>
      <c r="H584" s="280"/>
      <c r="I584" s="280"/>
      <c r="J584" s="280"/>
      <c r="K584" s="280"/>
      <c r="L584" s="280"/>
      <c r="M584" s="280"/>
      <c r="N584" s="280"/>
      <c r="O584" s="280"/>
      <c r="P584" s="280"/>
    </row>
    <row r="585" spans="1:16" x14ac:dyDescent="0.2">
      <c r="A585" s="280"/>
      <c r="B585" s="280"/>
      <c r="C585" s="300"/>
      <c r="D585" s="280"/>
      <c r="E585" s="280"/>
      <c r="F585" s="280"/>
      <c r="G585" s="280"/>
      <c r="H585" s="280"/>
      <c r="I585" s="280"/>
      <c r="J585" s="280"/>
      <c r="K585" s="280"/>
      <c r="L585" s="280"/>
      <c r="M585" s="280"/>
      <c r="N585" s="280"/>
      <c r="O585" s="280"/>
      <c r="P585" s="280"/>
    </row>
    <row r="586" spans="1:16" x14ac:dyDescent="0.2">
      <c r="A586" s="280"/>
      <c r="B586" s="280"/>
      <c r="C586" s="300"/>
      <c r="D586" s="280"/>
      <c r="E586" s="280"/>
      <c r="F586" s="280"/>
      <c r="G586" s="280"/>
      <c r="H586" s="280"/>
      <c r="I586" s="280"/>
      <c r="J586" s="280"/>
      <c r="K586" s="280"/>
      <c r="L586" s="280"/>
      <c r="M586" s="280"/>
      <c r="N586" s="280"/>
      <c r="O586" s="280"/>
      <c r="P586" s="280"/>
    </row>
    <row r="587" spans="1:16" x14ac:dyDescent="0.2">
      <c r="A587" s="280"/>
      <c r="B587" s="280"/>
      <c r="C587" s="300"/>
      <c r="D587" s="280"/>
      <c r="E587" s="280"/>
      <c r="F587" s="280"/>
      <c r="G587" s="280"/>
      <c r="H587" s="280"/>
      <c r="I587" s="280"/>
      <c r="J587" s="280"/>
      <c r="K587" s="280"/>
      <c r="L587" s="280"/>
      <c r="M587" s="280"/>
      <c r="N587" s="280"/>
      <c r="O587" s="280"/>
      <c r="P587" s="280"/>
    </row>
    <row r="588" spans="1:16" x14ac:dyDescent="0.2">
      <c r="A588" s="280"/>
      <c r="B588" s="280"/>
      <c r="C588" s="300"/>
      <c r="D588" s="280"/>
      <c r="E588" s="280"/>
      <c r="F588" s="280"/>
      <c r="G588" s="280"/>
      <c r="H588" s="280"/>
      <c r="I588" s="280"/>
      <c r="J588" s="280"/>
      <c r="K588" s="280"/>
      <c r="L588" s="280"/>
      <c r="M588" s="280"/>
      <c r="N588" s="280"/>
      <c r="O588" s="280"/>
      <c r="P588" s="280"/>
    </row>
    <row r="589" spans="1:16" x14ac:dyDescent="0.2">
      <c r="A589" s="280"/>
      <c r="B589" s="280"/>
      <c r="C589" s="300"/>
      <c r="D589" s="280"/>
      <c r="E589" s="280"/>
      <c r="F589" s="280"/>
      <c r="G589" s="280"/>
      <c r="H589" s="280"/>
      <c r="I589" s="280"/>
      <c r="J589" s="280"/>
      <c r="K589" s="280"/>
      <c r="L589" s="280"/>
      <c r="M589" s="280"/>
      <c r="N589" s="280"/>
      <c r="O589" s="280"/>
      <c r="P589" s="280"/>
    </row>
    <row r="590" spans="1:16" x14ac:dyDescent="0.2">
      <c r="A590" s="280"/>
      <c r="B590" s="280"/>
      <c r="C590" s="300"/>
      <c r="D590" s="280"/>
      <c r="E590" s="280"/>
      <c r="F590" s="280"/>
      <c r="G590" s="280"/>
      <c r="H590" s="280"/>
      <c r="I590" s="280"/>
      <c r="J590" s="280"/>
      <c r="K590" s="280"/>
      <c r="L590" s="280"/>
      <c r="M590" s="280"/>
      <c r="N590" s="280"/>
      <c r="O590" s="280"/>
      <c r="P590" s="280"/>
    </row>
    <row r="591" spans="1:16" x14ac:dyDescent="0.2">
      <c r="A591" s="280"/>
      <c r="B591" s="280"/>
      <c r="C591" s="300"/>
      <c r="D591" s="280"/>
      <c r="E591" s="280"/>
      <c r="F591" s="280"/>
      <c r="G591" s="280"/>
      <c r="H591" s="280"/>
      <c r="I591" s="280"/>
      <c r="J591" s="280"/>
      <c r="K591" s="280"/>
      <c r="L591" s="280"/>
      <c r="M591" s="280"/>
      <c r="N591" s="280"/>
      <c r="O591" s="280"/>
      <c r="P591" s="280"/>
    </row>
    <row r="592" spans="1:16" x14ac:dyDescent="0.2">
      <c r="A592" s="280"/>
      <c r="B592" s="280"/>
      <c r="C592" s="300"/>
      <c r="D592" s="280"/>
      <c r="E592" s="280"/>
      <c r="F592" s="280"/>
      <c r="G592" s="280"/>
      <c r="H592" s="280"/>
      <c r="I592" s="280"/>
      <c r="J592" s="280"/>
      <c r="K592" s="280"/>
      <c r="L592" s="280"/>
      <c r="M592" s="280"/>
      <c r="N592" s="280"/>
      <c r="O592" s="280"/>
      <c r="P592" s="280"/>
    </row>
    <row r="593" spans="1:16" x14ac:dyDescent="0.2">
      <c r="A593" s="280"/>
      <c r="B593" s="280"/>
      <c r="C593" s="300"/>
      <c r="D593" s="280"/>
      <c r="E593" s="280"/>
      <c r="F593" s="280"/>
      <c r="G593" s="280"/>
      <c r="H593" s="280"/>
      <c r="I593" s="280"/>
      <c r="J593" s="280"/>
      <c r="K593" s="280"/>
      <c r="L593" s="280"/>
      <c r="M593" s="280"/>
      <c r="N593" s="280"/>
      <c r="O593" s="280"/>
      <c r="P593" s="280"/>
    </row>
    <row r="594" spans="1:16" x14ac:dyDescent="0.2">
      <c r="A594" s="280"/>
      <c r="B594" s="280"/>
      <c r="C594" s="300"/>
      <c r="D594" s="280"/>
      <c r="E594" s="280"/>
      <c r="F594" s="280"/>
      <c r="G594" s="280"/>
      <c r="H594" s="280"/>
      <c r="I594" s="280"/>
      <c r="J594" s="280"/>
      <c r="K594" s="280"/>
      <c r="L594" s="280"/>
      <c r="M594" s="280"/>
      <c r="N594" s="280"/>
      <c r="O594" s="280"/>
      <c r="P594" s="280"/>
    </row>
    <row r="595" spans="1:16" x14ac:dyDescent="0.2">
      <c r="A595" s="280"/>
      <c r="B595" s="280"/>
      <c r="C595" s="300"/>
      <c r="D595" s="280"/>
      <c r="E595" s="280"/>
      <c r="F595" s="280"/>
      <c r="G595" s="280"/>
      <c r="H595" s="280"/>
      <c r="I595" s="280"/>
      <c r="J595" s="280"/>
      <c r="K595" s="280"/>
      <c r="L595" s="280"/>
      <c r="M595" s="280"/>
      <c r="N595" s="280"/>
      <c r="O595" s="280"/>
      <c r="P595" s="280"/>
    </row>
    <row r="596" spans="1:16" x14ac:dyDescent="0.2">
      <c r="A596" s="280"/>
      <c r="B596" s="280"/>
      <c r="C596" s="300"/>
      <c r="D596" s="280"/>
      <c r="E596" s="280"/>
      <c r="F596" s="280"/>
      <c r="G596" s="280"/>
      <c r="H596" s="280"/>
      <c r="I596" s="280"/>
      <c r="J596" s="280"/>
      <c r="K596" s="280"/>
      <c r="L596" s="280"/>
      <c r="M596" s="280"/>
      <c r="N596" s="280"/>
      <c r="O596" s="280"/>
      <c r="P596" s="280"/>
    </row>
    <row r="597" spans="1:16" x14ac:dyDescent="0.2">
      <c r="A597" s="280"/>
      <c r="B597" s="280"/>
      <c r="C597" s="300"/>
      <c r="D597" s="280"/>
      <c r="E597" s="280"/>
      <c r="F597" s="280"/>
      <c r="G597" s="280"/>
      <c r="H597" s="280"/>
      <c r="I597" s="280"/>
      <c r="J597" s="280"/>
      <c r="K597" s="280"/>
      <c r="L597" s="280"/>
      <c r="M597" s="280"/>
      <c r="N597" s="280"/>
      <c r="O597" s="280"/>
      <c r="P597" s="280"/>
    </row>
    <row r="598" spans="1:16" x14ac:dyDescent="0.2">
      <c r="A598" s="280"/>
      <c r="B598" s="280"/>
      <c r="C598" s="300"/>
      <c r="D598" s="280"/>
      <c r="E598" s="280"/>
      <c r="F598" s="280"/>
      <c r="G598" s="280"/>
      <c r="H598" s="280"/>
      <c r="I598" s="280"/>
      <c r="J598" s="280"/>
      <c r="K598" s="280"/>
      <c r="L598" s="280"/>
      <c r="M598" s="280"/>
      <c r="N598" s="280"/>
      <c r="O598" s="280"/>
      <c r="P598" s="280"/>
    </row>
    <row r="599" spans="1:16" x14ac:dyDescent="0.2">
      <c r="A599" s="280"/>
      <c r="B599" s="280"/>
      <c r="C599" s="300"/>
      <c r="D599" s="280"/>
      <c r="E599" s="280"/>
      <c r="F599" s="280"/>
      <c r="G599" s="280"/>
      <c r="H599" s="280"/>
      <c r="I599" s="280"/>
      <c r="J599" s="280"/>
      <c r="K599" s="280"/>
      <c r="L599" s="280"/>
      <c r="M599" s="280"/>
      <c r="N599" s="280"/>
      <c r="O599" s="280"/>
      <c r="P599" s="280"/>
    </row>
    <row r="600" spans="1:16" x14ac:dyDescent="0.2">
      <c r="A600" s="280"/>
      <c r="B600" s="280"/>
      <c r="C600" s="300"/>
      <c r="D600" s="280"/>
      <c r="E600" s="280"/>
      <c r="F600" s="280"/>
      <c r="G600" s="280"/>
      <c r="H600" s="280"/>
      <c r="I600" s="280"/>
      <c r="J600" s="280"/>
      <c r="K600" s="280"/>
      <c r="L600" s="280"/>
      <c r="M600" s="280"/>
      <c r="N600" s="280"/>
      <c r="O600" s="280"/>
      <c r="P600" s="280"/>
    </row>
    <row r="601" spans="1:16" x14ac:dyDescent="0.2">
      <c r="A601" s="280"/>
      <c r="B601" s="280"/>
      <c r="C601" s="300"/>
      <c r="D601" s="280"/>
      <c r="E601" s="280"/>
      <c r="F601" s="280"/>
      <c r="G601" s="280"/>
      <c r="H601" s="280"/>
      <c r="I601" s="280"/>
      <c r="J601" s="280"/>
      <c r="K601" s="280"/>
      <c r="L601" s="280"/>
      <c r="M601" s="280"/>
      <c r="N601" s="280"/>
      <c r="O601" s="280"/>
      <c r="P601" s="280"/>
    </row>
    <row r="602" spans="1:16" x14ac:dyDescent="0.2">
      <c r="A602" s="280"/>
      <c r="B602" s="280"/>
      <c r="C602" s="300"/>
      <c r="D602" s="280"/>
      <c r="E602" s="280"/>
      <c r="F602" s="280"/>
      <c r="G602" s="280"/>
      <c r="H602" s="280"/>
      <c r="I602" s="280"/>
      <c r="J602" s="280"/>
      <c r="K602" s="280"/>
      <c r="L602" s="280"/>
      <c r="M602" s="280"/>
      <c r="N602" s="280"/>
      <c r="O602" s="280"/>
      <c r="P602" s="280"/>
    </row>
    <row r="603" spans="1:16" x14ac:dyDescent="0.2">
      <c r="A603" s="280"/>
      <c r="B603" s="280"/>
      <c r="C603" s="300"/>
      <c r="D603" s="280"/>
      <c r="E603" s="280"/>
      <c r="F603" s="280"/>
      <c r="G603" s="280"/>
      <c r="H603" s="280"/>
      <c r="I603" s="280"/>
      <c r="J603" s="280"/>
      <c r="K603" s="280"/>
      <c r="L603" s="280"/>
      <c r="M603" s="280"/>
      <c r="N603" s="280"/>
      <c r="O603" s="280"/>
      <c r="P603" s="280"/>
    </row>
    <row r="604" spans="1:16" x14ac:dyDescent="0.2">
      <c r="A604" s="280"/>
      <c r="B604" s="280"/>
      <c r="C604" s="300"/>
      <c r="D604" s="280"/>
      <c r="E604" s="280"/>
      <c r="F604" s="280"/>
      <c r="G604" s="280"/>
      <c r="H604" s="280"/>
      <c r="I604" s="280"/>
      <c r="J604" s="280"/>
      <c r="K604" s="280"/>
      <c r="L604" s="280"/>
      <c r="M604" s="280"/>
      <c r="N604" s="280"/>
      <c r="O604" s="280"/>
      <c r="P604" s="280"/>
    </row>
    <row r="605" spans="1:16" x14ac:dyDescent="0.2">
      <c r="A605" s="280"/>
      <c r="B605" s="280"/>
      <c r="C605" s="300"/>
      <c r="D605" s="280"/>
      <c r="E605" s="280"/>
      <c r="F605" s="280"/>
      <c r="G605" s="280"/>
      <c r="H605" s="280"/>
      <c r="I605" s="280"/>
      <c r="J605" s="280"/>
      <c r="K605" s="280"/>
      <c r="L605" s="280"/>
      <c r="M605" s="280"/>
      <c r="N605" s="280"/>
      <c r="O605" s="280"/>
      <c r="P605" s="280"/>
    </row>
    <row r="606" spans="1:16" x14ac:dyDescent="0.2">
      <c r="A606" s="280"/>
      <c r="B606" s="280"/>
      <c r="C606" s="300"/>
      <c r="D606" s="280"/>
      <c r="E606" s="280"/>
      <c r="F606" s="280"/>
      <c r="G606" s="280"/>
      <c r="H606" s="280"/>
      <c r="I606" s="280"/>
      <c r="J606" s="280"/>
      <c r="K606" s="280"/>
      <c r="L606" s="280"/>
      <c r="M606" s="280"/>
      <c r="N606" s="280"/>
      <c r="O606" s="280"/>
      <c r="P606" s="280"/>
    </row>
    <row r="607" spans="1:16" x14ac:dyDescent="0.2">
      <c r="A607" s="280"/>
      <c r="B607" s="280"/>
      <c r="C607" s="300"/>
      <c r="D607" s="280"/>
      <c r="E607" s="280"/>
      <c r="F607" s="280"/>
      <c r="G607" s="280"/>
      <c r="H607" s="280"/>
      <c r="I607" s="280"/>
      <c r="J607" s="280"/>
      <c r="K607" s="280"/>
      <c r="L607" s="280"/>
      <c r="M607" s="280"/>
      <c r="N607" s="280"/>
      <c r="O607" s="280"/>
      <c r="P607" s="280"/>
    </row>
    <row r="608" spans="1:16" x14ac:dyDescent="0.2">
      <c r="A608" s="280"/>
      <c r="B608" s="280"/>
      <c r="C608" s="300"/>
      <c r="D608" s="280"/>
      <c r="E608" s="280"/>
      <c r="F608" s="280"/>
      <c r="G608" s="280"/>
      <c r="H608" s="280"/>
      <c r="I608" s="280"/>
      <c r="J608" s="280"/>
      <c r="K608" s="280"/>
      <c r="L608" s="280"/>
      <c r="M608" s="280"/>
      <c r="N608" s="280"/>
      <c r="O608" s="280"/>
      <c r="P608" s="280"/>
    </row>
    <row r="609" spans="1:16" x14ac:dyDescent="0.2">
      <c r="A609" s="280"/>
      <c r="B609" s="280"/>
      <c r="C609" s="300"/>
      <c r="D609" s="280"/>
      <c r="E609" s="280"/>
      <c r="F609" s="280"/>
      <c r="G609" s="280"/>
      <c r="H609" s="280"/>
      <c r="I609" s="280"/>
      <c r="J609" s="280"/>
      <c r="K609" s="280"/>
      <c r="L609" s="280"/>
      <c r="M609" s="280"/>
      <c r="N609" s="280"/>
      <c r="O609" s="280"/>
      <c r="P609" s="280"/>
    </row>
    <row r="610" spans="1:16" x14ac:dyDescent="0.2">
      <c r="A610" s="280"/>
      <c r="B610" s="280"/>
      <c r="C610" s="300"/>
      <c r="D610" s="280"/>
      <c r="E610" s="280"/>
      <c r="F610" s="280"/>
      <c r="G610" s="280"/>
      <c r="H610" s="280"/>
      <c r="I610" s="280"/>
      <c r="J610" s="280"/>
      <c r="K610" s="280"/>
      <c r="L610" s="280"/>
      <c r="M610" s="280"/>
      <c r="N610" s="280"/>
      <c r="O610" s="280"/>
      <c r="P610" s="280"/>
    </row>
    <row r="611" spans="1:16" x14ac:dyDescent="0.2">
      <c r="A611" s="280"/>
      <c r="B611" s="280"/>
      <c r="C611" s="300"/>
      <c r="D611" s="280"/>
      <c r="E611" s="280"/>
      <c r="F611" s="280"/>
      <c r="G611" s="280"/>
      <c r="H611" s="280"/>
      <c r="I611" s="280"/>
      <c r="J611" s="280"/>
      <c r="K611" s="280"/>
      <c r="L611" s="280"/>
      <c r="M611" s="280"/>
      <c r="N611" s="280"/>
      <c r="O611" s="280"/>
      <c r="P611" s="280"/>
    </row>
    <row r="612" spans="1:16" x14ac:dyDescent="0.2">
      <c r="A612" s="280"/>
      <c r="B612" s="280"/>
      <c r="C612" s="300"/>
      <c r="D612" s="280"/>
      <c r="E612" s="280"/>
      <c r="F612" s="280"/>
      <c r="G612" s="280"/>
      <c r="H612" s="280"/>
      <c r="I612" s="280"/>
      <c r="J612" s="280"/>
      <c r="K612" s="280"/>
      <c r="L612" s="280"/>
      <c r="M612" s="280"/>
      <c r="N612" s="280"/>
      <c r="O612" s="280"/>
      <c r="P612" s="280"/>
    </row>
    <row r="613" spans="1:16" x14ac:dyDescent="0.2">
      <c r="A613" s="280"/>
      <c r="B613" s="280"/>
      <c r="C613" s="300"/>
      <c r="D613" s="280"/>
      <c r="E613" s="280"/>
      <c r="F613" s="280"/>
      <c r="G613" s="280"/>
      <c r="H613" s="280"/>
      <c r="I613" s="280"/>
      <c r="J613" s="280"/>
      <c r="K613" s="280"/>
      <c r="L613" s="280"/>
      <c r="M613" s="280"/>
      <c r="N613" s="280"/>
      <c r="O613" s="280"/>
      <c r="P613" s="280"/>
    </row>
    <row r="614" spans="1:16" x14ac:dyDescent="0.2">
      <c r="A614" s="280"/>
      <c r="B614" s="280"/>
      <c r="C614" s="300"/>
      <c r="D614" s="280"/>
      <c r="E614" s="280"/>
      <c r="F614" s="280"/>
      <c r="G614" s="280"/>
      <c r="H614" s="280"/>
      <c r="I614" s="280"/>
      <c r="J614" s="280"/>
      <c r="K614" s="280"/>
      <c r="L614" s="280"/>
      <c r="M614" s="280"/>
      <c r="N614" s="280"/>
      <c r="O614" s="280"/>
      <c r="P614" s="280"/>
    </row>
    <row r="615" spans="1:16" x14ac:dyDescent="0.2">
      <c r="A615" s="280"/>
      <c r="B615" s="280"/>
      <c r="C615" s="300"/>
      <c r="D615" s="280"/>
      <c r="E615" s="280"/>
      <c r="F615" s="280"/>
      <c r="G615" s="280"/>
      <c r="H615" s="280"/>
      <c r="I615" s="280"/>
      <c r="J615" s="280"/>
      <c r="K615" s="280"/>
      <c r="L615" s="280"/>
      <c r="M615" s="280"/>
      <c r="N615" s="280"/>
      <c r="O615" s="280"/>
      <c r="P615" s="280"/>
    </row>
    <row r="616" spans="1:16" x14ac:dyDescent="0.2">
      <c r="A616" s="280"/>
      <c r="B616" s="280"/>
      <c r="C616" s="300"/>
      <c r="D616" s="280"/>
      <c r="E616" s="280"/>
      <c r="F616" s="280"/>
      <c r="G616" s="280"/>
      <c r="H616" s="280"/>
      <c r="I616" s="280"/>
      <c r="J616" s="280"/>
      <c r="K616" s="280"/>
      <c r="L616" s="280"/>
      <c r="M616" s="280"/>
      <c r="N616" s="280"/>
      <c r="O616" s="280"/>
      <c r="P616" s="280"/>
    </row>
    <row r="617" spans="1:16" x14ac:dyDescent="0.2">
      <c r="A617" s="280"/>
      <c r="B617" s="280"/>
      <c r="C617" s="300"/>
      <c r="D617" s="280"/>
      <c r="E617" s="280"/>
      <c r="F617" s="280"/>
      <c r="G617" s="280"/>
      <c r="H617" s="280"/>
      <c r="I617" s="280"/>
      <c r="J617" s="280"/>
      <c r="K617" s="280"/>
      <c r="L617" s="280"/>
      <c r="M617" s="280"/>
      <c r="N617" s="280"/>
      <c r="O617" s="280"/>
      <c r="P617" s="280"/>
    </row>
    <row r="618" spans="1:16" x14ac:dyDescent="0.2">
      <c r="A618" s="280"/>
      <c r="B618" s="280"/>
      <c r="C618" s="300"/>
      <c r="D618" s="280"/>
      <c r="E618" s="280"/>
      <c r="F618" s="280"/>
      <c r="G618" s="280"/>
      <c r="H618" s="280"/>
      <c r="I618" s="280"/>
      <c r="J618" s="280"/>
      <c r="K618" s="280"/>
      <c r="L618" s="280"/>
      <c r="M618" s="280"/>
      <c r="N618" s="280"/>
      <c r="O618" s="280"/>
      <c r="P618" s="280"/>
    </row>
    <row r="619" spans="1:16" x14ac:dyDescent="0.2">
      <c r="A619" s="280"/>
      <c r="B619" s="280"/>
      <c r="C619" s="300"/>
      <c r="D619" s="280"/>
      <c r="E619" s="280"/>
      <c r="F619" s="280"/>
      <c r="G619" s="280"/>
      <c r="H619" s="280"/>
      <c r="I619" s="280"/>
      <c r="J619" s="280"/>
      <c r="K619" s="280"/>
      <c r="L619" s="280"/>
      <c r="M619" s="280"/>
      <c r="N619" s="280"/>
      <c r="O619" s="280"/>
      <c r="P619" s="280"/>
    </row>
    <row r="620" spans="1:16" x14ac:dyDescent="0.2">
      <c r="A620" s="280"/>
      <c r="B620" s="280"/>
      <c r="C620" s="300"/>
      <c r="D620" s="280"/>
      <c r="E620" s="280"/>
      <c r="F620" s="280"/>
      <c r="G620" s="280"/>
      <c r="H620" s="280"/>
      <c r="I620" s="280"/>
      <c r="J620" s="280"/>
      <c r="K620" s="280"/>
      <c r="L620" s="280"/>
      <c r="M620" s="280"/>
      <c r="N620" s="280"/>
      <c r="O620" s="280"/>
      <c r="P620" s="280"/>
    </row>
    <row r="621" spans="1:16" x14ac:dyDescent="0.2">
      <c r="A621" s="280"/>
      <c r="B621" s="280"/>
      <c r="C621" s="300"/>
      <c r="D621" s="280"/>
      <c r="E621" s="280"/>
      <c r="F621" s="280"/>
      <c r="G621" s="280"/>
      <c r="H621" s="280"/>
      <c r="I621" s="280"/>
      <c r="J621" s="280"/>
      <c r="K621" s="280"/>
      <c r="L621" s="280"/>
      <c r="M621" s="280"/>
      <c r="N621" s="280"/>
      <c r="O621" s="280"/>
      <c r="P621" s="280"/>
    </row>
    <row r="622" spans="1:16" x14ac:dyDescent="0.2">
      <c r="A622" s="280"/>
      <c r="B622" s="280"/>
      <c r="C622" s="300"/>
      <c r="D622" s="280"/>
      <c r="E622" s="280"/>
      <c r="F622" s="280"/>
      <c r="G622" s="280"/>
      <c r="H622" s="280"/>
      <c r="I622" s="280"/>
      <c r="J622" s="280"/>
      <c r="K622" s="280"/>
      <c r="L622" s="280"/>
      <c r="M622" s="280"/>
      <c r="N622" s="280"/>
      <c r="O622" s="280"/>
      <c r="P622" s="280"/>
    </row>
    <row r="623" spans="1:16" x14ac:dyDescent="0.2">
      <c r="A623" s="280"/>
      <c r="B623" s="280"/>
      <c r="C623" s="300"/>
      <c r="D623" s="280"/>
      <c r="E623" s="280"/>
      <c r="F623" s="280"/>
      <c r="G623" s="280"/>
      <c r="H623" s="280"/>
      <c r="I623" s="280"/>
      <c r="J623" s="280"/>
      <c r="K623" s="280"/>
      <c r="L623" s="280"/>
      <c r="M623" s="280"/>
      <c r="N623" s="280"/>
      <c r="O623" s="280"/>
      <c r="P623" s="280"/>
    </row>
    <row r="624" spans="1:16" x14ac:dyDescent="0.2">
      <c r="A624" s="280"/>
      <c r="B624" s="280"/>
      <c r="C624" s="300"/>
      <c r="D624" s="280"/>
      <c r="E624" s="280"/>
      <c r="F624" s="280"/>
      <c r="G624" s="280"/>
      <c r="H624" s="280"/>
      <c r="I624" s="280"/>
      <c r="J624" s="280"/>
      <c r="K624" s="280"/>
      <c r="L624" s="280"/>
      <c r="M624" s="280"/>
      <c r="N624" s="280"/>
      <c r="O624" s="280"/>
      <c r="P624" s="280"/>
    </row>
    <row r="625" spans="1:16" x14ac:dyDescent="0.2">
      <c r="A625" s="280"/>
      <c r="B625" s="280"/>
      <c r="C625" s="300"/>
      <c r="D625" s="280"/>
      <c r="E625" s="280"/>
      <c r="F625" s="280"/>
      <c r="G625" s="280"/>
      <c r="H625" s="280"/>
      <c r="I625" s="280"/>
      <c r="J625" s="280"/>
      <c r="K625" s="280"/>
      <c r="L625" s="280"/>
      <c r="M625" s="280"/>
      <c r="N625" s="280"/>
      <c r="O625" s="280"/>
      <c r="P625" s="280"/>
    </row>
    <row r="626" spans="1:16" x14ac:dyDescent="0.2">
      <c r="A626" s="280"/>
      <c r="B626" s="280"/>
      <c r="C626" s="300"/>
      <c r="D626" s="280"/>
      <c r="E626" s="280"/>
      <c r="F626" s="280"/>
      <c r="G626" s="280"/>
      <c r="H626" s="280"/>
      <c r="I626" s="280"/>
      <c r="J626" s="280"/>
      <c r="K626" s="280"/>
      <c r="L626" s="280"/>
      <c r="M626" s="280"/>
      <c r="N626" s="280"/>
      <c r="O626" s="280"/>
      <c r="P626" s="280"/>
    </row>
    <row r="627" spans="1:16" x14ac:dyDescent="0.2">
      <c r="A627" s="280"/>
      <c r="B627" s="280"/>
      <c r="C627" s="300"/>
      <c r="D627" s="280"/>
      <c r="E627" s="280"/>
      <c r="F627" s="280"/>
      <c r="G627" s="280"/>
      <c r="H627" s="280"/>
      <c r="I627" s="280"/>
      <c r="J627" s="280"/>
      <c r="K627" s="280"/>
      <c r="L627" s="280"/>
      <c r="M627" s="280"/>
      <c r="N627" s="280"/>
      <c r="O627" s="280"/>
      <c r="P627" s="280"/>
    </row>
    <row r="628" spans="1:16" x14ac:dyDescent="0.2">
      <c r="A628" s="280"/>
      <c r="B628" s="280"/>
      <c r="C628" s="300"/>
      <c r="D628" s="280"/>
      <c r="E628" s="280"/>
      <c r="F628" s="280"/>
      <c r="G628" s="280"/>
      <c r="H628" s="280"/>
      <c r="I628" s="280"/>
      <c r="J628" s="280"/>
      <c r="K628" s="280"/>
      <c r="L628" s="280"/>
      <c r="M628" s="280"/>
      <c r="N628" s="280"/>
      <c r="O628" s="280"/>
      <c r="P628" s="280"/>
    </row>
    <row r="629" spans="1:16" x14ac:dyDescent="0.2">
      <c r="A629" s="280"/>
      <c r="B629" s="280"/>
      <c r="C629" s="300"/>
      <c r="D629" s="280"/>
      <c r="E629" s="280"/>
      <c r="F629" s="280"/>
      <c r="G629" s="280"/>
      <c r="H629" s="280"/>
      <c r="I629" s="280"/>
      <c r="J629" s="280"/>
      <c r="K629" s="280"/>
      <c r="L629" s="280"/>
      <c r="M629" s="280"/>
      <c r="N629" s="280"/>
      <c r="O629" s="280"/>
      <c r="P629" s="280"/>
    </row>
    <row r="630" spans="1:16" x14ac:dyDescent="0.2">
      <c r="A630" s="280"/>
      <c r="B630" s="280"/>
      <c r="C630" s="300"/>
      <c r="D630" s="280"/>
      <c r="E630" s="280"/>
      <c r="F630" s="280"/>
      <c r="G630" s="280"/>
      <c r="H630" s="280"/>
      <c r="I630" s="280"/>
      <c r="J630" s="280"/>
      <c r="K630" s="280"/>
      <c r="L630" s="280"/>
      <c r="M630" s="280"/>
      <c r="N630" s="280"/>
      <c r="O630" s="280"/>
      <c r="P630" s="280"/>
    </row>
    <row r="631" spans="1:16" x14ac:dyDescent="0.2">
      <c r="A631" s="280"/>
      <c r="B631" s="280"/>
      <c r="C631" s="300"/>
      <c r="D631" s="280"/>
      <c r="E631" s="280"/>
      <c r="F631" s="280"/>
      <c r="G631" s="280"/>
      <c r="H631" s="280"/>
      <c r="I631" s="280"/>
      <c r="J631" s="280"/>
      <c r="K631" s="280"/>
      <c r="L631" s="280"/>
      <c r="M631" s="280"/>
      <c r="N631" s="280"/>
      <c r="O631" s="280"/>
      <c r="P631" s="280"/>
    </row>
    <row r="632" spans="1:16" x14ac:dyDescent="0.2">
      <c r="A632" s="280"/>
      <c r="B632" s="280"/>
      <c r="C632" s="300"/>
      <c r="D632" s="280"/>
      <c r="E632" s="280"/>
      <c r="F632" s="280"/>
      <c r="G632" s="280"/>
      <c r="H632" s="280"/>
      <c r="I632" s="280"/>
      <c r="J632" s="280"/>
      <c r="K632" s="280"/>
      <c r="L632" s="280"/>
      <c r="M632" s="280"/>
      <c r="N632" s="280"/>
      <c r="O632" s="280"/>
      <c r="P632" s="280"/>
    </row>
    <row r="633" spans="1:16" x14ac:dyDescent="0.2">
      <c r="A633" s="280"/>
      <c r="B633" s="280"/>
      <c r="C633" s="300"/>
      <c r="D633" s="280"/>
      <c r="E633" s="280"/>
      <c r="F633" s="280"/>
      <c r="G633" s="280"/>
      <c r="H633" s="280"/>
      <c r="I633" s="280"/>
      <c r="J633" s="280"/>
      <c r="K633" s="280"/>
      <c r="L633" s="280"/>
      <c r="M633" s="280"/>
      <c r="N633" s="280"/>
      <c r="O633" s="280"/>
      <c r="P633" s="280"/>
    </row>
    <row r="634" spans="1:16" x14ac:dyDescent="0.2">
      <c r="A634" s="280"/>
      <c r="B634" s="280"/>
      <c r="C634" s="300"/>
      <c r="D634" s="280"/>
      <c r="E634" s="280"/>
      <c r="F634" s="280"/>
      <c r="G634" s="280"/>
      <c r="H634" s="280"/>
      <c r="I634" s="280"/>
      <c r="J634" s="280"/>
      <c r="K634" s="280"/>
      <c r="L634" s="280"/>
      <c r="M634" s="280"/>
      <c r="N634" s="280"/>
      <c r="O634" s="280"/>
      <c r="P634" s="280"/>
    </row>
    <row r="635" spans="1:16" x14ac:dyDescent="0.2">
      <c r="A635" s="280"/>
      <c r="B635" s="280"/>
      <c r="C635" s="300"/>
      <c r="D635" s="280"/>
      <c r="E635" s="280"/>
      <c r="F635" s="280"/>
      <c r="G635" s="280"/>
      <c r="H635" s="280"/>
      <c r="I635" s="280"/>
      <c r="J635" s="280"/>
      <c r="K635" s="280"/>
      <c r="L635" s="280"/>
      <c r="M635" s="280"/>
      <c r="N635" s="280"/>
      <c r="O635" s="280"/>
      <c r="P635" s="280"/>
    </row>
    <row r="636" spans="1:16" x14ac:dyDescent="0.2">
      <c r="A636" s="280"/>
      <c r="B636" s="280"/>
      <c r="C636" s="300"/>
      <c r="D636" s="280"/>
      <c r="E636" s="280"/>
      <c r="F636" s="280"/>
      <c r="G636" s="280"/>
      <c r="H636" s="280"/>
      <c r="I636" s="280"/>
      <c r="J636" s="280"/>
      <c r="K636" s="280"/>
      <c r="L636" s="280"/>
      <c r="M636" s="280"/>
      <c r="N636" s="280"/>
      <c r="O636" s="280"/>
      <c r="P636" s="280"/>
    </row>
    <row r="637" spans="1:16" x14ac:dyDescent="0.2">
      <c r="A637" s="280"/>
      <c r="B637" s="280"/>
      <c r="C637" s="300"/>
      <c r="D637" s="280"/>
      <c r="E637" s="280"/>
      <c r="F637" s="280"/>
      <c r="G637" s="280"/>
      <c r="H637" s="280"/>
      <c r="I637" s="280"/>
      <c r="J637" s="280"/>
      <c r="K637" s="280"/>
      <c r="L637" s="280"/>
      <c r="M637" s="280"/>
      <c r="N637" s="280"/>
      <c r="O637" s="280"/>
      <c r="P637" s="280"/>
    </row>
    <row r="638" spans="1:16" x14ac:dyDescent="0.2">
      <c r="A638" s="280"/>
      <c r="B638" s="280"/>
      <c r="C638" s="300"/>
      <c r="D638" s="280"/>
      <c r="E638" s="280"/>
      <c r="F638" s="280"/>
      <c r="G638" s="280"/>
      <c r="H638" s="280"/>
      <c r="I638" s="280"/>
      <c r="J638" s="280"/>
      <c r="K638" s="280"/>
      <c r="L638" s="280"/>
      <c r="M638" s="280"/>
      <c r="N638" s="280"/>
      <c r="O638" s="280"/>
      <c r="P638" s="280"/>
    </row>
    <row r="639" spans="1:16" x14ac:dyDescent="0.2">
      <c r="A639" s="280"/>
      <c r="B639" s="280"/>
      <c r="C639" s="300"/>
      <c r="D639" s="280"/>
      <c r="E639" s="280"/>
      <c r="F639" s="280"/>
      <c r="G639" s="280"/>
      <c r="H639" s="280"/>
      <c r="I639" s="280"/>
      <c r="J639" s="280"/>
      <c r="K639" s="280"/>
      <c r="L639" s="280"/>
      <c r="M639" s="280"/>
      <c r="N639" s="280"/>
      <c r="O639" s="280"/>
      <c r="P639" s="280"/>
    </row>
    <row r="640" spans="1:16" x14ac:dyDescent="0.2">
      <c r="A640" s="280"/>
      <c r="B640" s="280"/>
      <c r="C640" s="300"/>
      <c r="D640" s="280"/>
      <c r="E640" s="280"/>
      <c r="F640" s="280"/>
      <c r="G640" s="280"/>
      <c r="H640" s="280"/>
      <c r="I640" s="280"/>
      <c r="J640" s="280"/>
      <c r="K640" s="280"/>
      <c r="L640" s="280"/>
      <c r="M640" s="280"/>
      <c r="N640" s="280"/>
      <c r="O640" s="280"/>
      <c r="P640" s="280"/>
    </row>
    <row r="641" spans="1:16" x14ac:dyDescent="0.2">
      <c r="A641" s="280"/>
      <c r="B641" s="280"/>
      <c r="C641" s="300"/>
      <c r="D641" s="280"/>
      <c r="E641" s="280"/>
      <c r="F641" s="280"/>
      <c r="G641" s="280"/>
      <c r="H641" s="280"/>
      <c r="I641" s="280"/>
      <c r="J641" s="280"/>
      <c r="K641" s="280"/>
      <c r="L641" s="280"/>
      <c r="M641" s="280"/>
      <c r="N641" s="280"/>
      <c r="O641" s="280"/>
      <c r="P641" s="280"/>
    </row>
    <row r="642" spans="1:16" x14ac:dyDescent="0.2">
      <c r="A642" s="280"/>
      <c r="B642" s="280"/>
      <c r="C642" s="300"/>
      <c r="D642" s="280"/>
      <c r="E642" s="280"/>
      <c r="F642" s="280"/>
      <c r="G642" s="280"/>
      <c r="H642" s="280"/>
      <c r="I642" s="280"/>
      <c r="J642" s="280"/>
      <c r="K642" s="280"/>
      <c r="L642" s="280"/>
      <c r="M642" s="280"/>
      <c r="N642" s="280"/>
      <c r="O642" s="280"/>
      <c r="P642" s="280"/>
    </row>
    <row r="643" spans="1:16" x14ac:dyDescent="0.2">
      <c r="A643" s="280"/>
      <c r="B643" s="280"/>
      <c r="C643" s="300"/>
      <c r="D643" s="280"/>
      <c r="E643" s="280"/>
      <c r="F643" s="280"/>
      <c r="G643" s="280"/>
      <c r="H643" s="280"/>
      <c r="I643" s="280"/>
      <c r="J643" s="280"/>
      <c r="K643" s="280"/>
      <c r="L643" s="280"/>
      <c r="M643" s="280"/>
      <c r="N643" s="280"/>
      <c r="O643" s="280"/>
      <c r="P643" s="280"/>
    </row>
    <row r="644" spans="1:16" x14ac:dyDescent="0.2">
      <c r="A644" s="280"/>
      <c r="B644" s="280"/>
      <c r="C644" s="300"/>
      <c r="D644" s="280"/>
      <c r="E644" s="280"/>
      <c r="F644" s="280"/>
      <c r="G644" s="280"/>
      <c r="H644" s="280"/>
      <c r="I644" s="280"/>
      <c r="J644" s="280"/>
      <c r="K644" s="280"/>
      <c r="L644" s="280"/>
      <c r="M644" s="280"/>
      <c r="N644" s="280"/>
      <c r="O644" s="280"/>
      <c r="P644" s="280"/>
    </row>
    <row r="645" spans="1:16" x14ac:dyDescent="0.2">
      <c r="A645" s="280"/>
      <c r="B645" s="280"/>
      <c r="C645" s="300"/>
      <c r="D645" s="280"/>
      <c r="E645" s="280"/>
      <c r="F645" s="280"/>
      <c r="G645" s="280"/>
      <c r="H645" s="280"/>
      <c r="I645" s="280"/>
      <c r="J645" s="280"/>
      <c r="K645" s="280"/>
      <c r="L645" s="280"/>
      <c r="M645" s="280"/>
      <c r="N645" s="280"/>
      <c r="O645" s="280"/>
      <c r="P645" s="280"/>
    </row>
    <row r="646" spans="1:16" x14ac:dyDescent="0.2">
      <c r="A646" s="280"/>
      <c r="B646" s="280"/>
      <c r="C646" s="300"/>
      <c r="D646" s="280"/>
      <c r="E646" s="280"/>
      <c r="F646" s="280"/>
      <c r="G646" s="280"/>
      <c r="H646" s="280"/>
      <c r="I646" s="280"/>
      <c r="J646" s="280"/>
      <c r="K646" s="280"/>
      <c r="L646" s="280"/>
      <c r="M646" s="280"/>
      <c r="N646" s="280"/>
      <c r="O646" s="280"/>
      <c r="P646" s="280"/>
    </row>
    <row r="647" spans="1:16" x14ac:dyDescent="0.2">
      <c r="A647" s="280"/>
      <c r="B647" s="280"/>
      <c r="C647" s="300"/>
      <c r="D647" s="280"/>
      <c r="E647" s="280"/>
      <c r="F647" s="280"/>
      <c r="G647" s="280"/>
      <c r="H647" s="280"/>
      <c r="I647" s="280"/>
      <c r="J647" s="280"/>
      <c r="K647" s="280"/>
      <c r="L647" s="280"/>
      <c r="M647" s="280"/>
      <c r="N647" s="280"/>
      <c r="O647" s="280"/>
      <c r="P647" s="280"/>
    </row>
    <row r="648" spans="1:16" x14ac:dyDescent="0.2">
      <c r="A648" s="280"/>
      <c r="B648" s="280"/>
      <c r="C648" s="300"/>
      <c r="D648" s="280"/>
      <c r="E648" s="280"/>
      <c r="F648" s="280"/>
      <c r="G648" s="280"/>
      <c r="H648" s="280"/>
      <c r="I648" s="280"/>
      <c r="J648" s="280"/>
      <c r="K648" s="280"/>
      <c r="L648" s="280"/>
      <c r="M648" s="280"/>
      <c r="N648" s="280"/>
      <c r="O648" s="280"/>
      <c r="P648" s="280"/>
    </row>
    <row r="649" spans="1:16" x14ac:dyDescent="0.2">
      <c r="A649" s="280"/>
      <c r="B649" s="280"/>
      <c r="C649" s="300"/>
      <c r="D649" s="280"/>
      <c r="E649" s="280"/>
      <c r="F649" s="280"/>
      <c r="G649" s="280"/>
      <c r="H649" s="280"/>
      <c r="I649" s="280"/>
      <c r="J649" s="280"/>
      <c r="K649" s="280"/>
      <c r="L649" s="280"/>
      <c r="M649" s="280"/>
      <c r="N649" s="280"/>
      <c r="O649" s="280"/>
      <c r="P649" s="280"/>
    </row>
    <row r="650" spans="1:16" x14ac:dyDescent="0.2">
      <c r="A650" s="280"/>
      <c r="B650" s="280"/>
      <c r="C650" s="300"/>
      <c r="D650" s="280"/>
      <c r="E650" s="280"/>
      <c r="F650" s="280"/>
      <c r="G650" s="280"/>
      <c r="H650" s="280"/>
      <c r="I650" s="280"/>
      <c r="J650" s="280"/>
      <c r="K650" s="280"/>
      <c r="L650" s="280"/>
      <c r="M650" s="280"/>
      <c r="N650" s="280"/>
      <c r="O650" s="280"/>
      <c r="P650" s="280"/>
    </row>
    <row r="651" spans="1:16" x14ac:dyDescent="0.2">
      <c r="A651" s="280"/>
      <c r="B651" s="280"/>
      <c r="C651" s="300"/>
      <c r="D651" s="280"/>
      <c r="E651" s="280"/>
      <c r="F651" s="280"/>
      <c r="G651" s="280"/>
      <c r="H651" s="280"/>
      <c r="I651" s="280"/>
      <c r="J651" s="280"/>
      <c r="K651" s="280"/>
      <c r="L651" s="280"/>
      <c r="M651" s="280"/>
      <c r="N651" s="280"/>
      <c r="O651" s="280"/>
      <c r="P651" s="280"/>
    </row>
    <row r="652" spans="1:16" x14ac:dyDescent="0.2">
      <c r="A652" s="280"/>
      <c r="B652" s="280"/>
      <c r="C652" s="300"/>
      <c r="D652" s="280"/>
      <c r="E652" s="280"/>
      <c r="F652" s="280"/>
      <c r="G652" s="280"/>
      <c r="H652" s="280"/>
      <c r="I652" s="280"/>
      <c r="J652" s="280"/>
      <c r="K652" s="280"/>
      <c r="L652" s="280"/>
      <c r="M652" s="280"/>
      <c r="N652" s="280"/>
      <c r="O652" s="280"/>
      <c r="P652" s="280"/>
    </row>
    <row r="653" spans="1:16" x14ac:dyDescent="0.2">
      <c r="A653" s="280"/>
      <c r="B653" s="280"/>
      <c r="C653" s="300"/>
      <c r="D653" s="280"/>
      <c r="E653" s="280"/>
      <c r="F653" s="280"/>
      <c r="G653" s="280"/>
      <c r="H653" s="280"/>
      <c r="I653" s="280"/>
      <c r="J653" s="280"/>
      <c r="K653" s="280"/>
      <c r="L653" s="280"/>
      <c r="M653" s="280"/>
      <c r="N653" s="280"/>
      <c r="O653" s="280"/>
      <c r="P653" s="280"/>
    </row>
    <row r="654" spans="1:16" x14ac:dyDescent="0.2">
      <c r="A654" s="280"/>
      <c r="B654" s="280"/>
      <c r="C654" s="300"/>
      <c r="D654" s="280"/>
      <c r="E654" s="280"/>
      <c r="F654" s="280"/>
      <c r="G654" s="280"/>
      <c r="H654" s="280"/>
      <c r="I654" s="280"/>
      <c r="J654" s="280"/>
      <c r="K654" s="280"/>
      <c r="L654" s="280"/>
      <c r="M654" s="280"/>
      <c r="N654" s="280"/>
      <c r="O654" s="280"/>
      <c r="P654" s="280"/>
    </row>
    <row r="655" spans="1:16" x14ac:dyDescent="0.2">
      <c r="A655" s="280"/>
      <c r="B655" s="280"/>
      <c r="C655" s="300"/>
      <c r="D655" s="280"/>
      <c r="E655" s="280"/>
      <c r="F655" s="280"/>
      <c r="G655" s="280"/>
      <c r="H655" s="280"/>
      <c r="I655" s="280"/>
      <c r="J655" s="280"/>
      <c r="K655" s="280"/>
      <c r="L655" s="280"/>
      <c r="M655" s="280"/>
      <c r="N655" s="280"/>
      <c r="O655" s="280"/>
      <c r="P655" s="280"/>
    </row>
    <row r="656" spans="1:16" x14ac:dyDescent="0.2">
      <c r="A656" s="280"/>
      <c r="B656" s="280"/>
      <c r="C656" s="300"/>
      <c r="D656" s="280"/>
      <c r="E656" s="280"/>
      <c r="F656" s="280"/>
      <c r="G656" s="280"/>
      <c r="H656" s="280"/>
      <c r="I656" s="280"/>
      <c r="J656" s="280"/>
      <c r="K656" s="280"/>
      <c r="L656" s="280"/>
      <c r="M656" s="280"/>
      <c r="N656" s="280"/>
      <c r="O656" s="280"/>
      <c r="P656" s="280"/>
    </row>
    <row r="657" spans="1:16" x14ac:dyDescent="0.2">
      <c r="A657" s="280"/>
      <c r="B657" s="280"/>
      <c r="C657" s="300"/>
      <c r="D657" s="280"/>
      <c r="E657" s="280"/>
      <c r="F657" s="280"/>
      <c r="G657" s="280"/>
      <c r="H657" s="280"/>
      <c r="I657" s="280"/>
      <c r="J657" s="280"/>
      <c r="K657" s="280"/>
      <c r="L657" s="280"/>
      <c r="M657" s="280"/>
      <c r="N657" s="280"/>
      <c r="O657" s="280"/>
      <c r="P657" s="280"/>
    </row>
    <row r="658" spans="1:16" x14ac:dyDescent="0.2">
      <c r="A658" s="280"/>
      <c r="B658" s="280"/>
      <c r="C658" s="300"/>
      <c r="D658" s="280"/>
      <c r="E658" s="280"/>
      <c r="F658" s="280"/>
      <c r="G658" s="280"/>
      <c r="H658" s="280"/>
      <c r="I658" s="280"/>
      <c r="J658" s="280"/>
      <c r="K658" s="280"/>
      <c r="L658" s="280"/>
      <c r="M658" s="280"/>
      <c r="N658" s="280"/>
      <c r="O658" s="280"/>
      <c r="P658" s="280"/>
    </row>
    <row r="659" spans="1:16" x14ac:dyDescent="0.2">
      <c r="A659" s="280"/>
      <c r="B659" s="280"/>
      <c r="C659" s="300"/>
      <c r="D659" s="280"/>
      <c r="E659" s="280"/>
      <c r="F659" s="280"/>
      <c r="G659" s="280"/>
      <c r="H659" s="280"/>
      <c r="I659" s="280"/>
      <c r="J659" s="280"/>
      <c r="K659" s="280"/>
      <c r="L659" s="280"/>
      <c r="M659" s="280"/>
      <c r="N659" s="280"/>
      <c r="O659" s="280"/>
      <c r="P659" s="280"/>
    </row>
    <row r="660" spans="1:16" x14ac:dyDescent="0.2">
      <c r="A660" s="280"/>
      <c r="B660" s="280"/>
      <c r="C660" s="300"/>
      <c r="D660" s="280"/>
      <c r="E660" s="280"/>
      <c r="F660" s="280"/>
      <c r="G660" s="280"/>
      <c r="H660" s="280"/>
      <c r="I660" s="280"/>
      <c r="J660" s="280"/>
      <c r="K660" s="280"/>
      <c r="L660" s="280"/>
      <c r="M660" s="280"/>
      <c r="N660" s="280"/>
      <c r="O660" s="280"/>
      <c r="P660" s="280"/>
    </row>
    <row r="661" spans="1:16" x14ac:dyDescent="0.2">
      <c r="A661" s="280"/>
      <c r="B661" s="280"/>
      <c r="C661" s="300"/>
      <c r="D661" s="280"/>
      <c r="E661" s="280"/>
      <c r="F661" s="280"/>
      <c r="G661" s="280"/>
      <c r="H661" s="280"/>
      <c r="I661" s="280"/>
      <c r="J661" s="280"/>
      <c r="K661" s="280"/>
      <c r="L661" s="280"/>
      <c r="M661" s="280"/>
      <c r="N661" s="280"/>
      <c r="O661" s="280"/>
      <c r="P661" s="280"/>
    </row>
    <row r="662" spans="1:16" x14ac:dyDescent="0.2">
      <c r="A662" s="280"/>
      <c r="B662" s="280"/>
      <c r="C662" s="300"/>
      <c r="D662" s="280"/>
      <c r="E662" s="280"/>
      <c r="F662" s="280"/>
      <c r="G662" s="280"/>
      <c r="H662" s="280"/>
      <c r="I662" s="280"/>
      <c r="J662" s="280"/>
      <c r="K662" s="280"/>
      <c r="L662" s="280"/>
      <c r="M662" s="280"/>
      <c r="N662" s="280"/>
      <c r="O662" s="280"/>
      <c r="P662" s="280"/>
    </row>
    <row r="663" spans="1:16" x14ac:dyDescent="0.2">
      <c r="A663" s="280"/>
      <c r="B663" s="280"/>
      <c r="C663" s="300"/>
      <c r="D663" s="280"/>
      <c r="E663" s="280"/>
      <c r="F663" s="280"/>
      <c r="G663" s="280"/>
      <c r="H663" s="280"/>
      <c r="I663" s="280"/>
      <c r="J663" s="280"/>
      <c r="K663" s="280"/>
      <c r="L663" s="280"/>
      <c r="M663" s="280"/>
      <c r="N663" s="280"/>
      <c r="O663" s="280"/>
      <c r="P663" s="280"/>
    </row>
    <row r="664" spans="1:16" x14ac:dyDescent="0.2">
      <c r="A664" s="280"/>
      <c r="B664" s="280"/>
      <c r="C664" s="300"/>
      <c r="D664" s="280"/>
      <c r="E664" s="280"/>
      <c r="F664" s="280"/>
      <c r="G664" s="280"/>
      <c r="H664" s="280"/>
      <c r="I664" s="280"/>
      <c r="J664" s="280"/>
      <c r="K664" s="280"/>
      <c r="L664" s="280"/>
      <c r="M664" s="280"/>
      <c r="N664" s="280"/>
      <c r="O664" s="280"/>
      <c r="P664" s="280"/>
    </row>
    <row r="665" spans="1:16" x14ac:dyDescent="0.2">
      <c r="A665" s="280"/>
      <c r="B665" s="280"/>
      <c r="C665" s="300"/>
      <c r="D665" s="280"/>
      <c r="E665" s="280"/>
      <c r="F665" s="280"/>
      <c r="G665" s="280"/>
      <c r="H665" s="280"/>
      <c r="I665" s="280"/>
      <c r="J665" s="280"/>
      <c r="K665" s="280"/>
      <c r="L665" s="280"/>
      <c r="M665" s="280"/>
      <c r="N665" s="280"/>
      <c r="O665" s="280"/>
      <c r="P665" s="280"/>
    </row>
    <row r="666" spans="1:16" x14ac:dyDescent="0.2">
      <c r="A666" s="280"/>
      <c r="B666" s="280"/>
      <c r="C666" s="300"/>
      <c r="D666" s="280"/>
      <c r="E666" s="280"/>
      <c r="F666" s="280"/>
      <c r="G666" s="280"/>
      <c r="H666" s="280"/>
      <c r="I666" s="280"/>
      <c r="J666" s="280"/>
      <c r="K666" s="280"/>
      <c r="L666" s="280"/>
      <c r="M666" s="280"/>
      <c r="N666" s="280"/>
      <c r="O666" s="280"/>
      <c r="P666" s="280"/>
    </row>
    <row r="667" spans="1:16" x14ac:dyDescent="0.2">
      <c r="A667" s="280"/>
      <c r="B667" s="280"/>
      <c r="C667" s="300"/>
      <c r="D667" s="280"/>
      <c r="E667" s="280"/>
      <c r="F667" s="280"/>
      <c r="G667" s="280"/>
      <c r="H667" s="280"/>
      <c r="I667" s="280"/>
      <c r="J667" s="280"/>
      <c r="K667" s="280"/>
      <c r="L667" s="280"/>
      <c r="M667" s="280"/>
      <c r="N667" s="280"/>
      <c r="O667" s="280"/>
      <c r="P667" s="280"/>
    </row>
    <row r="668" spans="1:16" x14ac:dyDescent="0.2">
      <c r="A668" s="280"/>
      <c r="B668" s="280"/>
      <c r="C668" s="300"/>
      <c r="D668" s="280"/>
      <c r="E668" s="280"/>
      <c r="F668" s="280"/>
      <c r="G668" s="280"/>
      <c r="H668" s="280"/>
      <c r="I668" s="280"/>
      <c r="J668" s="280"/>
      <c r="K668" s="280"/>
      <c r="L668" s="280"/>
      <c r="M668" s="280"/>
      <c r="N668" s="280"/>
      <c r="O668" s="280"/>
      <c r="P668" s="280"/>
    </row>
    <row r="669" spans="1:16" x14ac:dyDescent="0.2">
      <c r="A669" s="280"/>
      <c r="B669" s="280"/>
      <c r="C669" s="300"/>
      <c r="D669" s="280"/>
      <c r="E669" s="280"/>
      <c r="F669" s="280"/>
      <c r="G669" s="280"/>
      <c r="H669" s="280"/>
      <c r="I669" s="280"/>
      <c r="J669" s="280"/>
      <c r="K669" s="280"/>
      <c r="L669" s="280"/>
      <c r="M669" s="280"/>
      <c r="N669" s="280"/>
      <c r="O669" s="280"/>
      <c r="P669" s="280"/>
    </row>
    <row r="670" spans="1:16" x14ac:dyDescent="0.2">
      <c r="A670" s="280"/>
      <c r="B670" s="280"/>
      <c r="C670" s="300"/>
      <c r="D670" s="280"/>
      <c r="E670" s="280"/>
      <c r="F670" s="280"/>
      <c r="G670" s="280"/>
      <c r="H670" s="280"/>
      <c r="I670" s="280"/>
      <c r="J670" s="280"/>
      <c r="K670" s="280"/>
      <c r="L670" s="280"/>
      <c r="M670" s="280"/>
      <c r="N670" s="280"/>
      <c r="O670" s="280"/>
      <c r="P670" s="280"/>
    </row>
    <row r="671" spans="1:16" x14ac:dyDescent="0.2">
      <c r="A671" s="280"/>
      <c r="B671" s="280"/>
      <c r="C671" s="300"/>
      <c r="D671" s="280"/>
      <c r="E671" s="280"/>
      <c r="F671" s="280"/>
      <c r="G671" s="280"/>
      <c r="H671" s="280"/>
      <c r="I671" s="280"/>
      <c r="J671" s="280"/>
      <c r="K671" s="280"/>
      <c r="L671" s="280"/>
      <c r="M671" s="280"/>
      <c r="N671" s="280"/>
      <c r="O671" s="280"/>
      <c r="P671" s="280"/>
    </row>
    <row r="672" spans="1:16" x14ac:dyDescent="0.2">
      <c r="A672" s="280"/>
      <c r="B672" s="280"/>
      <c r="C672" s="300"/>
      <c r="D672" s="280"/>
      <c r="E672" s="280"/>
      <c r="F672" s="280"/>
      <c r="G672" s="280"/>
      <c r="H672" s="280"/>
      <c r="I672" s="280"/>
      <c r="J672" s="280"/>
      <c r="K672" s="280"/>
      <c r="L672" s="280"/>
      <c r="M672" s="280"/>
      <c r="N672" s="280"/>
      <c r="O672" s="280"/>
      <c r="P672" s="280"/>
    </row>
    <row r="673" spans="1:16" x14ac:dyDescent="0.2">
      <c r="A673" s="280"/>
      <c r="B673" s="280"/>
      <c r="C673" s="300"/>
      <c r="D673" s="280"/>
      <c r="E673" s="280"/>
      <c r="F673" s="280"/>
      <c r="G673" s="280"/>
      <c r="H673" s="280"/>
      <c r="I673" s="280"/>
      <c r="J673" s="280"/>
      <c r="K673" s="280"/>
      <c r="L673" s="280"/>
      <c r="M673" s="280"/>
      <c r="N673" s="280"/>
      <c r="O673" s="280"/>
      <c r="P673" s="280"/>
    </row>
    <row r="674" spans="1:16" x14ac:dyDescent="0.2">
      <c r="A674" s="280"/>
      <c r="B674" s="280"/>
      <c r="C674" s="300"/>
      <c r="D674" s="280"/>
      <c r="E674" s="280"/>
      <c r="F674" s="280"/>
      <c r="G674" s="280"/>
      <c r="H674" s="280"/>
      <c r="I674" s="280"/>
      <c r="J674" s="280"/>
      <c r="K674" s="280"/>
      <c r="L674" s="280"/>
      <c r="M674" s="280"/>
      <c r="N674" s="280"/>
      <c r="O674" s="280"/>
      <c r="P674" s="280"/>
    </row>
    <row r="675" spans="1:16" x14ac:dyDescent="0.2">
      <c r="A675" s="280"/>
      <c r="B675" s="280"/>
      <c r="C675" s="300"/>
      <c r="D675" s="280"/>
      <c r="E675" s="280"/>
      <c r="F675" s="280"/>
      <c r="G675" s="280"/>
      <c r="H675" s="280"/>
      <c r="I675" s="280"/>
      <c r="J675" s="280"/>
      <c r="K675" s="280"/>
      <c r="L675" s="280"/>
      <c r="M675" s="280"/>
      <c r="N675" s="280"/>
      <c r="O675" s="280"/>
      <c r="P675" s="280"/>
    </row>
    <row r="676" spans="1:16" x14ac:dyDescent="0.2">
      <c r="A676" s="280"/>
      <c r="B676" s="280"/>
      <c r="C676" s="300"/>
      <c r="D676" s="280"/>
      <c r="E676" s="280"/>
      <c r="F676" s="280"/>
      <c r="G676" s="280"/>
      <c r="H676" s="280"/>
      <c r="I676" s="280"/>
      <c r="J676" s="280"/>
      <c r="K676" s="280"/>
      <c r="L676" s="280"/>
      <c r="M676" s="280"/>
      <c r="N676" s="280"/>
      <c r="O676" s="280"/>
      <c r="P676" s="280"/>
    </row>
    <row r="677" spans="1:16" x14ac:dyDescent="0.2">
      <c r="A677" s="280"/>
      <c r="B677" s="280"/>
      <c r="C677" s="300"/>
      <c r="D677" s="280"/>
      <c r="E677" s="280"/>
      <c r="F677" s="280"/>
      <c r="G677" s="280"/>
      <c r="H677" s="280"/>
      <c r="I677" s="280"/>
      <c r="J677" s="280"/>
      <c r="K677" s="280"/>
      <c r="L677" s="280"/>
      <c r="M677" s="280"/>
      <c r="N677" s="280"/>
      <c r="O677" s="280"/>
      <c r="P677" s="280"/>
    </row>
    <row r="678" spans="1:16" x14ac:dyDescent="0.2">
      <c r="A678" s="280"/>
      <c r="B678" s="280"/>
      <c r="C678" s="300"/>
      <c r="D678" s="280"/>
      <c r="E678" s="280"/>
      <c r="F678" s="280"/>
      <c r="G678" s="280"/>
      <c r="H678" s="280"/>
      <c r="I678" s="280"/>
      <c r="J678" s="280"/>
      <c r="K678" s="280"/>
      <c r="L678" s="280"/>
      <c r="M678" s="280"/>
      <c r="N678" s="280"/>
      <c r="O678" s="280"/>
      <c r="P678" s="280"/>
    </row>
    <row r="679" spans="1:16" x14ac:dyDescent="0.2">
      <c r="A679" s="280"/>
      <c r="B679" s="280"/>
      <c r="C679" s="300"/>
      <c r="D679" s="280"/>
      <c r="E679" s="280"/>
      <c r="F679" s="280"/>
      <c r="G679" s="280"/>
      <c r="H679" s="280"/>
      <c r="I679" s="280"/>
      <c r="J679" s="280"/>
      <c r="K679" s="280"/>
      <c r="L679" s="280"/>
      <c r="M679" s="280"/>
      <c r="N679" s="280"/>
      <c r="O679" s="280"/>
      <c r="P679" s="280"/>
    </row>
    <row r="680" spans="1:16" x14ac:dyDescent="0.2">
      <c r="A680" s="280"/>
      <c r="B680" s="280"/>
      <c r="C680" s="300"/>
      <c r="D680" s="280"/>
      <c r="E680" s="280"/>
      <c r="F680" s="280"/>
      <c r="G680" s="280"/>
      <c r="H680" s="280"/>
      <c r="I680" s="280"/>
      <c r="J680" s="280"/>
      <c r="K680" s="280"/>
      <c r="L680" s="280"/>
      <c r="M680" s="280"/>
      <c r="N680" s="280"/>
      <c r="O680" s="280"/>
      <c r="P680" s="280"/>
    </row>
    <row r="681" spans="1:16" x14ac:dyDescent="0.2">
      <c r="A681" s="280"/>
      <c r="B681" s="280"/>
      <c r="C681" s="300"/>
      <c r="D681" s="280"/>
      <c r="E681" s="280"/>
      <c r="F681" s="280"/>
      <c r="G681" s="280"/>
      <c r="H681" s="280"/>
      <c r="I681" s="280"/>
      <c r="J681" s="280"/>
      <c r="K681" s="280"/>
      <c r="L681" s="280"/>
      <c r="M681" s="280"/>
      <c r="N681" s="280"/>
      <c r="O681" s="280"/>
      <c r="P681" s="280"/>
    </row>
    <row r="682" spans="1:16" x14ac:dyDescent="0.2">
      <c r="A682" s="280"/>
      <c r="B682" s="280"/>
      <c r="C682" s="300"/>
      <c r="D682" s="280"/>
      <c r="E682" s="280"/>
      <c r="F682" s="280"/>
      <c r="G682" s="280"/>
      <c r="H682" s="280"/>
      <c r="I682" s="280"/>
      <c r="J682" s="280"/>
      <c r="K682" s="280"/>
      <c r="L682" s="280"/>
      <c r="M682" s="280"/>
      <c r="N682" s="280"/>
      <c r="O682" s="280"/>
      <c r="P682" s="280"/>
    </row>
    <row r="683" spans="1:16" x14ac:dyDescent="0.2">
      <c r="A683" s="280"/>
      <c r="B683" s="280"/>
      <c r="C683" s="300"/>
      <c r="D683" s="280"/>
      <c r="E683" s="280"/>
      <c r="F683" s="280"/>
      <c r="G683" s="280"/>
      <c r="H683" s="280"/>
      <c r="I683" s="280"/>
      <c r="J683" s="280"/>
      <c r="K683" s="280"/>
      <c r="L683" s="280"/>
      <c r="M683" s="280"/>
      <c r="N683" s="280"/>
      <c r="O683" s="280"/>
      <c r="P683" s="280"/>
    </row>
    <row r="684" spans="1:16" x14ac:dyDescent="0.2">
      <c r="A684" s="280"/>
      <c r="B684" s="280"/>
      <c r="C684" s="300"/>
      <c r="D684" s="280"/>
      <c r="E684" s="280"/>
      <c r="F684" s="280"/>
      <c r="G684" s="280"/>
      <c r="H684" s="280"/>
      <c r="I684" s="280"/>
      <c r="J684" s="280"/>
      <c r="K684" s="280"/>
      <c r="L684" s="280"/>
      <c r="M684" s="280"/>
      <c r="N684" s="280"/>
      <c r="O684" s="280"/>
      <c r="P684" s="280"/>
    </row>
    <row r="685" spans="1:16" x14ac:dyDescent="0.2">
      <c r="A685" s="280"/>
      <c r="B685" s="280"/>
      <c r="C685" s="300"/>
      <c r="D685" s="280"/>
      <c r="E685" s="280"/>
      <c r="F685" s="280"/>
      <c r="G685" s="280"/>
      <c r="H685" s="280"/>
      <c r="I685" s="280"/>
      <c r="J685" s="280"/>
      <c r="K685" s="280"/>
      <c r="L685" s="280"/>
      <c r="M685" s="280"/>
      <c r="N685" s="280"/>
      <c r="O685" s="280"/>
      <c r="P685" s="280"/>
    </row>
    <row r="686" spans="1:16" x14ac:dyDescent="0.2">
      <c r="A686" s="280"/>
      <c r="B686" s="280"/>
      <c r="C686" s="300"/>
      <c r="D686" s="280"/>
      <c r="E686" s="280"/>
      <c r="F686" s="280"/>
      <c r="G686" s="280"/>
      <c r="H686" s="280"/>
      <c r="I686" s="280"/>
      <c r="J686" s="280"/>
      <c r="K686" s="280"/>
      <c r="L686" s="280"/>
      <c r="M686" s="280"/>
      <c r="N686" s="280"/>
      <c r="O686" s="280"/>
      <c r="P686" s="280"/>
    </row>
    <row r="687" spans="1:16" x14ac:dyDescent="0.2">
      <c r="A687" s="280"/>
      <c r="B687" s="280"/>
      <c r="C687" s="300"/>
      <c r="D687" s="280"/>
      <c r="E687" s="280"/>
      <c r="F687" s="280"/>
      <c r="G687" s="280"/>
      <c r="H687" s="280"/>
      <c r="I687" s="280"/>
      <c r="J687" s="280"/>
      <c r="K687" s="280"/>
      <c r="L687" s="280"/>
      <c r="M687" s="280"/>
      <c r="N687" s="280"/>
      <c r="O687" s="280"/>
      <c r="P687" s="280"/>
    </row>
    <row r="688" spans="1:16" x14ac:dyDescent="0.2">
      <c r="A688" s="280"/>
      <c r="B688" s="280"/>
      <c r="C688" s="300"/>
      <c r="D688" s="280"/>
      <c r="E688" s="280"/>
      <c r="F688" s="280"/>
      <c r="G688" s="280"/>
      <c r="H688" s="280"/>
      <c r="I688" s="280"/>
      <c r="J688" s="280"/>
      <c r="K688" s="280"/>
      <c r="L688" s="280"/>
      <c r="M688" s="280"/>
      <c r="N688" s="280"/>
      <c r="O688" s="280"/>
      <c r="P688" s="280"/>
    </row>
    <row r="689" spans="1:16" x14ac:dyDescent="0.2">
      <c r="A689" s="280"/>
      <c r="B689" s="280"/>
      <c r="C689" s="300"/>
      <c r="D689" s="280"/>
      <c r="E689" s="280"/>
      <c r="F689" s="280"/>
      <c r="G689" s="280"/>
      <c r="H689" s="280"/>
      <c r="I689" s="280"/>
      <c r="J689" s="280"/>
      <c r="K689" s="280"/>
      <c r="L689" s="280"/>
      <c r="M689" s="280"/>
      <c r="N689" s="280"/>
      <c r="O689" s="280"/>
      <c r="P689" s="280"/>
    </row>
    <row r="690" spans="1:16" x14ac:dyDescent="0.2">
      <c r="A690" s="280"/>
      <c r="B690" s="280"/>
      <c r="C690" s="300"/>
      <c r="D690" s="280"/>
      <c r="E690" s="280"/>
      <c r="F690" s="280"/>
      <c r="G690" s="280"/>
      <c r="H690" s="280"/>
      <c r="I690" s="280"/>
      <c r="J690" s="280"/>
      <c r="K690" s="280"/>
      <c r="L690" s="280"/>
      <c r="M690" s="280"/>
      <c r="N690" s="280"/>
      <c r="O690" s="280"/>
      <c r="P690" s="280"/>
    </row>
    <row r="691" spans="1:16" x14ac:dyDescent="0.2">
      <c r="A691" s="280"/>
      <c r="B691" s="280"/>
      <c r="C691" s="300"/>
      <c r="D691" s="280"/>
      <c r="E691" s="280"/>
      <c r="F691" s="280"/>
      <c r="G691" s="280"/>
      <c r="H691" s="280"/>
      <c r="I691" s="280"/>
      <c r="J691" s="280"/>
      <c r="K691" s="280"/>
      <c r="L691" s="280"/>
      <c r="M691" s="280"/>
      <c r="N691" s="280"/>
      <c r="O691" s="280"/>
      <c r="P691" s="280"/>
    </row>
    <row r="692" spans="1:16" x14ac:dyDescent="0.2">
      <c r="A692" s="280"/>
      <c r="B692" s="280"/>
      <c r="C692" s="300"/>
      <c r="D692" s="280"/>
      <c r="E692" s="280"/>
      <c r="F692" s="280"/>
      <c r="G692" s="280"/>
      <c r="H692" s="280"/>
      <c r="I692" s="280"/>
      <c r="J692" s="280"/>
      <c r="K692" s="280"/>
      <c r="L692" s="280"/>
      <c r="M692" s="280"/>
      <c r="N692" s="280"/>
      <c r="O692" s="280"/>
      <c r="P692" s="280"/>
    </row>
    <row r="693" spans="1:16" x14ac:dyDescent="0.2">
      <c r="A693" s="280"/>
      <c r="B693" s="280"/>
      <c r="C693" s="300"/>
      <c r="D693" s="280"/>
      <c r="E693" s="280"/>
      <c r="F693" s="280"/>
      <c r="G693" s="280"/>
      <c r="H693" s="280"/>
      <c r="I693" s="280"/>
      <c r="J693" s="280"/>
      <c r="K693" s="280"/>
      <c r="L693" s="280"/>
      <c r="M693" s="280"/>
      <c r="N693" s="280"/>
      <c r="O693" s="280"/>
      <c r="P693" s="280"/>
    </row>
    <row r="694" spans="1:16" x14ac:dyDescent="0.2">
      <c r="A694" s="280"/>
      <c r="B694" s="280"/>
      <c r="C694" s="300"/>
      <c r="D694" s="280"/>
      <c r="E694" s="280"/>
      <c r="F694" s="280"/>
      <c r="G694" s="280"/>
      <c r="H694" s="280"/>
      <c r="I694" s="280"/>
      <c r="J694" s="280"/>
      <c r="K694" s="280"/>
      <c r="L694" s="280"/>
      <c r="M694" s="280"/>
      <c r="N694" s="280"/>
      <c r="O694" s="280"/>
      <c r="P694" s="280"/>
    </row>
    <row r="695" spans="1:16" x14ac:dyDescent="0.2">
      <c r="A695" s="280"/>
      <c r="B695" s="280"/>
      <c r="C695" s="300"/>
      <c r="D695" s="280"/>
      <c r="E695" s="280"/>
      <c r="F695" s="280"/>
      <c r="G695" s="280"/>
      <c r="H695" s="280"/>
      <c r="I695" s="280"/>
      <c r="J695" s="280"/>
      <c r="K695" s="280"/>
      <c r="L695" s="280"/>
      <c r="M695" s="280"/>
      <c r="N695" s="280"/>
      <c r="O695" s="280"/>
      <c r="P695" s="280"/>
    </row>
    <row r="696" spans="1:16" x14ac:dyDescent="0.2">
      <c r="A696" s="280"/>
      <c r="B696" s="280"/>
      <c r="C696" s="300"/>
      <c r="D696" s="280"/>
      <c r="E696" s="280"/>
      <c r="F696" s="280"/>
      <c r="G696" s="280"/>
      <c r="H696" s="280"/>
      <c r="I696" s="280"/>
      <c r="J696" s="280"/>
      <c r="K696" s="280"/>
      <c r="L696" s="280"/>
      <c r="M696" s="280"/>
      <c r="N696" s="280"/>
      <c r="O696" s="280"/>
      <c r="P696" s="280"/>
    </row>
    <row r="697" spans="1:16" x14ac:dyDescent="0.2">
      <c r="A697" s="280"/>
      <c r="B697" s="280"/>
      <c r="C697" s="300"/>
      <c r="D697" s="280"/>
      <c r="E697" s="280"/>
      <c r="F697" s="280"/>
      <c r="G697" s="280"/>
      <c r="H697" s="280"/>
      <c r="I697" s="280"/>
      <c r="J697" s="280"/>
      <c r="K697" s="280"/>
      <c r="L697" s="280"/>
      <c r="M697" s="280"/>
      <c r="N697" s="280"/>
      <c r="O697" s="280"/>
      <c r="P697" s="280"/>
    </row>
    <row r="698" spans="1:16" x14ac:dyDescent="0.2">
      <c r="A698" s="280"/>
      <c r="B698" s="280"/>
      <c r="C698" s="300"/>
      <c r="D698" s="280"/>
      <c r="E698" s="280"/>
      <c r="F698" s="280"/>
      <c r="G698" s="280"/>
      <c r="H698" s="280"/>
      <c r="I698" s="280"/>
      <c r="J698" s="280"/>
      <c r="K698" s="280"/>
      <c r="L698" s="280"/>
      <c r="M698" s="280"/>
      <c r="N698" s="280"/>
      <c r="O698" s="280"/>
      <c r="P698" s="280"/>
    </row>
    <row r="699" spans="1:16" x14ac:dyDescent="0.2">
      <c r="A699" s="280"/>
      <c r="B699" s="280"/>
      <c r="C699" s="300"/>
      <c r="D699" s="280"/>
      <c r="E699" s="280"/>
      <c r="F699" s="280"/>
      <c r="G699" s="280"/>
      <c r="H699" s="280"/>
      <c r="I699" s="280"/>
      <c r="J699" s="280"/>
      <c r="K699" s="280"/>
      <c r="L699" s="280"/>
      <c r="M699" s="280"/>
      <c r="N699" s="280"/>
      <c r="O699" s="280"/>
      <c r="P699" s="280"/>
    </row>
    <row r="700" spans="1:16" x14ac:dyDescent="0.2">
      <c r="A700" s="280"/>
      <c r="B700" s="280"/>
      <c r="C700" s="300"/>
      <c r="D700" s="280"/>
      <c r="E700" s="280"/>
      <c r="F700" s="280"/>
      <c r="G700" s="280"/>
      <c r="H700" s="280"/>
      <c r="I700" s="280"/>
      <c r="J700" s="280"/>
      <c r="K700" s="280"/>
      <c r="L700" s="280"/>
      <c r="M700" s="280"/>
      <c r="N700" s="280"/>
      <c r="O700" s="280"/>
      <c r="P700" s="280"/>
    </row>
    <row r="701" spans="1:16" x14ac:dyDescent="0.2">
      <c r="A701" s="280"/>
      <c r="B701" s="280"/>
      <c r="C701" s="300"/>
      <c r="D701" s="280"/>
      <c r="E701" s="280"/>
      <c r="F701" s="280"/>
      <c r="G701" s="280"/>
      <c r="H701" s="280"/>
      <c r="I701" s="280"/>
      <c r="J701" s="280"/>
      <c r="K701" s="280"/>
      <c r="L701" s="280"/>
      <c r="M701" s="280"/>
      <c r="N701" s="280"/>
      <c r="O701" s="280"/>
      <c r="P701" s="280"/>
    </row>
    <row r="702" spans="1:16" x14ac:dyDescent="0.2">
      <c r="A702" s="280"/>
      <c r="B702" s="280"/>
      <c r="C702" s="300"/>
      <c r="D702" s="280"/>
      <c r="E702" s="280"/>
      <c r="F702" s="280"/>
      <c r="G702" s="280"/>
      <c r="H702" s="280"/>
      <c r="I702" s="280"/>
      <c r="J702" s="280"/>
      <c r="K702" s="280"/>
      <c r="L702" s="280"/>
      <c r="M702" s="280"/>
      <c r="N702" s="280"/>
      <c r="O702" s="280"/>
      <c r="P702" s="280"/>
    </row>
    <row r="703" spans="1:16" x14ac:dyDescent="0.2">
      <c r="A703" s="280"/>
      <c r="B703" s="280"/>
      <c r="C703" s="300"/>
      <c r="D703" s="280"/>
      <c r="E703" s="280"/>
      <c r="F703" s="280"/>
      <c r="G703" s="280"/>
      <c r="H703" s="280"/>
      <c r="I703" s="280"/>
      <c r="J703" s="280"/>
      <c r="K703" s="280"/>
      <c r="L703" s="280"/>
      <c r="M703" s="280"/>
      <c r="N703" s="280"/>
      <c r="O703" s="280"/>
      <c r="P703" s="280"/>
    </row>
    <row r="704" spans="1:16" x14ac:dyDescent="0.2">
      <c r="A704" s="280"/>
      <c r="B704" s="280"/>
      <c r="C704" s="300"/>
      <c r="D704" s="280"/>
      <c r="E704" s="280"/>
      <c r="F704" s="280"/>
      <c r="G704" s="280"/>
      <c r="H704" s="280"/>
      <c r="I704" s="280"/>
      <c r="J704" s="280"/>
      <c r="K704" s="280"/>
      <c r="L704" s="280"/>
      <c r="M704" s="280"/>
      <c r="N704" s="280"/>
      <c r="O704" s="280"/>
      <c r="P704" s="280"/>
    </row>
    <row r="705" spans="1:16" x14ac:dyDescent="0.2">
      <c r="A705" s="280"/>
      <c r="B705" s="280"/>
      <c r="C705" s="300"/>
      <c r="D705" s="280"/>
      <c r="E705" s="280"/>
      <c r="F705" s="280"/>
      <c r="G705" s="280"/>
      <c r="H705" s="280"/>
      <c r="I705" s="280"/>
      <c r="J705" s="280"/>
      <c r="K705" s="280"/>
      <c r="L705" s="280"/>
      <c r="M705" s="280"/>
      <c r="N705" s="280"/>
      <c r="O705" s="280"/>
      <c r="P705" s="280"/>
    </row>
    <row r="706" spans="1:16" x14ac:dyDescent="0.2">
      <c r="A706" s="280"/>
      <c r="B706" s="280"/>
      <c r="C706" s="300"/>
      <c r="D706" s="280"/>
      <c r="E706" s="280"/>
      <c r="F706" s="280"/>
      <c r="G706" s="280"/>
      <c r="H706" s="280"/>
      <c r="I706" s="280"/>
      <c r="J706" s="280"/>
      <c r="K706" s="280"/>
      <c r="L706" s="280"/>
      <c r="M706" s="280"/>
      <c r="N706" s="280"/>
      <c r="O706" s="280"/>
      <c r="P706" s="280"/>
    </row>
    <row r="707" spans="1:16" x14ac:dyDescent="0.2">
      <c r="A707" s="280"/>
      <c r="B707" s="280"/>
      <c r="C707" s="300"/>
      <c r="D707" s="280"/>
      <c r="E707" s="280"/>
      <c r="F707" s="280"/>
      <c r="G707" s="280"/>
      <c r="H707" s="280"/>
      <c r="I707" s="280"/>
      <c r="J707" s="280"/>
      <c r="K707" s="280"/>
      <c r="L707" s="280"/>
      <c r="M707" s="280"/>
      <c r="N707" s="280"/>
      <c r="O707" s="280"/>
      <c r="P707" s="280"/>
    </row>
    <row r="708" spans="1:16" x14ac:dyDescent="0.2">
      <c r="A708" s="280"/>
      <c r="B708" s="280"/>
      <c r="C708" s="300"/>
      <c r="D708" s="280"/>
      <c r="E708" s="280"/>
      <c r="F708" s="280"/>
      <c r="G708" s="280"/>
      <c r="H708" s="280"/>
      <c r="I708" s="280"/>
      <c r="J708" s="280"/>
      <c r="K708" s="280"/>
      <c r="L708" s="280"/>
      <c r="M708" s="280"/>
      <c r="N708" s="280"/>
      <c r="O708" s="280"/>
      <c r="P708" s="280"/>
    </row>
    <row r="709" spans="1:16" x14ac:dyDescent="0.2">
      <c r="A709" s="280"/>
      <c r="B709" s="280"/>
      <c r="C709" s="300"/>
      <c r="D709" s="280"/>
      <c r="E709" s="280"/>
      <c r="F709" s="280"/>
      <c r="G709" s="280"/>
      <c r="H709" s="280"/>
      <c r="I709" s="280"/>
      <c r="J709" s="280"/>
      <c r="K709" s="280"/>
      <c r="L709" s="280"/>
      <c r="M709" s="280"/>
      <c r="N709" s="280"/>
      <c r="O709" s="280"/>
      <c r="P709" s="280"/>
    </row>
    <row r="710" spans="1:16" x14ac:dyDescent="0.2">
      <c r="A710" s="280"/>
      <c r="B710" s="280"/>
      <c r="C710" s="300"/>
      <c r="D710" s="280"/>
      <c r="E710" s="280"/>
      <c r="F710" s="280"/>
      <c r="G710" s="280"/>
      <c r="H710" s="280"/>
      <c r="I710" s="280"/>
      <c r="J710" s="280"/>
      <c r="K710" s="280"/>
      <c r="L710" s="280"/>
      <c r="M710" s="280"/>
      <c r="N710" s="280"/>
      <c r="O710" s="280"/>
      <c r="P710" s="280"/>
    </row>
    <row r="711" spans="1:16" x14ac:dyDescent="0.2">
      <c r="A711" s="280"/>
      <c r="B711" s="280"/>
      <c r="C711" s="300"/>
      <c r="D711" s="280"/>
      <c r="E711" s="280"/>
      <c r="F711" s="280"/>
      <c r="G711" s="280"/>
      <c r="H711" s="280"/>
      <c r="I711" s="280"/>
      <c r="J711" s="280"/>
      <c r="K711" s="280"/>
      <c r="L711" s="280"/>
      <c r="M711" s="280"/>
      <c r="N711" s="280"/>
      <c r="O711" s="280"/>
      <c r="P711" s="280"/>
    </row>
    <row r="712" spans="1:16" x14ac:dyDescent="0.2">
      <c r="A712" s="280"/>
      <c r="B712" s="280"/>
      <c r="C712" s="300"/>
      <c r="D712" s="280"/>
      <c r="E712" s="280"/>
      <c r="F712" s="280"/>
      <c r="G712" s="280"/>
      <c r="H712" s="280"/>
      <c r="I712" s="280"/>
      <c r="J712" s="280"/>
      <c r="K712" s="280"/>
      <c r="L712" s="280"/>
      <c r="M712" s="280"/>
      <c r="N712" s="280"/>
      <c r="O712" s="280"/>
      <c r="P712" s="280"/>
    </row>
    <row r="713" spans="1:16" x14ac:dyDescent="0.2">
      <c r="A713" s="280"/>
      <c r="B713" s="280"/>
      <c r="C713" s="300"/>
      <c r="D713" s="280"/>
      <c r="E713" s="280"/>
      <c r="F713" s="280"/>
      <c r="G713" s="280"/>
      <c r="H713" s="280"/>
      <c r="I713" s="280"/>
      <c r="J713" s="280"/>
      <c r="K713" s="280"/>
      <c r="L713" s="280"/>
      <c r="M713" s="280"/>
      <c r="N713" s="280"/>
      <c r="O713" s="280"/>
      <c r="P713" s="280"/>
    </row>
    <row r="714" spans="1:16" x14ac:dyDescent="0.2">
      <c r="A714" s="280"/>
      <c r="B714" s="280"/>
      <c r="C714" s="300"/>
      <c r="D714" s="280"/>
      <c r="E714" s="280"/>
      <c r="F714" s="280"/>
      <c r="G714" s="280"/>
      <c r="H714" s="280"/>
      <c r="I714" s="280"/>
      <c r="J714" s="280"/>
      <c r="K714" s="280"/>
      <c r="L714" s="280"/>
      <c r="M714" s="280"/>
      <c r="N714" s="280"/>
      <c r="O714" s="280"/>
      <c r="P714" s="280"/>
    </row>
    <row r="715" spans="1:16" x14ac:dyDescent="0.2">
      <c r="A715" s="280"/>
      <c r="B715" s="280"/>
      <c r="C715" s="300"/>
      <c r="D715" s="280"/>
      <c r="E715" s="280"/>
      <c r="F715" s="280"/>
      <c r="G715" s="280"/>
      <c r="H715" s="280"/>
      <c r="I715" s="280"/>
      <c r="J715" s="280"/>
      <c r="K715" s="280"/>
      <c r="L715" s="280"/>
      <c r="M715" s="280"/>
      <c r="N715" s="280"/>
      <c r="O715" s="280"/>
      <c r="P715" s="280"/>
    </row>
    <row r="716" spans="1:16" x14ac:dyDescent="0.2">
      <c r="A716" s="280"/>
      <c r="B716" s="280"/>
      <c r="C716" s="300"/>
      <c r="D716" s="280"/>
      <c r="E716" s="280"/>
      <c r="F716" s="280"/>
      <c r="G716" s="280"/>
      <c r="H716" s="280"/>
      <c r="I716" s="280"/>
      <c r="J716" s="280"/>
      <c r="K716" s="280"/>
      <c r="L716" s="280"/>
      <c r="M716" s="280"/>
      <c r="N716" s="280"/>
      <c r="O716" s="280"/>
      <c r="P716" s="280"/>
    </row>
    <row r="717" spans="1:16" x14ac:dyDescent="0.2">
      <c r="A717" s="280"/>
      <c r="B717" s="280"/>
      <c r="C717" s="300"/>
      <c r="D717" s="280"/>
      <c r="E717" s="280"/>
      <c r="F717" s="280"/>
      <c r="G717" s="280"/>
      <c r="H717" s="280"/>
      <c r="I717" s="280"/>
      <c r="J717" s="280"/>
      <c r="K717" s="280"/>
      <c r="L717" s="280"/>
      <c r="M717" s="280"/>
      <c r="N717" s="280"/>
      <c r="O717" s="280"/>
      <c r="P717" s="280"/>
    </row>
    <row r="718" spans="1:16" x14ac:dyDescent="0.2">
      <c r="A718" s="280"/>
      <c r="B718" s="280"/>
      <c r="C718" s="300"/>
      <c r="D718" s="280"/>
      <c r="E718" s="280"/>
      <c r="F718" s="280"/>
      <c r="G718" s="280"/>
      <c r="H718" s="280"/>
      <c r="I718" s="280"/>
      <c r="J718" s="280"/>
      <c r="K718" s="280"/>
      <c r="L718" s="280"/>
      <c r="M718" s="280"/>
      <c r="N718" s="280"/>
      <c r="O718" s="280"/>
      <c r="P718" s="280"/>
    </row>
    <row r="719" spans="1:16" x14ac:dyDescent="0.2">
      <c r="A719" s="280"/>
      <c r="B719" s="280"/>
      <c r="C719" s="300"/>
      <c r="D719" s="280"/>
      <c r="E719" s="280"/>
      <c r="F719" s="280"/>
      <c r="G719" s="280"/>
      <c r="H719" s="280"/>
      <c r="I719" s="280"/>
      <c r="J719" s="280"/>
      <c r="K719" s="280"/>
      <c r="L719" s="280"/>
      <c r="M719" s="280"/>
      <c r="N719" s="280"/>
      <c r="O719" s="280"/>
      <c r="P719" s="280"/>
    </row>
    <row r="720" spans="1:16" x14ac:dyDescent="0.2">
      <c r="A720" s="280"/>
      <c r="B720" s="280"/>
      <c r="C720" s="300"/>
      <c r="D720" s="280"/>
      <c r="E720" s="280"/>
      <c r="F720" s="280"/>
      <c r="G720" s="280"/>
      <c r="H720" s="280"/>
      <c r="I720" s="280"/>
      <c r="J720" s="280"/>
      <c r="K720" s="280"/>
      <c r="L720" s="280"/>
      <c r="M720" s="280"/>
      <c r="N720" s="280"/>
      <c r="O720" s="280"/>
      <c r="P720" s="280"/>
    </row>
    <row r="721" spans="1:16" x14ac:dyDescent="0.2">
      <c r="A721" s="280"/>
      <c r="B721" s="280"/>
      <c r="C721" s="300"/>
      <c r="D721" s="280"/>
      <c r="E721" s="280"/>
      <c r="F721" s="280"/>
      <c r="G721" s="280"/>
      <c r="H721" s="280"/>
      <c r="I721" s="280"/>
      <c r="J721" s="280"/>
      <c r="K721" s="280"/>
      <c r="L721" s="280"/>
      <c r="M721" s="280"/>
      <c r="N721" s="280"/>
      <c r="O721" s="280"/>
      <c r="P721" s="280"/>
    </row>
    <row r="722" spans="1:16" x14ac:dyDescent="0.2">
      <c r="A722" s="280"/>
      <c r="B722" s="280"/>
      <c r="C722" s="300"/>
      <c r="D722" s="280"/>
      <c r="E722" s="280"/>
      <c r="F722" s="280"/>
      <c r="G722" s="280"/>
      <c r="H722" s="280"/>
      <c r="I722" s="280"/>
      <c r="J722" s="280"/>
      <c r="K722" s="280"/>
      <c r="L722" s="280"/>
      <c r="M722" s="280"/>
      <c r="N722" s="280"/>
      <c r="O722" s="280"/>
      <c r="P722" s="280"/>
    </row>
    <row r="723" spans="1:16" x14ac:dyDescent="0.2">
      <c r="A723" s="280"/>
      <c r="B723" s="280"/>
      <c r="C723" s="300"/>
      <c r="D723" s="280"/>
      <c r="E723" s="280"/>
      <c r="F723" s="280"/>
      <c r="G723" s="280"/>
      <c r="H723" s="280"/>
      <c r="I723" s="280"/>
      <c r="J723" s="280"/>
      <c r="K723" s="280"/>
      <c r="L723" s="280"/>
      <c r="M723" s="280"/>
      <c r="N723" s="280"/>
      <c r="O723" s="280"/>
      <c r="P723" s="280"/>
    </row>
    <row r="724" spans="1:16" x14ac:dyDescent="0.2">
      <c r="A724" s="280"/>
      <c r="B724" s="280"/>
      <c r="C724" s="300"/>
      <c r="D724" s="280"/>
      <c r="E724" s="280"/>
      <c r="F724" s="280"/>
      <c r="G724" s="280"/>
      <c r="H724" s="280"/>
      <c r="I724" s="280"/>
      <c r="J724" s="280"/>
      <c r="K724" s="280"/>
      <c r="L724" s="280"/>
      <c r="M724" s="280"/>
      <c r="N724" s="280"/>
      <c r="O724" s="280"/>
      <c r="P724" s="280"/>
    </row>
    <row r="725" spans="1:16" x14ac:dyDescent="0.2">
      <c r="A725" s="280"/>
      <c r="B725" s="280"/>
      <c r="C725" s="300"/>
      <c r="D725" s="280"/>
      <c r="E725" s="280"/>
      <c r="F725" s="280"/>
      <c r="G725" s="280"/>
      <c r="H725" s="280"/>
      <c r="I725" s="280"/>
      <c r="J725" s="280"/>
      <c r="K725" s="280"/>
      <c r="L725" s="280"/>
      <c r="M725" s="280"/>
      <c r="N725" s="280"/>
      <c r="O725" s="280"/>
      <c r="P725" s="280"/>
    </row>
    <row r="726" spans="1:16" x14ac:dyDescent="0.2">
      <c r="A726" s="280"/>
      <c r="B726" s="280"/>
      <c r="C726" s="300"/>
      <c r="D726" s="280"/>
      <c r="E726" s="280"/>
      <c r="F726" s="280"/>
      <c r="G726" s="280"/>
      <c r="H726" s="280"/>
      <c r="I726" s="280"/>
      <c r="J726" s="280"/>
      <c r="K726" s="280"/>
      <c r="L726" s="280"/>
      <c r="M726" s="280"/>
      <c r="N726" s="280"/>
      <c r="O726" s="280"/>
      <c r="P726" s="280"/>
    </row>
    <row r="727" spans="1:16" x14ac:dyDescent="0.2">
      <c r="A727" s="280"/>
      <c r="B727" s="280"/>
      <c r="C727" s="300"/>
      <c r="D727" s="280"/>
      <c r="E727" s="280"/>
      <c r="F727" s="280"/>
      <c r="G727" s="280"/>
      <c r="H727" s="280"/>
      <c r="I727" s="280"/>
      <c r="J727" s="280"/>
      <c r="K727" s="280"/>
      <c r="L727" s="280"/>
      <c r="M727" s="280"/>
      <c r="N727" s="280"/>
      <c r="O727" s="280"/>
      <c r="P727" s="280"/>
    </row>
    <row r="728" spans="1:16" x14ac:dyDescent="0.2">
      <c r="A728" s="280"/>
      <c r="B728" s="280"/>
      <c r="C728" s="300"/>
      <c r="D728" s="280"/>
      <c r="E728" s="280"/>
      <c r="F728" s="280"/>
      <c r="G728" s="280"/>
      <c r="H728" s="280"/>
      <c r="I728" s="280"/>
      <c r="J728" s="280"/>
      <c r="K728" s="280"/>
      <c r="L728" s="280"/>
      <c r="M728" s="280"/>
      <c r="N728" s="280"/>
      <c r="O728" s="280"/>
      <c r="P728" s="280"/>
    </row>
    <row r="729" spans="1:16" x14ac:dyDescent="0.2">
      <c r="A729" s="280"/>
      <c r="B729" s="280"/>
      <c r="C729" s="300"/>
      <c r="D729" s="280"/>
      <c r="E729" s="280"/>
      <c r="F729" s="280"/>
      <c r="G729" s="280"/>
      <c r="H729" s="280"/>
      <c r="I729" s="280"/>
      <c r="J729" s="280"/>
      <c r="K729" s="280"/>
      <c r="L729" s="280"/>
      <c r="M729" s="280"/>
      <c r="N729" s="280"/>
      <c r="O729" s="280"/>
      <c r="P729" s="280"/>
    </row>
    <row r="730" spans="1:16" x14ac:dyDescent="0.2">
      <c r="A730" s="280"/>
      <c r="B730" s="280"/>
      <c r="C730" s="300"/>
      <c r="D730" s="280"/>
      <c r="E730" s="280"/>
      <c r="F730" s="280"/>
      <c r="G730" s="280"/>
      <c r="H730" s="280"/>
      <c r="I730" s="280"/>
      <c r="J730" s="280"/>
      <c r="K730" s="280"/>
      <c r="L730" s="280"/>
      <c r="M730" s="280"/>
      <c r="N730" s="280"/>
      <c r="O730" s="280"/>
      <c r="P730" s="280"/>
    </row>
    <row r="731" spans="1:16" x14ac:dyDescent="0.2">
      <c r="A731" s="280"/>
      <c r="B731" s="280"/>
      <c r="C731" s="300"/>
      <c r="D731" s="280"/>
      <c r="E731" s="280"/>
      <c r="F731" s="280"/>
      <c r="G731" s="280"/>
      <c r="H731" s="280"/>
      <c r="I731" s="280"/>
      <c r="J731" s="280"/>
      <c r="K731" s="280"/>
      <c r="L731" s="280"/>
      <c r="M731" s="280"/>
      <c r="N731" s="280"/>
      <c r="O731" s="280"/>
      <c r="P731" s="280"/>
    </row>
    <row r="732" spans="1:16" x14ac:dyDescent="0.2">
      <c r="A732" s="280"/>
      <c r="B732" s="280"/>
      <c r="C732" s="300"/>
      <c r="D732" s="280"/>
      <c r="E732" s="280"/>
      <c r="F732" s="280"/>
      <c r="G732" s="280"/>
      <c r="H732" s="280"/>
      <c r="I732" s="280"/>
      <c r="J732" s="280"/>
      <c r="K732" s="280"/>
      <c r="L732" s="280"/>
      <c r="M732" s="280"/>
      <c r="N732" s="280"/>
      <c r="O732" s="280"/>
      <c r="P732" s="280"/>
    </row>
    <row r="733" spans="1:16" x14ac:dyDescent="0.2">
      <c r="A733" s="280"/>
      <c r="B733" s="280"/>
      <c r="C733" s="300"/>
      <c r="D733" s="280"/>
      <c r="E733" s="280"/>
      <c r="F733" s="280"/>
      <c r="G733" s="280"/>
      <c r="H733" s="280"/>
      <c r="I733" s="280"/>
      <c r="J733" s="280"/>
      <c r="K733" s="280"/>
      <c r="L733" s="280"/>
      <c r="M733" s="280"/>
      <c r="N733" s="280"/>
      <c r="O733" s="280"/>
      <c r="P733" s="280"/>
    </row>
    <row r="734" spans="1:16" x14ac:dyDescent="0.2">
      <c r="A734" s="280"/>
      <c r="B734" s="280"/>
      <c r="C734" s="300"/>
      <c r="D734" s="280"/>
      <c r="E734" s="280"/>
      <c r="F734" s="280"/>
      <c r="G734" s="280"/>
      <c r="H734" s="280"/>
      <c r="I734" s="280"/>
      <c r="J734" s="280"/>
      <c r="K734" s="280"/>
      <c r="L734" s="280"/>
      <c r="M734" s="280"/>
      <c r="N734" s="280"/>
      <c r="O734" s="280"/>
      <c r="P734" s="280"/>
    </row>
    <row r="735" spans="1:16" x14ac:dyDescent="0.2">
      <c r="A735" s="280"/>
      <c r="B735" s="280"/>
      <c r="C735" s="300"/>
      <c r="D735" s="280"/>
      <c r="E735" s="280"/>
      <c r="F735" s="280"/>
      <c r="G735" s="280"/>
      <c r="H735" s="280"/>
      <c r="I735" s="280"/>
      <c r="J735" s="280"/>
      <c r="K735" s="280"/>
      <c r="L735" s="280"/>
      <c r="M735" s="280"/>
      <c r="N735" s="280"/>
      <c r="O735" s="280"/>
      <c r="P735" s="280"/>
    </row>
    <row r="736" spans="1:16" x14ac:dyDescent="0.2">
      <c r="A736" s="280"/>
      <c r="B736" s="280"/>
      <c r="C736" s="300"/>
      <c r="D736" s="280"/>
      <c r="E736" s="280"/>
      <c r="F736" s="280"/>
      <c r="G736" s="280"/>
      <c r="H736" s="280"/>
      <c r="I736" s="280"/>
      <c r="J736" s="280"/>
      <c r="K736" s="280"/>
      <c r="L736" s="280"/>
      <c r="M736" s="280"/>
      <c r="N736" s="280"/>
      <c r="O736" s="280"/>
      <c r="P736" s="280"/>
    </row>
    <row r="737" spans="1:16" x14ac:dyDescent="0.2">
      <c r="A737" s="280"/>
      <c r="B737" s="280"/>
      <c r="C737" s="300"/>
      <c r="D737" s="280"/>
      <c r="E737" s="280"/>
      <c r="F737" s="280"/>
      <c r="G737" s="280"/>
      <c r="H737" s="280"/>
      <c r="I737" s="280"/>
      <c r="J737" s="280"/>
      <c r="K737" s="280"/>
      <c r="L737" s="280"/>
      <c r="M737" s="280"/>
      <c r="N737" s="280"/>
      <c r="O737" s="280"/>
      <c r="P737" s="280"/>
    </row>
    <row r="738" spans="1:16" x14ac:dyDescent="0.2">
      <c r="A738" s="280"/>
      <c r="B738" s="280"/>
      <c r="C738" s="300"/>
      <c r="D738" s="280"/>
      <c r="E738" s="280"/>
      <c r="F738" s="280"/>
      <c r="G738" s="280"/>
      <c r="H738" s="280"/>
      <c r="I738" s="280"/>
      <c r="J738" s="280"/>
      <c r="K738" s="280"/>
      <c r="L738" s="280"/>
      <c r="M738" s="280"/>
      <c r="N738" s="280"/>
      <c r="O738" s="280"/>
      <c r="P738" s="280"/>
    </row>
    <row r="739" spans="1:16" x14ac:dyDescent="0.2">
      <c r="A739" s="280"/>
      <c r="B739" s="280"/>
      <c r="C739" s="300"/>
      <c r="D739" s="280"/>
      <c r="E739" s="280"/>
      <c r="F739" s="280"/>
      <c r="G739" s="280"/>
      <c r="H739" s="280"/>
      <c r="I739" s="280"/>
      <c r="J739" s="280"/>
      <c r="K739" s="280"/>
      <c r="L739" s="280"/>
      <c r="M739" s="280"/>
      <c r="N739" s="280"/>
      <c r="O739" s="280"/>
      <c r="P739" s="280"/>
    </row>
    <row r="740" spans="1:16" x14ac:dyDescent="0.2">
      <c r="A740" s="280"/>
      <c r="B740" s="280"/>
      <c r="C740" s="300"/>
      <c r="D740" s="280"/>
      <c r="E740" s="280"/>
      <c r="F740" s="280"/>
      <c r="G740" s="280"/>
      <c r="H740" s="280"/>
      <c r="I740" s="280"/>
      <c r="J740" s="280"/>
      <c r="K740" s="280"/>
      <c r="L740" s="280"/>
      <c r="M740" s="280"/>
      <c r="N740" s="280"/>
      <c r="O740" s="280"/>
      <c r="P740" s="280"/>
    </row>
    <row r="741" spans="1:16" x14ac:dyDescent="0.2">
      <c r="A741" s="280"/>
      <c r="B741" s="280"/>
      <c r="C741" s="300"/>
      <c r="D741" s="280"/>
      <c r="E741" s="280"/>
      <c r="F741" s="280"/>
      <c r="G741" s="280"/>
      <c r="H741" s="280"/>
      <c r="I741" s="280"/>
      <c r="J741" s="280"/>
      <c r="K741" s="280"/>
      <c r="L741" s="280"/>
      <c r="M741" s="280"/>
      <c r="N741" s="280"/>
      <c r="O741" s="280"/>
      <c r="P741" s="280"/>
    </row>
    <row r="742" spans="1:16" x14ac:dyDescent="0.2">
      <c r="A742" s="280"/>
      <c r="B742" s="280"/>
      <c r="C742" s="300"/>
      <c r="D742" s="280"/>
      <c r="E742" s="280"/>
      <c r="F742" s="280"/>
      <c r="G742" s="280"/>
      <c r="H742" s="280"/>
      <c r="I742" s="280"/>
      <c r="J742" s="280"/>
      <c r="K742" s="280"/>
      <c r="L742" s="280"/>
      <c r="M742" s="280"/>
      <c r="N742" s="280"/>
      <c r="O742" s="280"/>
      <c r="P742" s="280"/>
    </row>
    <row r="743" spans="1:16" x14ac:dyDescent="0.2">
      <c r="A743" s="280"/>
      <c r="B743" s="280"/>
      <c r="C743" s="300"/>
      <c r="D743" s="280"/>
      <c r="E743" s="280"/>
      <c r="F743" s="280"/>
      <c r="G743" s="280"/>
      <c r="H743" s="280"/>
      <c r="I743" s="280"/>
      <c r="J743" s="280"/>
      <c r="K743" s="280"/>
      <c r="L743" s="280"/>
      <c r="M743" s="280"/>
      <c r="N743" s="280"/>
      <c r="O743" s="280"/>
      <c r="P743" s="280"/>
    </row>
    <row r="744" spans="1:16" x14ac:dyDescent="0.2">
      <c r="A744" s="280"/>
      <c r="B744" s="280"/>
      <c r="C744" s="300"/>
      <c r="D744" s="280"/>
      <c r="E744" s="280"/>
      <c r="F744" s="280"/>
      <c r="G744" s="280"/>
      <c r="H744" s="280"/>
      <c r="I744" s="280"/>
      <c r="J744" s="280"/>
      <c r="K744" s="280"/>
      <c r="L744" s="280"/>
      <c r="M744" s="280"/>
      <c r="N744" s="280"/>
      <c r="O744" s="280"/>
      <c r="P744" s="280"/>
    </row>
    <row r="745" spans="1:16" x14ac:dyDescent="0.2">
      <c r="A745" s="280"/>
      <c r="B745" s="280"/>
      <c r="C745" s="300"/>
      <c r="D745" s="280"/>
      <c r="E745" s="280"/>
      <c r="F745" s="280"/>
      <c r="G745" s="280"/>
      <c r="H745" s="280"/>
      <c r="I745" s="280"/>
      <c r="J745" s="280"/>
      <c r="K745" s="280"/>
      <c r="L745" s="280"/>
      <c r="M745" s="280"/>
      <c r="N745" s="280"/>
      <c r="O745" s="280"/>
      <c r="P745" s="280"/>
    </row>
    <row r="746" spans="1:16" x14ac:dyDescent="0.2">
      <c r="A746" s="280"/>
      <c r="B746" s="280"/>
      <c r="C746" s="300"/>
      <c r="D746" s="280"/>
      <c r="E746" s="280"/>
      <c r="F746" s="280"/>
      <c r="G746" s="280"/>
      <c r="H746" s="280"/>
      <c r="I746" s="280"/>
      <c r="J746" s="280"/>
      <c r="K746" s="280"/>
      <c r="L746" s="280"/>
      <c r="M746" s="280"/>
      <c r="N746" s="280"/>
      <c r="O746" s="280"/>
      <c r="P746" s="280"/>
    </row>
    <row r="747" spans="1:16" x14ac:dyDescent="0.2">
      <c r="A747" s="280"/>
      <c r="B747" s="280"/>
      <c r="C747" s="300"/>
      <c r="D747" s="280"/>
      <c r="E747" s="280"/>
      <c r="F747" s="280"/>
      <c r="G747" s="280"/>
      <c r="H747" s="280"/>
      <c r="I747" s="280"/>
      <c r="J747" s="280"/>
      <c r="K747" s="280"/>
      <c r="L747" s="280"/>
      <c r="M747" s="280"/>
      <c r="N747" s="280"/>
      <c r="O747" s="280"/>
      <c r="P747" s="280"/>
    </row>
    <row r="748" spans="1:16" x14ac:dyDescent="0.2">
      <c r="A748" s="280"/>
      <c r="B748" s="280"/>
      <c r="C748" s="300"/>
      <c r="D748" s="280"/>
      <c r="E748" s="280"/>
      <c r="F748" s="280"/>
      <c r="G748" s="280"/>
      <c r="H748" s="280"/>
      <c r="I748" s="280"/>
      <c r="J748" s="280"/>
      <c r="K748" s="280"/>
      <c r="L748" s="280"/>
      <c r="M748" s="280"/>
      <c r="N748" s="280"/>
      <c r="O748" s="280"/>
      <c r="P748" s="280"/>
    </row>
    <row r="749" spans="1:16" x14ac:dyDescent="0.2">
      <c r="A749" s="280"/>
      <c r="B749" s="280"/>
      <c r="C749" s="300"/>
      <c r="D749" s="280"/>
      <c r="E749" s="280"/>
      <c r="F749" s="280"/>
      <c r="G749" s="280"/>
      <c r="H749" s="280"/>
      <c r="I749" s="280"/>
      <c r="J749" s="280"/>
      <c r="K749" s="280"/>
      <c r="L749" s="280"/>
      <c r="M749" s="280"/>
      <c r="N749" s="280"/>
      <c r="O749" s="280"/>
      <c r="P749" s="280"/>
    </row>
    <row r="750" spans="1:16" x14ac:dyDescent="0.2">
      <c r="A750" s="280"/>
      <c r="B750" s="280"/>
      <c r="C750" s="300"/>
      <c r="D750" s="280"/>
      <c r="E750" s="280"/>
      <c r="F750" s="280"/>
      <c r="G750" s="280"/>
      <c r="H750" s="280"/>
      <c r="I750" s="280"/>
      <c r="J750" s="280"/>
      <c r="K750" s="280"/>
      <c r="L750" s="280"/>
      <c r="M750" s="280"/>
      <c r="N750" s="280"/>
      <c r="O750" s="280"/>
      <c r="P750" s="280"/>
    </row>
    <row r="751" spans="1:16" x14ac:dyDescent="0.2">
      <c r="A751" s="280"/>
      <c r="B751" s="280"/>
      <c r="C751" s="300"/>
      <c r="D751" s="280"/>
      <c r="E751" s="280"/>
      <c r="F751" s="280"/>
      <c r="G751" s="280"/>
      <c r="H751" s="280"/>
      <c r="I751" s="280"/>
      <c r="J751" s="280"/>
      <c r="K751" s="280"/>
      <c r="L751" s="280"/>
      <c r="M751" s="280"/>
      <c r="N751" s="280"/>
      <c r="O751" s="280"/>
      <c r="P751" s="280"/>
    </row>
    <row r="752" spans="1:16" x14ac:dyDescent="0.2">
      <c r="A752" s="280"/>
      <c r="B752" s="280"/>
      <c r="C752" s="300"/>
      <c r="D752" s="280"/>
      <c r="E752" s="280"/>
      <c r="F752" s="280"/>
      <c r="G752" s="280"/>
      <c r="H752" s="280"/>
      <c r="I752" s="280"/>
      <c r="J752" s="280"/>
      <c r="K752" s="280"/>
      <c r="L752" s="280"/>
      <c r="M752" s="280"/>
      <c r="N752" s="280"/>
      <c r="O752" s="280"/>
      <c r="P752" s="280"/>
    </row>
    <row r="753" spans="1:16" x14ac:dyDescent="0.2">
      <c r="A753" s="280"/>
      <c r="B753" s="280"/>
      <c r="C753" s="300"/>
      <c r="D753" s="280"/>
      <c r="E753" s="280"/>
      <c r="F753" s="280"/>
      <c r="G753" s="280"/>
      <c r="H753" s="280"/>
      <c r="I753" s="280"/>
      <c r="J753" s="280"/>
      <c r="K753" s="280"/>
      <c r="L753" s="280"/>
      <c r="M753" s="280"/>
      <c r="N753" s="280"/>
      <c r="O753" s="280"/>
      <c r="P753" s="280"/>
    </row>
    <row r="754" spans="1:16" x14ac:dyDescent="0.2">
      <c r="A754" s="280"/>
      <c r="B754" s="280"/>
      <c r="C754" s="300"/>
      <c r="D754" s="280"/>
      <c r="E754" s="280"/>
      <c r="F754" s="280"/>
      <c r="G754" s="280"/>
      <c r="H754" s="280"/>
      <c r="I754" s="280"/>
      <c r="J754" s="280"/>
      <c r="K754" s="280"/>
      <c r="L754" s="280"/>
      <c r="M754" s="280"/>
      <c r="N754" s="280"/>
      <c r="O754" s="280"/>
      <c r="P754" s="280"/>
    </row>
    <row r="755" spans="1:16" x14ac:dyDescent="0.2">
      <c r="A755" s="280"/>
      <c r="B755" s="280"/>
      <c r="C755" s="300"/>
      <c r="D755" s="280"/>
      <c r="E755" s="280"/>
      <c r="F755" s="280"/>
      <c r="G755" s="280"/>
      <c r="H755" s="280"/>
      <c r="I755" s="280"/>
      <c r="J755" s="280"/>
      <c r="K755" s="280"/>
      <c r="L755" s="280"/>
      <c r="M755" s="280"/>
      <c r="N755" s="280"/>
      <c r="O755" s="280"/>
      <c r="P755" s="280"/>
    </row>
    <row r="756" spans="1:16" x14ac:dyDescent="0.2">
      <c r="A756" s="280"/>
      <c r="B756" s="280"/>
      <c r="C756" s="300"/>
      <c r="D756" s="280"/>
      <c r="E756" s="280"/>
      <c r="F756" s="280"/>
      <c r="G756" s="280"/>
      <c r="H756" s="280"/>
      <c r="I756" s="280"/>
      <c r="J756" s="280"/>
      <c r="K756" s="280"/>
      <c r="L756" s="280"/>
      <c r="M756" s="280"/>
      <c r="N756" s="280"/>
      <c r="O756" s="280"/>
      <c r="P756" s="280"/>
    </row>
    <row r="757" spans="1:16" x14ac:dyDescent="0.2">
      <c r="A757" s="280"/>
      <c r="B757" s="280"/>
      <c r="C757" s="300"/>
      <c r="D757" s="280"/>
      <c r="E757" s="280"/>
      <c r="F757" s="280"/>
      <c r="G757" s="280"/>
      <c r="H757" s="280"/>
      <c r="I757" s="280"/>
      <c r="J757" s="280"/>
      <c r="K757" s="280"/>
      <c r="L757" s="280"/>
      <c r="M757" s="280"/>
      <c r="N757" s="280"/>
      <c r="O757" s="280"/>
      <c r="P757" s="280"/>
    </row>
    <row r="758" spans="1:16" x14ac:dyDescent="0.2">
      <c r="A758" s="280"/>
      <c r="B758" s="280"/>
      <c r="C758" s="300"/>
      <c r="D758" s="280"/>
      <c r="E758" s="280"/>
      <c r="F758" s="280"/>
      <c r="G758" s="280"/>
      <c r="H758" s="280"/>
      <c r="I758" s="280"/>
      <c r="J758" s="280"/>
      <c r="K758" s="280"/>
      <c r="L758" s="280"/>
      <c r="M758" s="280"/>
      <c r="N758" s="280"/>
      <c r="O758" s="280"/>
      <c r="P758" s="280"/>
    </row>
    <row r="759" spans="1:16" x14ac:dyDescent="0.2">
      <c r="A759" s="280"/>
      <c r="B759" s="280"/>
      <c r="C759" s="300"/>
      <c r="D759" s="280"/>
      <c r="E759" s="280"/>
      <c r="F759" s="280"/>
      <c r="G759" s="280"/>
      <c r="H759" s="280"/>
      <c r="I759" s="280"/>
      <c r="J759" s="280"/>
      <c r="K759" s="280"/>
      <c r="L759" s="280"/>
      <c r="M759" s="280"/>
      <c r="N759" s="280"/>
      <c r="O759" s="280"/>
      <c r="P759" s="280"/>
    </row>
    <row r="760" spans="1:16" x14ac:dyDescent="0.2">
      <c r="A760" s="280"/>
      <c r="B760" s="280"/>
      <c r="C760" s="300"/>
      <c r="D760" s="280"/>
      <c r="E760" s="280"/>
      <c r="F760" s="280"/>
      <c r="G760" s="280"/>
      <c r="H760" s="280"/>
      <c r="I760" s="280"/>
      <c r="J760" s="280"/>
      <c r="K760" s="280"/>
      <c r="L760" s="280"/>
      <c r="M760" s="280"/>
      <c r="N760" s="280"/>
      <c r="O760" s="280"/>
      <c r="P760" s="280"/>
    </row>
    <row r="761" spans="1:16" x14ac:dyDescent="0.2">
      <c r="A761" s="280"/>
      <c r="B761" s="280"/>
      <c r="C761" s="300"/>
      <c r="D761" s="280"/>
      <c r="E761" s="280"/>
      <c r="F761" s="280"/>
      <c r="G761" s="280"/>
      <c r="H761" s="280"/>
      <c r="I761" s="280"/>
      <c r="J761" s="280"/>
      <c r="K761" s="280"/>
      <c r="L761" s="280"/>
      <c r="M761" s="280"/>
      <c r="N761" s="280"/>
      <c r="O761" s="280"/>
      <c r="P761" s="280"/>
    </row>
    <row r="762" spans="1:16" x14ac:dyDescent="0.2">
      <c r="A762" s="280"/>
      <c r="B762" s="280"/>
      <c r="C762" s="300"/>
      <c r="D762" s="280"/>
      <c r="E762" s="280"/>
      <c r="F762" s="280"/>
      <c r="G762" s="280"/>
      <c r="H762" s="280"/>
      <c r="I762" s="280"/>
      <c r="J762" s="280"/>
      <c r="K762" s="280"/>
      <c r="L762" s="280"/>
      <c r="M762" s="280"/>
      <c r="N762" s="280"/>
      <c r="O762" s="280"/>
      <c r="P762" s="280"/>
    </row>
    <row r="763" spans="1:16" x14ac:dyDescent="0.2">
      <c r="A763" s="280"/>
      <c r="B763" s="280"/>
      <c r="C763" s="300"/>
      <c r="D763" s="280"/>
      <c r="E763" s="280"/>
      <c r="F763" s="280"/>
      <c r="G763" s="280"/>
      <c r="H763" s="280"/>
      <c r="I763" s="280"/>
      <c r="J763" s="280"/>
      <c r="K763" s="280"/>
      <c r="L763" s="280"/>
      <c r="M763" s="280"/>
      <c r="N763" s="280"/>
      <c r="O763" s="280"/>
      <c r="P763" s="280"/>
    </row>
    <row r="764" spans="1:16" x14ac:dyDescent="0.2">
      <c r="A764" s="280"/>
      <c r="B764" s="280"/>
      <c r="C764" s="300"/>
      <c r="D764" s="280"/>
      <c r="E764" s="280"/>
      <c r="F764" s="280"/>
      <c r="G764" s="280"/>
      <c r="H764" s="280"/>
      <c r="I764" s="280"/>
      <c r="J764" s="280"/>
      <c r="K764" s="280"/>
      <c r="L764" s="280"/>
      <c r="M764" s="280"/>
      <c r="N764" s="280"/>
      <c r="O764" s="280"/>
      <c r="P764" s="280"/>
    </row>
    <row r="765" spans="1:16" x14ac:dyDescent="0.2">
      <c r="A765" s="280"/>
      <c r="B765" s="280"/>
      <c r="C765" s="300"/>
      <c r="D765" s="280"/>
      <c r="E765" s="280"/>
      <c r="F765" s="280"/>
      <c r="G765" s="280"/>
      <c r="H765" s="280"/>
      <c r="I765" s="280"/>
      <c r="J765" s="280"/>
      <c r="K765" s="280"/>
      <c r="L765" s="280"/>
      <c r="M765" s="280"/>
      <c r="N765" s="280"/>
      <c r="O765" s="280"/>
      <c r="P765" s="280"/>
    </row>
    <row r="766" spans="1:16" x14ac:dyDescent="0.2">
      <c r="A766" s="280"/>
      <c r="B766" s="280"/>
      <c r="C766" s="300"/>
      <c r="D766" s="280"/>
      <c r="E766" s="280"/>
      <c r="F766" s="280"/>
      <c r="G766" s="280"/>
      <c r="H766" s="280"/>
      <c r="I766" s="280"/>
      <c r="J766" s="280"/>
      <c r="K766" s="280"/>
      <c r="L766" s="280"/>
      <c r="M766" s="280"/>
      <c r="N766" s="280"/>
      <c r="O766" s="280"/>
      <c r="P766" s="280"/>
    </row>
    <row r="767" spans="1:16" x14ac:dyDescent="0.2">
      <c r="A767" s="280"/>
      <c r="B767" s="280"/>
      <c r="C767" s="300"/>
      <c r="D767" s="280"/>
      <c r="E767" s="280"/>
      <c r="F767" s="280"/>
      <c r="G767" s="280"/>
      <c r="H767" s="280"/>
      <c r="I767" s="280"/>
      <c r="J767" s="280"/>
      <c r="K767" s="280"/>
      <c r="L767" s="280"/>
      <c r="M767" s="280"/>
      <c r="N767" s="280"/>
      <c r="O767" s="280"/>
      <c r="P767" s="280"/>
    </row>
    <row r="768" spans="1:16" x14ac:dyDescent="0.2">
      <c r="A768" s="280"/>
      <c r="B768" s="280"/>
      <c r="C768" s="300"/>
      <c r="D768" s="280"/>
      <c r="E768" s="280"/>
      <c r="F768" s="280"/>
      <c r="G768" s="280"/>
      <c r="H768" s="280"/>
      <c r="I768" s="280"/>
      <c r="J768" s="280"/>
      <c r="K768" s="280"/>
      <c r="L768" s="280"/>
      <c r="M768" s="280"/>
      <c r="N768" s="280"/>
      <c r="O768" s="280"/>
      <c r="P768" s="280"/>
    </row>
    <row r="769" spans="1:16" x14ac:dyDescent="0.2">
      <c r="A769" s="280"/>
      <c r="B769" s="280"/>
      <c r="C769" s="300"/>
      <c r="D769" s="280"/>
      <c r="E769" s="280"/>
      <c r="F769" s="280"/>
      <c r="G769" s="280"/>
      <c r="H769" s="280"/>
      <c r="I769" s="280"/>
      <c r="J769" s="280"/>
      <c r="K769" s="280"/>
      <c r="L769" s="280"/>
      <c r="M769" s="280"/>
      <c r="N769" s="280"/>
      <c r="O769" s="280"/>
      <c r="P769" s="280"/>
    </row>
    <row r="770" spans="1:16" x14ac:dyDescent="0.2">
      <c r="A770" s="280"/>
      <c r="B770" s="280"/>
      <c r="C770" s="300"/>
      <c r="D770" s="280"/>
      <c r="E770" s="280"/>
      <c r="F770" s="280"/>
      <c r="G770" s="280"/>
      <c r="H770" s="280"/>
      <c r="I770" s="280"/>
      <c r="J770" s="280"/>
      <c r="K770" s="280"/>
      <c r="L770" s="280"/>
      <c r="M770" s="280"/>
      <c r="N770" s="280"/>
      <c r="O770" s="280"/>
      <c r="P770" s="280"/>
    </row>
    <row r="771" spans="1:16" x14ac:dyDescent="0.2">
      <c r="A771" s="280"/>
      <c r="B771" s="280"/>
      <c r="C771" s="300"/>
      <c r="D771" s="280"/>
      <c r="E771" s="280"/>
      <c r="F771" s="280"/>
      <c r="G771" s="280"/>
      <c r="H771" s="280"/>
      <c r="I771" s="280"/>
      <c r="J771" s="280"/>
      <c r="K771" s="280"/>
      <c r="L771" s="280"/>
      <c r="M771" s="280"/>
      <c r="N771" s="280"/>
      <c r="O771" s="280"/>
      <c r="P771" s="280"/>
    </row>
    <row r="772" spans="1:16" x14ac:dyDescent="0.2">
      <c r="A772" s="280"/>
      <c r="B772" s="280"/>
      <c r="C772" s="300"/>
      <c r="D772" s="280"/>
      <c r="E772" s="280"/>
      <c r="F772" s="280"/>
      <c r="G772" s="280"/>
      <c r="H772" s="280"/>
      <c r="I772" s="280"/>
      <c r="J772" s="280"/>
      <c r="K772" s="280"/>
      <c r="L772" s="280"/>
      <c r="M772" s="280"/>
      <c r="N772" s="280"/>
      <c r="O772" s="280"/>
      <c r="P772" s="280"/>
    </row>
    <row r="773" spans="1:16" x14ac:dyDescent="0.2">
      <c r="A773" s="280"/>
      <c r="B773" s="280"/>
      <c r="C773" s="300"/>
      <c r="D773" s="280"/>
      <c r="E773" s="280"/>
      <c r="F773" s="280"/>
      <c r="G773" s="280"/>
      <c r="H773" s="280"/>
      <c r="I773" s="280"/>
      <c r="J773" s="280"/>
      <c r="K773" s="280"/>
      <c r="L773" s="280"/>
      <c r="M773" s="280"/>
      <c r="N773" s="280"/>
      <c r="O773" s="280"/>
      <c r="P773" s="280"/>
    </row>
    <row r="774" spans="1:16" x14ac:dyDescent="0.2">
      <c r="A774" s="280"/>
      <c r="B774" s="280"/>
      <c r="C774" s="300"/>
      <c r="D774" s="280"/>
      <c r="E774" s="280"/>
      <c r="F774" s="280"/>
      <c r="G774" s="280"/>
      <c r="H774" s="280"/>
      <c r="I774" s="280"/>
      <c r="J774" s="280"/>
      <c r="K774" s="280"/>
      <c r="L774" s="280"/>
      <c r="M774" s="280"/>
      <c r="N774" s="280"/>
      <c r="O774" s="280"/>
      <c r="P774" s="280"/>
    </row>
    <row r="775" spans="1:16" x14ac:dyDescent="0.2">
      <c r="A775" s="280"/>
      <c r="B775" s="280"/>
      <c r="C775" s="300"/>
      <c r="D775" s="280"/>
      <c r="E775" s="280"/>
      <c r="F775" s="280"/>
      <c r="G775" s="280"/>
      <c r="H775" s="280"/>
      <c r="I775" s="280"/>
      <c r="J775" s="280"/>
      <c r="K775" s="280"/>
      <c r="L775" s="280"/>
      <c r="M775" s="280"/>
      <c r="N775" s="280"/>
      <c r="O775" s="280"/>
      <c r="P775" s="280"/>
    </row>
    <row r="776" spans="1:16" x14ac:dyDescent="0.2">
      <c r="A776" s="280"/>
      <c r="B776" s="280"/>
      <c r="C776" s="300"/>
      <c r="D776" s="280"/>
      <c r="E776" s="280"/>
      <c r="F776" s="280"/>
      <c r="G776" s="280"/>
      <c r="H776" s="280"/>
      <c r="I776" s="280"/>
      <c r="J776" s="280"/>
      <c r="K776" s="280"/>
      <c r="L776" s="280"/>
      <c r="M776" s="280"/>
      <c r="N776" s="280"/>
      <c r="O776" s="280"/>
      <c r="P776" s="280"/>
    </row>
    <row r="777" spans="1:16" x14ac:dyDescent="0.2">
      <c r="A777" s="280"/>
      <c r="B777" s="280"/>
      <c r="C777" s="300"/>
      <c r="D777" s="280"/>
      <c r="E777" s="280"/>
      <c r="F777" s="280"/>
      <c r="G777" s="280"/>
      <c r="H777" s="280"/>
      <c r="I777" s="280"/>
      <c r="J777" s="280"/>
      <c r="K777" s="280"/>
      <c r="L777" s="280"/>
      <c r="M777" s="280"/>
      <c r="N777" s="280"/>
      <c r="O777" s="280"/>
      <c r="P777" s="280"/>
    </row>
    <row r="778" spans="1:16" x14ac:dyDescent="0.2">
      <c r="A778" s="280"/>
      <c r="B778" s="280"/>
      <c r="C778" s="300"/>
      <c r="D778" s="280"/>
      <c r="E778" s="280"/>
      <c r="F778" s="280"/>
      <c r="G778" s="280"/>
      <c r="H778" s="280"/>
      <c r="I778" s="280"/>
      <c r="J778" s="280"/>
      <c r="K778" s="280"/>
      <c r="L778" s="280"/>
      <c r="M778" s="280"/>
      <c r="N778" s="280"/>
      <c r="O778" s="280"/>
      <c r="P778" s="280"/>
    </row>
    <row r="779" spans="1:16" x14ac:dyDescent="0.2">
      <c r="A779" s="280"/>
      <c r="B779" s="280"/>
      <c r="C779" s="300"/>
      <c r="D779" s="280"/>
      <c r="E779" s="280"/>
      <c r="F779" s="280"/>
      <c r="G779" s="280"/>
      <c r="H779" s="280"/>
      <c r="I779" s="280"/>
      <c r="J779" s="280"/>
      <c r="K779" s="280"/>
      <c r="L779" s="280"/>
      <c r="M779" s="280"/>
      <c r="N779" s="280"/>
      <c r="O779" s="280"/>
      <c r="P779" s="280"/>
    </row>
    <row r="780" spans="1:16" x14ac:dyDescent="0.2">
      <c r="A780" s="280"/>
      <c r="B780" s="280"/>
      <c r="C780" s="300"/>
      <c r="D780" s="280"/>
      <c r="E780" s="280"/>
      <c r="F780" s="280"/>
      <c r="G780" s="280"/>
      <c r="H780" s="280"/>
      <c r="I780" s="280"/>
      <c r="J780" s="280"/>
      <c r="K780" s="280"/>
      <c r="L780" s="280"/>
      <c r="M780" s="280"/>
      <c r="N780" s="280"/>
      <c r="O780" s="280"/>
      <c r="P780" s="280"/>
    </row>
    <row r="781" spans="1:16" x14ac:dyDescent="0.2">
      <c r="A781" s="280"/>
      <c r="B781" s="280"/>
      <c r="C781" s="300"/>
      <c r="D781" s="280"/>
      <c r="E781" s="280"/>
      <c r="F781" s="280"/>
      <c r="G781" s="280"/>
      <c r="H781" s="280"/>
      <c r="I781" s="280"/>
      <c r="J781" s="280"/>
      <c r="K781" s="280"/>
      <c r="L781" s="280"/>
      <c r="M781" s="280"/>
      <c r="N781" s="280"/>
      <c r="O781" s="280"/>
      <c r="P781" s="280"/>
    </row>
    <row r="782" spans="1:16" x14ac:dyDescent="0.2">
      <c r="A782" s="280"/>
      <c r="B782" s="280"/>
      <c r="C782" s="300"/>
      <c r="D782" s="280"/>
      <c r="E782" s="280"/>
      <c r="F782" s="280"/>
      <c r="G782" s="280"/>
      <c r="H782" s="280"/>
      <c r="I782" s="280"/>
      <c r="J782" s="280"/>
      <c r="K782" s="280"/>
      <c r="L782" s="280"/>
      <c r="M782" s="280"/>
      <c r="N782" s="280"/>
      <c r="O782" s="280"/>
      <c r="P782" s="280"/>
    </row>
    <row r="783" spans="1:16" x14ac:dyDescent="0.2">
      <c r="A783" s="280"/>
      <c r="B783" s="280"/>
      <c r="C783" s="300"/>
      <c r="D783" s="280"/>
      <c r="E783" s="280"/>
      <c r="F783" s="280"/>
      <c r="G783" s="280"/>
      <c r="H783" s="280"/>
      <c r="I783" s="280"/>
      <c r="J783" s="280"/>
      <c r="K783" s="280"/>
      <c r="L783" s="280"/>
      <c r="M783" s="280"/>
      <c r="N783" s="280"/>
      <c r="O783" s="280"/>
      <c r="P783" s="280"/>
    </row>
    <row r="784" spans="1:16" x14ac:dyDescent="0.2">
      <c r="A784" s="280"/>
      <c r="B784" s="280"/>
      <c r="C784" s="300"/>
      <c r="D784" s="280"/>
      <c r="E784" s="280"/>
      <c r="F784" s="280"/>
      <c r="G784" s="280"/>
      <c r="H784" s="280"/>
      <c r="I784" s="280"/>
      <c r="J784" s="280"/>
      <c r="K784" s="280"/>
      <c r="L784" s="280"/>
      <c r="M784" s="280"/>
      <c r="N784" s="280"/>
      <c r="O784" s="280"/>
      <c r="P784" s="280"/>
    </row>
    <row r="785" spans="1:16" x14ac:dyDescent="0.2">
      <c r="A785" s="280"/>
      <c r="B785" s="280"/>
      <c r="C785" s="300"/>
      <c r="D785" s="280"/>
      <c r="E785" s="280"/>
      <c r="F785" s="280"/>
      <c r="G785" s="280"/>
      <c r="H785" s="280"/>
      <c r="I785" s="280"/>
      <c r="J785" s="280"/>
      <c r="K785" s="280"/>
      <c r="L785" s="280"/>
      <c r="M785" s="280"/>
      <c r="N785" s="280"/>
      <c r="O785" s="280"/>
      <c r="P785" s="280"/>
    </row>
    <row r="786" spans="1:16" x14ac:dyDescent="0.2">
      <c r="A786" s="280"/>
      <c r="B786" s="280"/>
      <c r="C786" s="300"/>
      <c r="D786" s="280"/>
      <c r="E786" s="280"/>
      <c r="F786" s="280"/>
      <c r="G786" s="280"/>
      <c r="H786" s="280"/>
      <c r="I786" s="280"/>
      <c r="J786" s="280"/>
      <c r="K786" s="280"/>
      <c r="L786" s="280"/>
      <c r="M786" s="280"/>
      <c r="N786" s="280"/>
      <c r="O786" s="280"/>
      <c r="P786" s="280"/>
    </row>
    <row r="787" spans="1:16" x14ac:dyDescent="0.2">
      <c r="A787" s="280"/>
      <c r="B787" s="280"/>
      <c r="C787" s="300"/>
      <c r="D787" s="280"/>
      <c r="E787" s="280"/>
      <c r="F787" s="280"/>
      <c r="G787" s="280"/>
      <c r="H787" s="280"/>
      <c r="I787" s="280"/>
      <c r="J787" s="280"/>
      <c r="K787" s="280"/>
      <c r="L787" s="280"/>
      <c r="M787" s="280"/>
      <c r="N787" s="280"/>
      <c r="O787" s="280"/>
      <c r="P787" s="280"/>
    </row>
    <row r="788" spans="1:16" x14ac:dyDescent="0.2">
      <c r="A788" s="280"/>
      <c r="B788" s="280"/>
      <c r="C788" s="300"/>
      <c r="D788" s="280"/>
      <c r="E788" s="280"/>
      <c r="F788" s="280"/>
      <c r="G788" s="280"/>
      <c r="H788" s="280"/>
      <c r="I788" s="280"/>
      <c r="J788" s="280"/>
      <c r="K788" s="280"/>
      <c r="L788" s="280"/>
      <c r="M788" s="280"/>
      <c r="N788" s="280"/>
      <c r="O788" s="280"/>
      <c r="P788" s="280"/>
    </row>
    <row r="789" spans="1:16" x14ac:dyDescent="0.2">
      <c r="A789" s="280"/>
      <c r="B789" s="280"/>
      <c r="C789" s="300"/>
      <c r="D789" s="280"/>
      <c r="E789" s="280"/>
      <c r="F789" s="280"/>
      <c r="G789" s="280"/>
      <c r="H789" s="280"/>
      <c r="I789" s="280"/>
      <c r="J789" s="280"/>
      <c r="K789" s="280"/>
      <c r="L789" s="280"/>
      <c r="M789" s="280"/>
      <c r="N789" s="280"/>
      <c r="O789" s="280"/>
      <c r="P789" s="280"/>
    </row>
    <row r="790" spans="1:16" x14ac:dyDescent="0.2">
      <c r="A790" s="280"/>
      <c r="B790" s="280"/>
      <c r="C790" s="300"/>
      <c r="D790" s="280"/>
      <c r="E790" s="280"/>
      <c r="F790" s="280"/>
      <c r="G790" s="280"/>
      <c r="H790" s="280"/>
      <c r="I790" s="280"/>
      <c r="J790" s="280"/>
      <c r="K790" s="280"/>
      <c r="L790" s="280"/>
      <c r="M790" s="280"/>
      <c r="N790" s="280"/>
      <c r="O790" s="280"/>
      <c r="P790" s="280"/>
    </row>
    <row r="791" spans="1:16" x14ac:dyDescent="0.2">
      <c r="A791" s="280"/>
      <c r="B791" s="280"/>
      <c r="C791" s="300"/>
      <c r="D791" s="280"/>
      <c r="E791" s="280"/>
      <c r="F791" s="280"/>
      <c r="G791" s="280"/>
      <c r="H791" s="280"/>
      <c r="I791" s="280"/>
      <c r="J791" s="280"/>
      <c r="K791" s="280"/>
      <c r="L791" s="280"/>
      <c r="M791" s="280"/>
      <c r="N791" s="280"/>
      <c r="O791" s="280"/>
      <c r="P791" s="280"/>
    </row>
    <row r="792" spans="1:16" x14ac:dyDescent="0.2">
      <c r="A792" s="280"/>
      <c r="B792" s="280"/>
      <c r="C792" s="300"/>
      <c r="D792" s="280"/>
      <c r="E792" s="280"/>
      <c r="F792" s="280"/>
      <c r="G792" s="280"/>
      <c r="H792" s="280"/>
      <c r="I792" s="280"/>
      <c r="J792" s="280"/>
      <c r="K792" s="280"/>
      <c r="L792" s="280"/>
      <c r="M792" s="280"/>
      <c r="N792" s="280"/>
      <c r="O792" s="280"/>
      <c r="P792" s="280"/>
    </row>
    <row r="793" spans="1:16" x14ac:dyDescent="0.2">
      <c r="A793" s="280"/>
      <c r="B793" s="280"/>
      <c r="C793" s="300"/>
      <c r="D793" s="280"/>
      <c r="E793" s="280"/>
      <c r="F793" s="280"/>
      <c r="G793" s="280"/>
      <c r="H793" s="280"/>
      <c r="I793" s="280"/>
      <c r="J793" s="280"/>
      <c r="K793" s="280"/>
      <c r="L793" s="280"/>
      <c r="M793" s="280"/>
      <c r="N793" s="280"/>
      <c r="O793" s="280"/>
      <c r="P793" s="280"/>
    </row>
    <row r="794" spans="1:16" x14ac:dyDescent="0.2">
      <c r="A794" s="280"/>
      <c r="B794" s="280"/>
      <c r="C794" s="300"/>
      <c r="D794" s="280"/>
      <c r="E794" s="280"/>
      <c r="F794" s="280"/>
      <c r="G794" s="280"/>
      <c r="H794" s="280"/>
      <c r="I794" s="280"/>
      <c r="J794" s="280"/>
      <c r="K794" s="280"/>
      <c r="L794" s="280"/>
      <c r="M794" s="280"/>
      <c r="N794" s="280"/>
      <c r="O794" s="280"/>
      <c r="P794" s="280"/>
    </row>
    <row r="795" spans="1:16" x14ac:dyDescent="0.2">
      <c r="A795" s="280"/>
      <c r="B795" s="280"/>
      <c r="C795" s="300"/>
      <c r="D795" s="280"/>
      <c r="E795" s="280"/>
      <c r="F795" s="280"/>
      <c r="G795" s="280"/>
      <c r="H795" s="280"/>
      <c r="I795" s="280"/>
      <c r="J795" s="280"/>
      <c r="K795" s="280"/>
      <c r="L795" s="280"/>
      <c r="M795" s="280"/>
      <c r="N795" s="280"/>
      <c r="O795" s="280"/>
      <c r="P795" s="280"/>
    </row>
    <row r="796" spans="1:16" x14ac:dyDescent="0.2">
      <c r="A796" s="280"/>
      <c r="B796" s="280"/>
      <c r="C796" s="300"/>
      <c r="D796" s="280"/>
      <c r="E796" s="280"/>
      <c r="F796" s="280"/>
      <c r="G796" s="280"/>
      <c r="H796" s="280"/>
      <c r="I796" s="280"/>
      <c r="J796" s="280"/>
      <c r="K796" s="280"/>
      <c r="L796" s="280"/>
      <c r="M796" s="280"/>
      <c r="N796" s="280"/>
      <c r="O796" s="280"/>
      <c r="P796" s="280"/>
    </row>
    <row r="797" spans="1:16" x14ac:dyDescent="0.2">
      <c r="A797" s="280"/>
      <c r="B797" s="280"/>
      <c r="C797" s="300"/>
      <c r="D797" s="280"/>
      <c r="E797" s="280"/>
      <c r="F797" s="280"/>
      <c r="G797" s="280"/>
      <c r="H797" s="280"/>
      <c r="I797" s="280"/>
      <c r="J797" s="280"/>
      <c r="K797" s="280"/>
      <c r="L797" s="280"/>
      <c r="M797" s="280"/>
      <c r="N797" s="280"/>
      <c r="O797" s="280"/>
      <c r="P797" s="280"/>
    </row>
    <row r="798" spans="1:16" x14ac:dyDescent="0.2">
      <c r="A798" s="280"/>
      <c r="B798" s="280"/>
      <c r="C798" s="300"/>
      <c r="D798" s="280"/>
      <c r="E798" s="280"/>
      <c r="F798" s="280"/>
      <c r="G798" s="280"/>
      <c r="H798" s="280"/>
      <c r="I798" s="280"/>
      <c r="J798" s="280"/>
      <c r="K798" s="280"/>
      <c r="L798" s="280"/>
      <c r="M798" s="280"/>
      <c r="N798" s="280"/>
      <c r="O798" s="280"/>
      <c r="P798" s="280"/>
    </row>
    <row r="799" spans="1:16" x14ac:dyDescent="0.2">
      <c r="A799" s="280"/>
      <c r="B799" s="280"/>
      <c r="C799" s="300"/>
      <c r="D799" s="280"/>
      <c r="E799" s="280"/>
      <c r="F799" s="280"/>
      <c r="G799" s="280"/>
      <c r="H799" s="280"/>
      <c r="I799" s="280"/>
      <c r="J799" s="280"/>
      <c r="K799" s="280"/>
      <c r="L799" s="280"/>
      <c r="M799" s="280"/>
      <c r="N799" s="280"/>
      <c r="O799" s="280"/>
      <c r="P799" s="280"/>
    </row>
    <row r="800" spans="1:16" x14ac:dyDescent="0.2">
      <c r="A800" s="280"/>
      <c r="B800" s="280"/>
      <c r="C800" s="300"/>
      <c r="D800" s="280"/>
      <c r="E800" s="280"/>
      <c r="F800" s="280"/>
      <c r="G800" s="280"/>
      <c r="H800" s="280"/>
      <c r="I800" s="280"/>
      <c r="J800" s="280"/>
      <c r="K800" s="280"/>
      <c r="L800" s="280"/>
      <c r="M800" s="280"/>
      <c r="N800" s="280"/>
      <c r="O800" s="280"/>
      <c r="P800" s="280"/>
    </row>
    <row r="801" spans="1:16" x14ac:dyDescent="0.2">
      <c r="A801" s="280"/>
      <c r="B801" s="280"/>
      <c r="C801" s="300"/>
      <c r="D801" s="280"/>
      <c r="E801" s="280"/>
      <c r="F801" s="280"/>
      <c r="G801" s="280"/>
      <c r="H801" s="280"/>
      <c r="I801" s="280"/>
      <c r="J801" s="280"/>
      <c r="K801" s="280"/>
      <c r="L801" s="280"/>
      <c r="M801" s="280"/>
      <c r="N801" s="280"/>
      <c r="O801" s="280"/>
      <c r="P801" s="280"/>
    </row>
    <row r="802" spans="1:16" x14ac:dyDescent="0.2">
      <c r="A802" s="280"/>
      <c r="B802" s="280"/>
      <c r="C802" s="300"/>
      <c r="D802" s="280"/>
      <c r="E802" s="280"/>
      <c r="F802" s="280"/>
      <c r="G802" s="280"/>
      <c r="H802" s="280"/>
      <c r="I802" s="280"/>
      <c r="J802" s="280"/>
      <c r="K802" s="280"/>
      <c r="L802" s="280"/>
      <c r="M802" s="280"/>
      <c r="N802" s="280"/>
      <c r="O802" s="280"/>
      <c r="P802" s="280"/>
    </row>
    <row r="803" spans="1:16" x14ac:dyDescent="0.2">
      <c r="A803" s="280"/>
      <c r="B803" s="280"/>
      <c r="C803" s="300"/>
      <c r="D803" s="280"/>
      <c r="E803" s="280"/>
      <c r="F803" s="280"/>
      <c r="G803" s="280"/>
      <c r="H803" s="280"/>
      <c r="I803" s="280"/>
      <c r="J803" s="280"/>
      <c r="K803" s="280"/>
      <c r="L803" s="280"/>
      <c r="M803" s="280"/>
      <c r="N803" s="280"/>
      <c r="O803" s="280"/>
      <c r="P803" s="280"/>
    </row>
    <row r="804" spans="1:16" x14ac:dyDescent="0.2">
      <c r="A804" s="280"/>
      <c r="B804" s="280"/>
      <c r="C804" s="300"/>
      <c r="D804" s="280"/>
      <c r="E804" s="280"/>
      <c r="F804" s="280"/>
      <c r="G804" s="280"/>
      <c r="H804" s="280"/>
      <c r="I804" s="280"/>
      <c r="J804" s="280"/>
      <c r="K804" s="280"/>
      <c r="L804" s="280"/>
      <c r="M804" s="280"/>
      <c r="N804" s="280"/>
      <c r="O804" s="280"/>
      <c r="P804" s="280"/>
    </row>
    <row r="805" spans="1:16" x14ac:dyDescent="0.2">
      <c r="A805" s="280"/>
      <c r="B805" s="280"/>
      <c r="C805" s="300"/>
      <c r="D805" s="280"/>
      <c r="E805" s="280"/>
      <c r="F805" s="280"/>
      <c r="G805" s="280"/>
      <c r="H805" s="280"/>
      <c r="I805" s="280"/>
      <c r="J805" s="280"/>
      <c r="K805" s="280"/>
      <c r="L805" s="280"/>
      <c r="M805" s="280"/>
      <c r="N805" s="280"/>
      <c r="O805" s="280"/>
      <c r="P805" s="280"/>
    </row>
    <row r="806" spans="1:16" x14ac:dyDescent="0.2">
      <c r="A806" s="280"/>
      <c r="B806" s="280"/>
      <c r="C806" s="300"/>
      <c r="D806" s="280"/>
      <c r="E806" s="280"/>
      <c r="F806" s="280"/>
      <c r="G806" s="280"/>
      <c r="H806" s="280"/>
      <c r="I806" s="280"/>
      <c r="J806" s="280"/>
      <c r="K806" s="280"/>
      <c r="L806" s="280"/>
      <c r="M806" s="280"/>
      <c r="N806" s="280"/>
      <c r="O806" s="280"/>
      <c r="P806" s="280"/>
    </row>
    <row r="807" spans="1:16" x14ac:dyDescent="0.2">
      <c r="A807" s="280"/>
      <c r="B807" s="280"/>
      <c r="C807" s="300"/>
      <c r="D807" s="280"/>
      <c r="E807" s="280"/>
      <c r="F807" s="280"/>
      <c r="G807" s="280"/>
      <c r="H807" s="280"/>
      <c r="I807" s="280"/>
      <c r="J807" s="280"/>
      <c r="K807" s="280"/>
      <c r="L807" s="280"/>
      <c r="M807" s="280"/>
      <c r="N807" s="280"/>
      <c r="O807" s="280"/>
      <c r="P807" s="280"/>
    </row>
    <row r="808" spans="1:16" x14ac:dyDescent="0.2">
      <c r="A808" s="280"/>
      <c r="B808" s="280"/>
      <c r="C808" s="300"/>
      <c r="D808" s="280"/>
      <c r="E808" s="280"/>
      <c r="F808" s="280"/>
      <c r="G808" s="280"/>
      <c r="H808" s="280"/>
      <c r="I808" s="280"/>
      <c r="J808" s="280"/>
      <c r="K808" s="280"/>
      <c r="L808" s="280"/>
      <c r="M808" s="280"/>
      <c r="N808" s="280"/>
      <c r="O808" s="280"/>
      <c r="P808" s="280"/>
    </row>
    <row r="809" spans="1:16" x14ac:dyDescent="0.2">
      <c r="A809" s="280"/>
      <c r="B809" s="280"/>
      <c r="C809" s="300"/>
      <c r="D809" s="280"/>
      <c r="E809" s="280"/>
      <c r="F809" s="280"/>
      <c r="G809" s="280"/>
      <c r="H809" s="280"/>
      <c r="I809" s="280"/>
      <c r="J809" s="280"/>
      <c r="K809" s="280"/>
      <c r="L809" s="280"/>
      <c r="M809" s="280"/>
      <c r="N809" s="280"/>
      <c r="O809" s="280"/>
      <c r="P809" s="280"/>
    </row>
    <row r="810" spans="1:16" x14ac:dyDescent="0.2">
      <c r="A810" s="280"/>
      <c r="B810" s="280"/>
      <c r="C810" s="300"/>
      <c r="D810" s="280"/>
      <c r="E810" s="280"/>
      <c r="F810" s="280"/>
      <c r="G810" s="280"/>
      <c r="H810" s="280"/>
      <c r="I810" s="280"/>
      <c r="J810" s="280"/>
      <c r="K810" s="280"/>
      <c r="L810" s="280"/>
      <c r="M810" s="280"/>
      <c r="N810" s="280"/>
      <c r="O810" s="280"/>
      <c r="P810" s="280"/>
    </row>
    <row r="811" spans="1:16" x14ac:dyDescent="0.2">
      <c r="A811" s="280"/>
      <c r="B811" s="280"/>
      <c r="C811" s="300"/>
      <c r="D811" s="280"/>
      <c r="E811" s="280"/>
      <c r="F811" s="280"/>
      <c r="G811" s="280"/>
      <c r="H811" s="280"/>
      <c r="I811" s="280"/>
      <c r="J811" s="280"/>
      <c r="K811" s="280"/>
      <c r="L811" s="280"/>
      <c r="M811" s="280"/>
      <c r="N811" s="280"/>
      <c r="O811" s="280"/>
      <c r="P811" s="280"/>
    </row>
    <row r="812" spans="1:16" x14ac:dyDescent="0.2">
      <c r="A812" s="280"/>
      <c r="B812" s="280"/>
      <c r="C812" s="300"/>
      <c r="D812" s="280"/>
      <c r="E812" s="280"/>
      <c r="F812" s="280"/>
      <c r="G812" s="280"/>
      <c r="H812" s="280"/>
      <c r="I812" s="280"/>
      <c r="J812" s="280"/>
      <c r="K812" s="280"/>
      <c r="L812" s="280"/>
      <c r="M812" s="280"/>
      <c r="N812" s="280"/>
      <c r="O812" s="280"/>
      <c r="P812" s="280"/>
    </row>
    <row r="813" spans="1:16" x14ac:dyDescent="0.2">
      <c r="A813" s="280"/>
      <c r="B813" s="280"/>
      <c r="C813" s="300"/>
      <c r="D813" s="280"/>
      <c r="E813" s="280"/>
      <c r="F813" s="280"/>
      <c r="G813" s="280"/>
      <c r="H813" s="280"/>
      <c r="I813" s="280"/>
      <c r="J813" s="280"/>
      <c r="K813" s="280"/>
      <c r="L813" s="280"/>
      <c r="M813" s="280"/>
      <c r="N813" s="280"/>
      <c r="O813" s="280"/>
      <c r="P813" s="280"/>
    </row>
    <row r="814" spans="1:16" x14ac:dyDescent="0.2">
      <c r="A814" s="280"/>
      <c r="B814" s="280"/>
      <c r="C814" s="300"/>
      <c r="D814" s="280"/>
      <c r="E814" s="280"/>
      <c r="F814" s="280"/>
      <c r="G814" s="280"/>
      <c r="H814" s="280"/>
      <c r="I814" s="280"/>
      <c r="J814" s="280"/>
      <c r="K814" s="280"/>
      <c r="L814" s="280"/>
      <c r="M814" s="280"/>
      <c r="N814" s="280"/>
      <c r="O814" s="280"/>
      <c r="P814" s="280"/>
    </row>
    <row r="815" spans="1:16" x14ac:dyDescent="0.2">
      <c r="A815" s="280"/>
      <c r="B815" s="280"/>
      <c r="C815" s="300"/>
      <c r="D815" s="280"/>
      <c r="E815" s="280"/>
      <c r="F815" s="280"/>
      <c r="G815" s="280"/>
      <c r="H815" s="280"/>
      <c r="I815" s="280"/>
      <c r="J815" s="280"/>
      <c r="K815" s="280"/>
      <c r="L815" s="280"/>
      <c r="M815" s="280"/>
      <c r="N815" s="280"/>
      <c r="O815" s="280"/>
      <c r="P815" s="280"/>
    </row>
    <row r="816" spans="1:16" x14ac:dyDescent="0.2">
      <c r="A816" s="280"/>
      <c r="B816" s="280"/>
      <c r="C816" s="300"/>
      <c r="D816" s="280"/>
      <c r="E816" s="280"/>
      <c r="F816" s="280"/>
      <c r="G816" s="280"/>
      <c r="H816" s="280"/>
      <c r="I816" s="280"/>
      <c r="J816" s="280"/>
      <c r="K816" s="280"/>
      <c r="L816" s="280"/>
      <c r="M816" s="280"/>
      <c r="N816" s="280"/>
      <c r="O816" s="280"/>
      <c r="P816" s="280"/>
    </row>
    <row r="817" spans="1:16" x14ac:dyDescent="0.2">
      <c r="A817" s="280"/>
      <c r="B817" s="280"/>
      <c r="C817" s="300"/>
      <c r="D817" s="280"/>
      <c r="E817" s="280"/>
      <c r="F817" s="280"/>
      <c r="G817" s="280"/>
      <c r="H817" s="280"/>
      <c r="I817" s="280"/>
      <c r="J817" s="280"/>
      <c r="K817" s="280"/>
      <c r="L817" s="280"/>
      <c r="M817" s="280"/>
      <c r="N817" s="280"/>
      <c r="O817" s="280"/>
      <c r="P817" s="280"/>
    </row>
    <row r="818" spans="1:16" x14ac:dyDescent="0.2">
      <c r="A818" s="280"/>
      <c r="B818" s="280"/>
      <c r="C818" s="300"/>
      <c r="D818" s="280"/>
      <c r="E818" s="280"/>
      <c r="F818" s="280"/>
      <c r="G818" s="280"/>
      <c r="H818" s="280"/>
      <c r="I818" s="280"/>
      <c r="J818" s="280"/>
      <c r="K818" s="280"/>
      <c r="L818" s="280"/>
      <c r="M818" s="280"/>
      <c r="N818" s="280"/>
      <c r="O818" s="280"/>
      <c r="P818" s="280"/>
    </row>
    <row r="819" spans="1:16" x14ac:dyDescent="0.2">
      <c r="A819" s="280"/>
      <c r="B819" s="280"/>
      <c r="C819" s="300"/>
      <c r="D819" s="280"/>
      <c r="E819" s="280"/>
      <c r="F819" s="280"/>
      <c r="G819" s="280"/>
      <c r="H819" s="280"/>
      <c r="I819" s="280"/>
      <c r="J819" s="280"/>
      <c r="K819" s="280"/>
      <c r="L819" s="280"/>
      <c r="M819" s="280"/>
      <c r="N819" s="280"/>
      <c r="O819" s="280"/>
      <c r="P819" s="280"/>
    </row>
    <row r="820" spans="1:16" x14ac:dyDescent="0.2">
      <c r="A820" s="280"/>
      <c r="B820" s="280"/>
      <c r="C820" s="300"/>
      <c r="D820" s="280"/>
      <c r="E820" s="280"/>
      <c r="F820" s="280"/>
      <c r="G820" s="280"/>
      <c r="H820" s="280"/>
      <c r="I820" s="280"/>
      <c r="J820" s="280"/>
      <c r="K820" s="280"/>
      <c r="L820" s="280"/>
      <c r="M820" s="280"/>
      <c r="N820" s="280"/>
      <c r="O820" s="280"/>
      <c r="P820" s="280"/>
    </row>
    <row r="821" spans="1:16" x14ac:dyDescent="0.2">
      <c r="A821" s="280"/>
      <c r="B821" s="280"/>
      <c r="C821" s="300"/>
      <c r="D821" s="280"/>
      <c r="E821" s="280"/>
      <c r="F821" s="280"/>
      <c r="G821" s="280"/>
      <c r="H821" s="280"/>
      <c r="I821" s="280"/>
      <c r="J821" s="280"/>
      <c r="K821" s="280"/>
      <c r="L821" s="280"/>
      <c r="M821" s="280"/>
      <c r="N821" s="280"/>
      <c r="O821" s="280"/>
      <c r="P821" s="280"/>
    </row>
    <row r="822" spans="1:16" x14ac:dyDescent="0.2">
      <c r="A822" s="280"/>
      <c r="B822" s="280"/>
      <c r="C822" s="300"/>
      <c r="D822" s="280"/>
      <c r="E822" s="280"/>
      <c r="F822" s="280"/>
      <c r="G822" s="280"/>
      <c r="H822" s="280"/>
      <c r="I822" s="280"/>
      <c r="J822" s="280"/>
      <c r="K822" s="280"/>
      <c r="L822" s="280"/>
      <c r="M822" s="280"/>
      <c r="N822" s="280"/>
      <c r="O822" s="280"/>
      <c r="P822" s="280"/>
    </row>
    <row r="823" spans="1:16" x14ac:dyDescent="0.2">
      <c r="A823" s="280"/>
      <c r="B823" s="280"/>
      <c r="C823" s="300"/>
      <c r="D823" s="280"/>
      <c r="E823" s="280"/>
      <c r="F823" s="280"/>
      <c r="G823" s="280"/>
      <c r="H823" s="280"/>
      <c r="I823" s="280"/>
      <c r="J823" s="280"/>
      <c r="K823" s="280"/>
      <c r="L823" s="280"/>
      <c r="M823" s="280"/>
      <c r="N823" s="280"/>
      <c r="O823" s="280"/>
      <c r="P823" s="280"/>
    </row>
    <row r="824" spans="1:16" x14ac:dyDescent="0.2">
      <c r="A824" s="280"/>
      <c r="B824" s="280"/>
      <c r="C824" s="300"/>
      <c r="D824" s="280"/>
      <c r="E824" s="280"/>
      <c r="F824" s="280"/>
      <c r="G824" s="280"/>
      <c r="H824" s="280"/>
      <c r="I824" s="280"/>
      <c r="J824" s="280"/>
      <c r="K824" s="280"/>
      <c r="L824" s="280"/>
      <c r="M824" s="280"/>
      <c r="N824" s="280"/>
      <c r="O824" s="280"/>
      <c r="P824" s="280"/>
    </row>
    <row r="825" spans="1:16" x14ac:dyDescent="0.2">
      <c r="A825" s="280"/>
      <c r="B825" s="280"/>
      <c r="C825" s="300"/>
      <c r="D825" s="280"/>
      <c r="E825" s="280"/>
      <c r="F825" s="280"/>
      <c r="G825" s="280"/>
      <c r="H825" s="280"/>
      <c r="I825" s="280"/>
      <c r="J825" s="280"/>
      <c r="K825" s="280"/>
      <c r="L825" s="280"/>
      <c r="M825" s="280"/>
      <c r="N825" s="280"/>
      <c r="O825" s="280"/>
      <c r="P825" s="280"/>
    </row>
    <row r="826" spans="1:16" x14ac:dyDescent="0.2">
      <c r="A826" s="280"/>
      <c r="B826" s="280"/>
      <c r="C826" s="300"/>
      <c r="D826" s="280"/>
      <c r="E826" s="280"/>
      <c r="F826" s="280"/>
      <c r="G826" s="280"/>
      <c r="H826" s="280"/>
      <c r="I826" s="280"/>
      <c r="J826" s="280"/>
      <c r="K826" s="280"/>
      <c r="L826" s="280"/>
      <c r="M826" s="280"/>
      <c r="N826" s="280"/>
      <c r="O826" s="280"/>
      <c r="P826" s="280"/>
    </row>
    <row r="827" spans="1:16" x14ac:dyDescent="0.2">
      <c r="A827" s="280"/>
      <c r="B827" s="280"/>
      <c r="C827" s="300"/>
      <c r="D827" s="280"/>
      <c r="E827" s="280"/>
      <c r="F827" s="280"/>
      <c r="G827" s="280"/>
      <c r="H827" s="280"/>
      <c r="I827" s="280"/>
      <c r="J827" s="280"/>
      <c r="K827" s="280"/>
      <c r="L827" s="280"/>
      <c r="M827" s="280"/>
      <c r="N827" s="280"/>
      <c r="O827" s="280"/>
      <c r="P827" s="280"/>
    </row>
    <row r="828" spans="1:16" x14ac:dyDescent="0.2">
      <c r="A828" s="280"/>
      <c r="B828" s="280"/>
      <c r="C828" s="300"/>
      <c r="D828" s="280"/>
      <c r="E828" s="280"/>
      <c r="F828" s="280"/>
      <c r="G828" s="280"/>
      <c r="H828" s="280"/>
      <c r="I828" s="280"/>
      <c r="J828" s="280"/>
      <c r="K828" s="280"/>
      <c r="L828" s="280"/>
      <c r="M828" s="280"/>
      <c r="N828" s="280"/>
      <c r="O828" s="280"/>
      <c r="P828" s="280"/>
    </row>
    <row r="829" spans="1:16" x14ac:dyDescent="0.2">
      <c r="A829" s="280"/>
      <c r="B829" s="280"/>
      <c r="C829" s="300"/>
      <c r="D829" s="280"/>
      <c r="E829" s="280"/>
      <c r="F829" s="280"/>
      <c r="G829" s="280"/>
      <c r="H829" s="280"/>
      <c r="I829" s="280"/>
      <c r="J829" s="280"/>
      <c r="K829" s="280"/>
      <c r="L829" s="280"/>
      <c r="M829" s="280"/>
      <c r="N829" s="280"/>
      <c r="O829" s="280"/>
      <c r="P829" s="280"/>
    </row>
    <row r="830" spans="1:16" x14ac:dyDescent="0.2">
      <c r="A830" s="280"/>
      <c r="B830" s="280"/>
      <c r="C830" s="300"/>
      <c r="D830" s="280"/>
      <c r="E830" s="280"/>
      <c r="F830" s="280"/>
      <c r="G830" s="280"/>
      <c r="H830" s="280"/>
      <c r="I830" s="280"/>
      <c r="J830" s="280"/>
      <c r="K830" s="280"/>
      <c r="L830" s="280"/>
      <c r="M830" s="280"/>
      <c r="N830" s="280"/>
      <c r="O830" s="280"/>
      <c r="P830" s="280"/>
    </row>
    <row r="831" spans="1:16" x14ac:dyDescent="0.2">
      <c r="A831" s="280"/>
      <c r="B831" s="280"/>
      <c r="C831" s="300"/>
      <c r="D831" s="280"/>
      <c r="E831" s="280"/>
      <c r="F831" s="280"/>
      <c r="G831" s="280"/>
      <c r="H831" s="280"/>
      <c r="I831" s="280"/>
      <c r="J831" s="280"/>
      <c r="K831" s="280"/>
      <c r="L831" s="280"/>
      <c r="M831" s="280"/>
      <c r="N831" s="280"/>
      <c r="O831" s="280"/>
      <c r="P831" s="280"/>
    </row>
    <row r="832" spans="1:16" x14ac:dyDescent="0.2">
      <c r="A832" s="280"/>
      <c r="B832" s="280"/>
      <c r="C832" s="300"/>
      <c r="D832" s="280"/>
      <c r="E832" s="280"/>
      <c r="F832" s="280"/>
      <c r="G832" s="280"/>
      <c r="H832" s="280"/>
      <c r="I832" s="280"/>
      <c r="J832" s="280"/>
      <c r="K832" s="280"/>
      <c r="L832" s="280"/>
      <c r="M832" s="280"/>
      <c r="N832" s="280"/>
      <c r="O832" s="280"/>
      <c r="P832" s="280"/>
    </row>
    <row r="833" spans="1:16" x14ac:dyDescent="0.2">
      <c r="A833" s="280"/>
      <c r="B833" s="280"/>
      <c r="C833" s="300"/>
      <c r="D833" s="280"/>
      <c r="E833" s="280"/>
      <c r="F833" s="280"/>
      <c r="G833" s="280"/>
      <c r="H833" s="280"/>
      <c r="I833" s="280"/>
      <c r="J833" s="280"/>
      <c r="K833" s="280"/>
      <c r="L833" s="280"/>
      <c r="M833" s="280"/>
      <c r="N833" s="280"/>
      <c r="O833" s="280"/>
      <c r="P833" s="280"/>
    </row>
    <row r="834" spans="1:16" x14ac:dyDescent="0.2">
      <c r="A834" s="280"/>
      <c r="B834" s="280"/>
      <c r="C834" s="300"/>
      <c r="D834" s="280"/>
      <c r="E834" s="280"/>
      <c r="F834" s="280"/>
      <c r="G834" s="280"/>
      <c r="H834" s="280"/>
      <c r="I834" s="280"/>
      <c r="J834" s="280"/>
      <c r="K834" s="280"/>
      <c r="L834" s="280"/>
      <c r="M834" s="280"/>
      <c r="N834" s="280"/>
      <c r="O834" s="280"/>
      <c r="P834" s="280"/>
    </row>
    <row r="835" spans="1:16" x14ac:dyDescent="0.2">
      <c r="A835" s="280"/>
      <c r="B835" s="280"/>
      <c r="C835" s="300"/>
      <c r="D835" s="280"/>
      <c r="E835" s="280"/>
      <c r="F835" s="280"/>
      <c r="G835" s="280"/>
      <c r="H835" s="280"/>
      <c r="I835" s="280"/>
      <c r="J835" s="280"/>
      <c r="K835" s="280"/>
      <c r="L835" s="280"/>
      <c r="M835" s="280"/>
      <c r="N835" s="280"/>
      <c r="O835" s="280"/>
      <c r="P835" s="280"/>
    </row>
    <row r="836" spans="1:16" x14ac:dyDescent="0.2">
      <c r="A836" s="280"/>
      <c r="B836" s="280"/>
      <c r="C836" s="300"/>
      <c r="D836" s="280"/>
      <c r="E836" s="280"/>
      <c r="F836" s="280"/>
      <c r="G836" s="280"/>
      <c r="H836" s="280"/>
      <c r="I836" s="280"/>
      <c r="J836" s="280"/>
      <c r="K836" s="280"/>
      <c r="L836" s="280"/>
      <c r="M836" s="280"/>
      <c r="N836" s="280"/>
      <c r="O836" s="280"/>
      <c r="P836" s="280"/>
    </row>
    <row r="837" spans="1:16" x14ac:dyDescent="0.2">
      <c r="A837" s="280"/>
      <c r="B837" s="280"/>
      <c r="C837" s="300"/>
      <c r="D837" s="280"/>
      <c r="E837" s="280"/>
      <c r="F837" s="280"/>
      <c r="G837" s="280"/>
      <c r="H837" s="280"/>
      <c r="I837" s="280"/>
      <c r="J837" s="280"/>
      <c r="K837" s="280"/>
      <c r="L837" s="280"/>
      <c r="M837" s="280"/>
      <c r="N837" s="280"/>
      <c r="O837" s="280"/>
      <c r="P837" s="280"/>
    </row>
    <row r="838" spans="1:16" x14ac:dyDescent="0.2">
      <c r="A838" s="280"/>
      <c r="B838" s="280"/>
      <c r="C838" s="300"/>
      <c r="D838" s="280"/>
      <c r="E838" s="280"/>
      <c r="F838" s="280"/>
      <c r="G838" s="280"/>
      <c r="H838" s="280"/>
      <c r="I838" s="280"/>
      <c r="J838" s="280"/>
      <c r="K838" s="280"/>
      <c r="L838" s="280"/>
      <c r="M838" s="280"/>
      <c r="N838" s="280"/>
      <c r="O838" s="280"/>
      <c r="P838" s="280"/>
    </row>
    <row r="839" spans="1:16" x14ac:dyDescent="0.2">
      <c r="A839" s="280"/>
      <c r="B839" s="280"/>
      <c r="C839" s="300"/>
      <c r="D839" s="280"/>
      <c r="E839" s="280"/>
      <c r="F839" s="280"/>
      <c r="G839" s="280"/>
      <c r="H839" s="280"/>
      <c r="I839" s="280"/>
      <c r="J839" s="280"/>
      <c r="K839" s="280"/>
      <c r="L839" s="280"/>
      <c r="M839" s="280"/>
      <c r="N839" s="280"/>
      <c r="O839" s="280"/>
      <c r="P839" s="280"/>
    </row>
    <row r="840" spans="1:16" x14ac:dyDescent="0.2">
      <c r="A840" s="280"/>
      <c r="B840" s="280"/>
      <c r="C840" s="300"/>
      <c r="D840" s="280"/>
      <c r="E840" s="280"/>
      <c r="F840" s="280"/>
      <c r="G840" s="280"/>
      <c r="H840" s="280"/>
      <c r="I840" s="280"/>
      <c r="J840" s="280"/>
      <c r="K840" s="280"/>
      <c r="L840" s="280"/>
      <c r="M840" s="280"/>
      <c r="N840" s="280"/>
      <c r="O840" s="280"/>
      <c r="P840" s="280"/>
    </row>
    <row r="841" spans="1:16" x14ac:dyDescent="0.2">
      <c r="A841" s="280"/>
      <c r="B841" s="280"/>
      <c r="C841" s="300"/>
      <c r="D841" s="280"/>
      <c r="E841" s="280"/>
      <c r="F841" s="280"/>
      <c r="G841" s="280"/>
      <c r="H841" s="280"/>
      <c r="I841" s="280"/>
      <c r="J841" s="280"/>
      <c r="K841" s="280"/>
      <c r="L841" s="280"/>
      <c r="M841" s="280"/>
      <c r="N841" s="280"/>
      <c r="O841" s="280"/>
      <c r="P841" s="280"/>
    </row>
    <row r="842" spans="1:16" x14ac:dyDescent="0.2">
      <c r="A842" s="280"/>
      <c r="B842" s="280"/>
      <c r="C842" s="300"/>
      <c r="D842" s="280"/>
      <c r="E842" s="280"/>
      <c r="F842" s="280"/>
      <c r="G842" s="280"/>
      <c r="H842" s="280"/>
      <c r="I842" s="280"/>
      <c r="J842" s="280"/>
      <c r="K842" s="280"/>
      <c r="L842" s="280"/>
      <c r="M842" s="280"/>
      <c r="N842" s="280"/>
      <c r="O842" s="280"/>
      <c r="P842" s="280"/>
    </row>
    <row r="843" spans="1:16" x14ac:dyDescent="0.2">
      <c r="A843" s="280"/>
      <c r="B843" s="280"/>
      <c r="C843" s="300"/>
      <c r="D843" s="280"/>
      <c r="E843" s="280"/>
      <c r="F843" s="280"/>
      <c r="G843" s="280"/>
      <c r="H843" s="280"/>
      <c r="I843" s="280"/>
      <c r="J843" s="280"/>
      <c r="K843" s="280"/>
      <c r="L843" s="280"/>
      <c r="M843" s="280"/>
      <c r="N843" s="280"/>
      <c r="O843" s="280"/>
      <c r="P843" s="280"/>
    </row>
    <row r="844" spans="1:16" x14ac:dyDescent="0.2">
      <c r="A844" s="280"/>
      <c r="B844" s="280"/>
      <c r="C844" s="300"/>
      <c r="D844" s="280"/>
      <c r="E844" s="280"/>
      <c r="F844" s="280"/>
      <c r="G844" s="280"/>
      <c r="H844" s="280"/>
      <c r="I844" s="280"/>
      <c r="J844" s="280"/>
      <c r="K844" s="280"/>
      <c r="L844" s="280"/>
      <c r="M844" s="280"/>
      <c r="N844" s="280"/>
      <c r="O844" s="280"/>
      <c r="P844" s="280"/>
    </row>
    <row r="845" spans="1:16" x14ac:dyDescent="0.2">
      <c r="A845" s="280"/>
      <c r="B845" s="280"/>
      <c r="C845" s="300"/>
      <c r="D845" s="280"/>
      <c r="E845" s="280"/>
      <c r="F845" s="280"/>
      <c r="G845" s="280"/>
      <c r="H845" s="280"/>
      <c r="I845" s="280"/>
      <c r="J845" s="280"/>
      <c r="K845" s="280"/>
      <c r="L845" s="280"/>
      <c r="M845" s="280"/>
      <c r="N845" s="280"/>
      <c r="O845" s="280"/>
      <c r="P845" s="280"/>
    </row>
    <row r="846" spans="1:16" x14ac:dyDescent="0.2">
      <c r="A846" s="280"/>
      <c r="B846" s="280"/>
      <c r="C846" s="300"/>
      <c r="D846" s="280"/>
      <c r="E846" s="280"/>
      <c r="F846" s="280"/>
      <c r="G846" s="280"/>
      <c r="H846" s="280"/>
      <c r="I846" s="280"/>
      <c r="J846" s="280"/>
      <c r="K846" s="280"/>
      <c r="L846" s="280"/>
      <c r="M846" s="280"/>
      <c r="N846" s="280"/>
      <c r="O846" s="280"/>
      <c r="P846" s="280"/>
    </row>
    <row r="847" spans="1:16" x14ac:dyDescent="0.2">
      <c r="A847" s="280"/>
      <c r="B847" s="280"/>
      <c r="C847" s="300"/>
      <c r="D847" s="280"/>
      <c r="E847" s="280"/>
      <c r="F847" s="280"/>
      <c r="G847" s="280"/>
      <c r="H847" s="280"/>
      <c r="I847" s="280"/>
      <c r="J847" s="280"/>
      <c r="K847" s="280"/>
      <c r="L847" s="280"/>
      <c r="M847" s="280"/>
      <c r="N847" s="280"/>
      <c r="O847" s="280"/>
      <c r="P847" s="280"/>
    </row>
    <row r="848" spans="1:16" x14ac:dyDescent="0.2">
      <c r="A848" s="280"/>
      <c r="B848" s="280"/>
      <c r="C848" s="300"/>
      <c r="D848" s="280"/>
      <c r="E848" s="280"/>
      <c r="F848" s="280"/>
      <c r="G848" s="280"/>
      <c r="H848" s="280"/>
      <c r="I848" s="280"/>
      <c r="J848" s="280"/>
      <c r="K848" s="280"/>
      <c r="L848" s="280"/>
      <c r="M848" s="280"/>
      <c r="N848" s="280"/>
      <c r="O848" s="280"/>
      <c r="P848" s="280"/>
    </row>
    <row r="849" spans="1:16" x14ac:dyDescent="0.2">
      <c r="A849" s="280"/>
      <c r="B849" s="280"/>
      <c r="C849" s="300"/>
      <c r="D849" s="280"/>
      <c r="E849" s="280"/>
      <c r="F849" s="280"/>
      <c r="G849" s="280"/>
      <c r="H849" s="280"/>
      <c r="I849" s="280"/>
      <c r="J849" s="280"/>
      <c r="K849" s="280"/>
      <c r="L849" s="280"/>
      <c r="M849" s="280"/>
      <c r="N849" s="280"/>
      <c r="O849" s="280"/>
      <c r="P849" s="280"/>
    </row>
    <row r="850" spans="1:16" x14ac:dyDescent="0.2">
      <c r="A850" s="280"/>
      <c r="B850" s="280"/>
      <c r="C850" s="300"/>
      <c r="D850" s="280"/>
      <c r="E850" s="280"/>
      <c r="F850" s="280"/>
      <c r="G850" s="280"/>
      <c r="H850" s="280"/>
      <c r="I850" s="280"/>
      <c r="J850" s="280"/>
      <c r="K850" s="280"/>
      <c r="L850" s="280"/>
      <c r="M850" s="280"/>
      <c r="N850" s="280"/>
      <c r="O850" s="280"/>
      <c r="P850" s="280"/>
    </row>
    <row r="851" spans="1:16" x14ac:dyDescent="0.2">
      <c r="A851" s="280"/>
      <c r="B851" s="280"/>
      <c r="C851" s="300"/>
      <c r="D851" s="280"/>
      <c r="E851" s="280"/>
      <c r="F851" s="280"/>
      <c r="G851" s="280"/>
      <c r="H851" s="280"/>
      <c r="I851" s="280"/>
      <c r="J851" s="280"/>
      <c r="K851" s="280"/>
      <c r="L851" s="280"/>
      <c r="M851" s="280"/>
      <c r="N851" s="280"/>
      <c r="O851" s="280"/>
      <c r="P851" s="280"/>
    </row>
    <row r="852" spans="1:16" x14ac:dyDescent="0.2">
      <c r="A852" s="280"/>
      <c r="B852" s="280"/>
      <c r="C852" s="300"/>
      <c r="D852" s="280"/>
      <c r="E852" s="280"/>
      <c r="F852" s="280"/>
      <c r="G852" s="280"/>
      <c r="H852" s="280"/>
      <c r="I852" s="280"/>
      <c r="J852" s="280"/>
      <c r="K852" s="280"/>
      <c r="L852" s="280"/>
      <c r="M852" s="280"/>
      <c r="N852" s="280"/>
      <c r="O852" s="280"/>
      <c r="P852" s="280"/>
    </row>
    <row r="853" spans="1:16" x14ac:dyDescent="0.2">
      <c r="A853" s="280"/>
      <c r="B853" s="280"/>
      <c r="C853" s="300"/>
      <c r="D853" s="280"/>
      <c r="E853" s="280"/>
      <c r="F853" s="280"/>
      <c r="G853" s="280"/>
      <c r="H853" s="280"/>
      <c r="I853" s="280"/>
      <c r="J853" s="280"/>
      <c r="K853" s="280"/>
      <c r="L853" s="280"/>
      <c r="M853" s="280"/>
      <c r="N853" s="280"/>
      <c r="O853" s="280"/>
      <c r="P853" s="280"/>
    </row>
    <row r="854" spans="1:16" x14ac:dyDescent="0.2">
      <c r="A854" s="280"/>
      <c r="B854" s="280"/>
      <c r="C854" s="300"/>
      <c r="D854" s="280"/>
      <c r="E854" s="280"/>
      <c r="F854" s="280"/>
      <c r="G854" s="280"/>
      <c r="H854" s="280"/>
      <c r="I854" s="280"/>
      <c r="J854" s="280"/>
      <c r="K854" s="280"/>
      <c r="L854" s="280"/>
      <c r="M854" s="280"/>
      <c r="N854" s="280"/>
      <c r="O854" s="280"/>
      <c r="P854" s="280"/>
    </row>
    <row r="855" spans="1:16" x14ac:dyDescent="0.2">
      <c r="A855" s="280"/>
      <c r="B855" s="280"/>
      <c r="C855" s="300"/>
      <c r="D855" s="280"/>
      <c r="E855" s="280"/>
      <c r="F855" s="280"/>
      <c r="G855" s="280"/>
      <c r="H855" s="280"/>
      <c r="I855" s="280"/>
      <c r="J855" s="280"/>
      <c r="K855" s="280"/>
      <c r="L855" s="280"/>
      <c r="M855" s="280"/>
      <c r="N855" s="280"/>
      <c r="O855" s="280"/>
      <c r="P855" s="280"/>
    </row>
    <row r="856" spans="1:16" x14ac:dyDescent="0.2">
      <c r="A856" s="280"/>
      <c r="B856" s="280"/>
      <c r="C856" s="300"/>
      <c r="D856" s="280"/>
      <c r="E856" s="280"/>
      <c r="F856" s="280"/>
      <c r="G856" s="280"/>
      <c r="H856" s="280"/>
      <c r="I856" s="280"/>
      <c r="J856" s="280"/>
      <c r="K856" s="280"/>
      <c r="L856" s="280"/>
      <c r="M856" s="280"/>
      <c r="N856" s="280"/>
      <c r="O856" s="280"/>
      <c r="P856" s="280"/>
    </row>
    <row r="857" spans="1:16" x14ac:dyDescent="0.2">
      <c r="A857" s="280"/>
      <c r="B857" s="280"/>
      <c r="C857" s="300"/>
      <c r="D857" s="280"/>
      <c r="E857" s="280"/>
      <c r="F857" s="280"/>
      <c r="G857" s="280"/>
      <c r="H857" s="280"/>
      <c r="I857" s="280"/>
      <c r="J857" s="280"/>
      <c r="K857" s="280"/>
      <c r="L857" s="280"/>
      <c r="M857" s="280"/>
      <c r="N857" s="280"/>
      <c r="O857" s="280"/>
      <c r="P857" s="280"/>
    </row>
    <row r="858" spans="1:16" x14ac:dyDescent="0.2">
      <c r="A858" s="280"/>
      <c r="B858" s="280"/>
      <c r="C858" s="300"/>
      <c r="D858" s="280"/>
      <c r="E858" s="280"/>
      <c r="F858" s="280"/>
      <c r="G858" s="280"/>
      <c r="H858" s="280"/>
      <c r="I858" s="280"/>
      <c r="J858" s="280"/>
      <c r="K858" s="280"/>
      <c r="L858" s="280"/>
      <c r="M858" s="280"/>
      <c r="N858" s="280"/>
      <c r="O858" s="280"/>
      <c r="P858" s="280"/>
    </row>
    <row r="859" spans="1:16" x14ac:dyDescent="0.2">
      <c r="A859" s="280"/>
      <c r="B859" s="280"/>
      <c r="C859" s="300"/>
      <c r="D859" s="280"/>
      <c r="E859" s="280"/>
      <c r="F859" s="280"/>
      <c r="G859" s="280"/>
      <c r="H859" s="280"/>
      <c r="I859" s="280"/>
      <c r="J859" s="280"/>
      <c r="K859" s="280"/>
      <c r="L859" s="280"/>
      <c r="M859" s="280"/>
      <c r="N859" s="280"/>
      <c r="O859" s="280"/>
      <c r="P859" s="280"/>
    </row>
    <row r="860" spans="1:16" x14ac:dyDescent="0.2">
      <c r="A860" s="280"/>
      <c r="B860" s="280"/>
      <c r="C860" s="300"/>
      <c r="D860" s="280"/>
      <c r="E860" s="280"/>
      <c r="F860" s="280"/>
      <c r="G860" s="280"/>
      <c r="H860" s="280"/>
      <c r="I860" s="280"/>
      <c r="J860" s="280"/>
      <c r="K860" s="280"/>
      <c r="L860" s="280"/>
      <c r="M860" s="280"/>
      <c r="N860" s="280"/>
      <c r="O860" s="280"/>
      <c r="P860" s="280"/>
    </row>
    <row r="861" spans="1:16" x14ac:dyDescent="0.2">
      <c r="A861" s="280"/>
      <c r="B861" s="280"/>
      <c r="C861" s="300"/>
      <c r="D861" s="280"/>
      <c r="E861" s="280"/>
      <c r="F861" s="280"/>
      <c r="G861" s="280"/>
      <c r="H861" s="280"/>
      <c r="I861" s="280"/>
      <c r="J861" s="280"/>
      <c r="K861" s="280"/>
      <c r="L861" s="280"/>
      <c r="M861" s="280"/>
      <c r="N861" s="280"/>
      <c r="O861" s="280"/>
      <c r="P861" s="280"/>
    </row>
    <row r="862" spans="1:16" x14ac:dyDescent="0.2">
      <c r="A862" s="280"/>
      <c r="B862" s="280"/>
      <c r="C862" s="300"/>
      <c r="D862" s="280"/>
      <c r="E862" s="280"/>
      <c r="F862" s="280"/>
      <c r="G862" s="280"/>
      <c r="H862" s="280"/>
      <c r="I862" s="280"/>
      <c r="J862" s="280"/>
      <c r="K862" s="280"/>
      <c r="L862" s="280"/>
      <c r="M862" s="280"/>
      <c r="N862" s="280"/>
      <c r="O862" s="280"/>
      <c r="P862" s="280"/>
    </row>
    <row r="863" spans="1:16" x14ac:dyDescent="0.2">
      <c r="A863" s="280"/>
      <c r="B863" s="280"/>
      <c r="C863" s="300"/>
      <c r="D863" s="280"/>
      <c r="E863" s="280"/>
      <c r="F863" s="280"/>
      <c r="G863" s="280"/>
      <c r="H863" s="280"/>
      <c r="I863" s="280"/>
      <c r="J863" s="280"/>
      <c r="K863" s="280"/>
      <c r="L863" s="280"/>
      <c r="M863" s="280"/>
      <c r="N863" s="280"/>
      <c r="O863" s="280"/>
      <c r="P863" s="280"/>
    </row>
    <row r="864" spans="1:16" x14ac:dyDescent="0.2">
      <c r="A864" s="280"/>
      <c r="B864" s="280"/>
      <c r="C864" s="300"/>
      <c r="D864" s="280"/>
      <c r="E864" s="280"/>
      <c r="F864" s="280"/>
      <c r="G864" s="280"/>
      <c r="H864" s="280"/>
      <c r="I864" s="280"/>
      <c r="J864" s="280"/>
      <c r="K864" s="280"/>
      <c r="L864" s="280"/>
      <c r="M864" s="280"/>
      <c r="N864" s="280"/>
      <c r="O864" s="280"/>
      <c r="P864" s="280"/>
    </row>
    <row r="865" spans="1:16" x14ac:dyDescent="0.2">
      <c r="A865" s="280"/>
      <c r="B865" s="280"/>
      <c r="C865" s="300"/>
      <c r="D865" s="280"/>
      <c r="E865" s="280"/>
      <c r="F865" s="280"/>
      <c r="G865" s="280"/>
      <c r="H865" s="280"/>
      <c r="I865" s="280"/>
      <c r="J865" s="280"/>
      <c r="K865" s="280"/>
      <c r="L865" s="280"/>
      <c r="M865" s="280"/>
      <c r="N865" s="280"/>
      <c r="O865" s="280"/>
      <c r="P865" s="280"/>
    </row>
    <row r="866" spans="1:16" x14ac:dyDescent="0.2">
      <c r="A866" s="280"/>
      <c r="B866" s="280"/>
      <c r="C866" s="300"/>
      <c r="D866" s="280"/>
      <c r="E866" s="280"/>
      <c r="F866" s="280"/>
      <c r="G866" s="280"/>
      <c r="H866" s="280"/>
      <c r="I866" s="280"/>
      <c r="J866" s="280"/>
      <c r="K866" s="280"/>
      <c r="L866" s="280"/>
      <c r="M866" s="280"/>
      <c r="N866" s="280"/>
      <c r="O866" s="280"/>
      <c r="P866" s="280"/>
    </row>
    <row r="867" spans="1:16" x14ac:dyDescent="0.2">
      <c r="A867" s="280"/>
      <c r="B867" s="280"/>
      <c r="C867" s="300"/>
      <c r="D867" s="280"/>
      <c r="E867" s="280"/>
      <c r="F867" s="280"/>
      <c r="G867" s="280"/>
      <c r="H867" s="280"/>
      <c r="I867" s="280"/>
      <c r="J867" s="280"/>
      <c r="K867" s="280"/>
      <c r="L867" s="280"/>
      <c r="M867" s="280"/>
      <c r="N867" s="280"/>
      <c r="O867" s="280"/>
      <c r="P867" s="280"/>
    </row>
    <row r="868" spans="1:16" x14ac:dyDescent="0.2">
      <c r="A868" s="280"/>
      <c r="B868" s="280"/>
      <c r="C868" s="300"/>
      <c r="D868" s="280"/>
      <c r="E868" s="280"/>
      <c r="F868" s="280"/>
      <c r="G868" s="280"/>
      <c r="H868" s="280"/>
      <c r="I868" s="280"/>
      <c r="J868" s="280"/>
      <c r="K868" s="280"/>
      <c r="L868" s="280"/>
      <c r="M868" s="280"/>
      <c r="N868" s="280"/>
      <c r="O868" s="280"/>
      <c r="P868" s="280"/>
    </row>
    <row r="869" spans="1:16" x14ac:dyDescent="0.2">
      <c r="A869" s="280"/>
      <c r="B869" s="280"/>
      <c r="C869" s="300"/>
      <c r="D869" s="280"/>
      <c r="E869" s="280"/>
      <c r="F869" s="280"/>
      <c r="G869" s="280"/>
      <c r="H869" s="280"/>
      <c r="I869" s="280"/>
      <c r="J869" s="280"/>
      <c r="K869" s="280"/>
      <c r="L869" s="280"/>
      <c r="M869" s="280"/>
      <c r="N869" s="280"/>
      <c r="O869" s="280"/>
      <c r="P869" s="280"/>
    </row>
    <row r="870" spans="1:16" x14ac:dyDescent="0.2">
      <c r="A870" s="280"/>
      <c r="B870" s="280"/>
      <c r="C870" s="300"/>
      <c r="D870" s="280"/>
      <c r="E870" s="280"/>
      <c r="F870" s="280"/>
      <c r="G870" s="280"/>
      <c r="H870" s="280"/>
      <c r="I870" s="280"/>
      <c r="J870" s="280"/>
      <c r="K870" s="280"/>
      <c r="L870" s="280"/>
      <c r="M870" s="280"/>
      <c r="N870" s="280"/>
      <c r="O870" s="280"/>
      <c r="P870" s="280"/>
    </row>
    <row r="871" spans="1:16" x14ac:dyDescent="0.2">
      <c r="A871" s="280"/>
      <c r="B871" s="280"/>
      <c r="C871" s="300"/>
      <c r="D871" s="280"/>
      <c r="E871" s="280"/>
      <c r="F871" s="280"/>
      <c r="G871" s="280"/>
      <c r="H871" s="280"/>
      <c r="I871" s="280"/>
      <c r="J871" s="280"/>
      <c r="K871" s="280"/>
      <c r="L871" s="280"/>
      <c r="M871" s="280"/>
      <c r="N871" s="280"/>
      <c r="O871" s="280"/>
      <c r="P871" s="280"/>
    </row>
    <row r="872" spans="1:16" x14ac:dyDescent="0.2">
      <c r="A872" s="280"/>
      <c r="B872" s="280"/>
      <c r="C872" s="300"/>
      <c r="D872" s="280"/>
      <c r="E872" s="280"/>
      <c r="F872" s="280"/>
      <c r="G872" s="280"/>
      <c r="H872" s="280"/>
      <c r="I872" s="280"/>
      <c r="J872" s="280"/>
      <c r="K872" s="280"/>
      <c r="L872" s="280"/>
      <c r="M872" s="280"/>
      <c r="N872" s="280"/>
      <c r="O872" s="280"/>
      <c r="P872" s="280"/>
    </row>
    <row r="873" spans="1:16" x14ac:dyDescent="0.2">
      <c r="A873" s="280"/>
      <c r="B873" s="280"/>
      <c r="C873" s="300"/>
      <c r="D873" s="280"/>
      <c r="E873" s="280"/>
      <c r="F873" s="280"/>
      <c r="G873" s="280"/>
      <c r="H873" s="280"/>
      <c r="I873" s="280"/>
      <c r="J873" s="280"/>
      <c r="K873" s="280"/>
      <c r="L873" s="280"/>
      <c r="M873" s="280"/>
      <c r="N873" s="280"/>
      <c r="O873" s="280"/>
      <c r="P873" s="280"/>
    </row>
    <row r="874" spans="1:16" x14ac:dyDescent="0.2">
      <c r="A874" s="280"/>
      <c r="B874" s="280"/>
      <c r="C874" s="300"/>
      <c r="D874" s="280"/>
      <c r="E874" s="280"/>
      <c r="F874" s="280"/>
      <c r="G874" s="280"/>
      <c r="H874" s="280"/>
      <c r="I874" s="280"/>
      <c r="J874" s="280"/>
      <c r="K874" s="280"/>
      <c r="L874" s="280"/>
      <c r="M874" s="280"/>
      <c r="N874" s="280"/>
      <c r="O874" s="280"/>
      <c r="P874" s="280"/>
    </row>
    <row r="875" spans="1:16" x14ac:dyDescent="0.2">
      <c r="A875" s="280"/>
      <c r="B875" s="280"/>
      <c r="C875" s="300"/>
      <c r="D875" s="280"/>
      <c r="E875" s="280"/>
      <c r="F875" s="280"/>
      <c r="G875" s="280"/>
      <c r="H875" s="280"/>
      <c r="I875" s="280"/>
      <c r="J875" s="280"/>
      <c r="K875" s="280"/>
      <c r="L875" s="280"/>
      <c r="M875" s="280"/>
      <c r="N875" s="280"/>
      <c r="O875" s="280"/>
      <c r="P875" s="280"/>
    </row>
    <row r="876" spans="1:16" x14ac:dyDescent="0.2">
      <c r="A876" s="280"/>
      <c r="B876" s="280"/>
      <c r="C876" s="300"/>
      <c r="D876" s="280"/>
      <c r="E876" s="280"/>
      <c r="F876" s="280"/>
      <c r="G876" s="280"/>
      <c r="H876" s="280"/>
      <c r="I876" s="280"/>
      <c r="J876" s="280"/>
      <c r="K876" s="280"/>
      <c r="L876" s="280"/>
      <c r="M876" s="280"/>
      <c r="N876" s="280"/>
      <c r="O876" s="280"/>
      <c r="P876" s="280"/>
    </row>
    <row r="877" spans="1:16" x14ac:dyDescent="0.2">
      <c r="A877" s="280"/>
      <c r="B877" s="280"/>
      <c r="C877" s="300"/>
      <c r="D877" s="280"/>
      <c r="E877" s="280"/>
      <c r="F877" s="280"/>
      <c r="G877" s="280"/>
      <c r="H877" s="280"/>
      <c r="I877" s="280"/>
      <c r="J877" s="280"/>
      <c r="K877" s="280"/>
      <c r="L877" s="280"/>
      <c r="M877" s="280"/>
      <c r="N877" s="280"/>
      <c r="O877" s="280"/>
      <c r="P877" s="280"/>
    </row>
    <row r="878" spans="1:16" x14ac:dyDescent="0.2">
      <c r="A878" s="280"/>
      <c r="B878" s="280"/>
      <c r="C878" s="300"/>
      <c r="D878" s="280"/>
      <c r="E878" s="280"/>
      <c r="F878" s="280"/>
      <c r="G878" s="280"/>
      <c r="H878" s="280"/>
      <c r="I878" s="280"/>
      <c r="J878" s="280"/>
      <c r="K878" s="280"/>
      <c r="L878" s="280"/>
      <c r="M878" s="280"/>
      <c r="N878" s="280"/>
      <c r="O878" s="280"/>
      <c r="P878" s="280"/>
    </row>
    <row r="879" spans="1:16" x14ac:dyDescent="0.2">
      <c r="A879" s="280"/>
      <c r="B879" s="280"/>
      <c r="C879" s="300"/>
      <c r="D879" s="280"/>
      <c r="E879" s="280"/>
      <c r="F879" s="280"/>
      <c r="G879" s="280"/>
      <c r="H879" s="280"/>
      <c r="I879" s="280"/>
      <c r="J879" s="280"/>
      <c r="K879" s="280"/>
      <c r="L879" s="280"/>
      <c r="M879" s="280"/>
      <c r="N879" s="280"/>
      <c r="O879" s="280"/>
      <c r="P879" s="280"/>
    </row>
    <row r="880" spans="1:16" x14ac:dyDescent="0.2">
      <c r="A880" s="280"/>
      <c r="B880" s="280"/>
      <c r="C880" s="300"/>
      <c r="D880" s="280"/>
      <c r="E880" s="280"/>
      <c r="F880" s="280"/>
      <c r="G880" s="280"/>
      <c r="H880" s="280"/>
      <c r="I880" s="280"/>
      <c r="J880" s="280"/>
      <c r="K880" s="280"/>
      <c r="L880" s="280"/>
      <c r="M880" s="280"/>
      <c r="N880" s="280"/>
      <c r="O880" s="280"/>
      <c r="P880" s="280"/>
    </row>
    <row r="881" spans="1:16" x14ac:dyDescent="0.2">
      <c r="A881" s="280"/>
      <c r="B881" s="280"/>
      <c r="C881" s="300"/>
      <c r="D881" s="280"/>
      <c r="E881" s="280"/>
      <c r="F881" s="280"/>
      <c r="G881" s="280"/>
      <c r="H881" s="280"/>
      <c r="I881" s="280"/>
      <c r="J881" s="280"/>
      <c r="K881" s="280"/>
      <c r="L881" s="280"/>
      <c r="M881" s="280"/>
      <c r="N881" s="280"/>
      <c r="O881" s="280"/>
      <c r="P881" s="280"/>
    </row>
    <row r="882" spans="1:16" x14ac:dyDescent="0.2">
      <c r="A882" s="280"/>
      <c r="B882" s="280"/>
      <c r="C882" s="300"/>
      <c r="D882" s="280"/>
      <c r="E882" s="280"/>
      <c r="F882" s="280"/>
      <c r="G882" s="280"/>
      <c r="H882" s="280"/>
      <c r="I882" s="280"/>
      <c r="J882" s="280"/>
      <c r="K882" s="280"/>
      <c r="L882" s="280"/>
      <c r="M882" s="280"/>
      <c r="N882" s="280"/>
      <c r="O882" s="280"/>
      <c r="P882" s="280"/>
    </row>
    <row r="883" spans="1:16" x14ac:dyDescent="0.2">
      <c r="A883" s="280"/>
      <c r="B883" s="280"/>
      <c r="C883" s="300"/>
      <c r="D883" s="280"/>
      <c r="E883" s="280"/>
      <c r="F883" s="280"/>
      <c r="G883" s="280"/>
      <c r="H883" s="280"/>
      <c r="I883" s="280"/>
      <c r="J883" s="280"/>
      <c r="K883" s="280"/>
      <c r="L883" s="280"/>
      <c r="M883" s="280"/>
      <c r="N883" s="280"/>
      <c r="O883" s="280"/>
      <c r="P883" s="280"/>
    </row>
    <row r="884" spans="1:16" x14ac:dyDescent="0.2">
      <c r="A884" s="280"/>
      <c r="B884" s="280"/>
      <c r="C884" s="300"/>
      <c r="D884" s="280"/>
      <c r="E884" s="280"/>
      <c r="F884" s="280"/>
      <c r="G884" s="280"/>
      <c r="H884" s="280"/>
      <c r="I884" s="280"/>
      <c r="J884" s="280"/>
      <c r="K884" s="280"/>
      <c r="L884" s="280"/>
      <c r="M884" s="280"/>
      <c r="N884" s="280"/>
      <c r="O884" s="280"/>
      <c r="P884" s="280"/>
    </row>
    <row r="885" spans="1:16" x14ac:dyDescent="0.2">
      <c r="A885" s="280"/>
      <c r="B885" s="280"/>
      <c r="C885" s="300"/>
      <c r="D885" s="280"/>
      <c r="E885" s="280"/>
      <c r="F885" s="280"/>
      <c r="G885" s="280"/>
      <c r="H885" s="280"/>
      <c r="I885" s="280"/>
      <c r="J885" s="280"/>
      <c r="K885" s="280"/>
      <c r="L885" s="280"/>
      <c r="M885" s="280"/>
      <c r="N885" s="280"/>
      <c r="O885" s="280"/>
      <c r="P885" s="280"/>
    </row>
    <row r="886" spans="1:16" x14ac:dyDescent="0.2">
      <c r="A886" s="280"/>
      <c r="B886" s="280"/>
      <c r="C886" s="300"/>
      <c r="D886" s="280"/>
      <c r="E886" s="280"/>
      <c r="F886" s="280"/>
      <c r="G886" s="280"/>
      <c r="H886" s="280"/>
      <c r="I886" s="280"/>
      <c r="J886" s="280"/>
      <c r="K886" s="280"/>
      <c r="L886" s="280"/>
      <c r="M886" s="280"/>
      <c r="N886" s="280"/>
      <c r="O886" s="280"/>
      <c r="P886" s="280"/>
    </row>
    <row r="887" spans="1:16" x14ac:dyDescent="0.2">
      <c r="A887" s="280"/>
      <c r="B887" s="280"/>
      <c r="C887" s="300"/>
      <c r="D887" s="280"/>
      <c r="E887" s="280"/>
      <c r="F887" s="280"/>
      <c r="G887" s="280"/>
      <c r="H887" s="280"/>
      <c r="I887" s="280"/>
      <c r="J887" s="280"/>
      <c r="K887" s="280"/>
      <c r="L887" s="280"/>
      <c r="M887" s="280"/>
      <c r="N887" s="280"/>
      <c r="O887" s="280"/>
      <c r="P887" s="280"/>
    </row>
    <row r="888" spans="1:16" x14ac:dyDescent="0.2">
      <c r="A888" s="280"/>
      <c r="B888" s="280"/>
      <c r="C888" s="300"/>
      <c r="D888" s="280"/>
      <c r="E888" s="280"/>
      <c r="F888" s="280"/>
      <c r="G888" s="280"/>
      <c r="H888" s="280"/>
      <c r="I888" s="280"/>
      <c r="J888" s="280"/>
      <c r="K888" s="280"/>
      <c r="L888" s="280"/>
      <c r="M888" s="280"/>
      <c r="N888" s="280"/>
      <c r="O888" s="280"/>
      <c r="P888" s="280"/>
    </row>
    <row r="889" spans="1:16" x14ac:dyDescent="0.2">
      <c r="A889" s="280"/>
      <c r="B889" s="280"/>
      <c r="C889" s="300"/>
      <c r="D889" s="280"/>
      <c r="E889" s="280"/>
      <c r="F889" s="280"/>
      <c r="G889" s="280"/>
      <c r="H889" s="280"/>
      <c r="I889" s="280"/>
      <c r="J889" s="280"/>
      <c r="K889" s="280"/>
      <c r="L889" s="280"/>
      <c r="M889" s="280"/>
      <c r="N889" s="280"/>
      <c r="O889" s="280"/>
      <c r="P889" s="280"/>
    </row>
    <row r="890" spans="1:16" x14ac:dyDescent="0.2">
      <c r="A890" s="280"/>
      <c r="B890" s="280"/>
      <c r="C890" s="300"/>
      <c r="D890" s="280"/>
      <c r="E890" s="280"/>
      <c r="F890" s="280"/>
      <c r="G890" s="280"/>
      <c r="H890" s="280"/>
      <c r="I890" s="280"/>
      <c r="J890" s="280"/>
      <c r="K890" s="280"/>
      <c r="L890" s="280"/>
      <c r="M890" s="280"/>
      <c r="N890" s="280"/>
      <c r="O890" s="280"/>
      <c r="P890" s="280"/>
    </row>
    <row r="891" spans="1:16" x14ac:dyDescent="0.2">
      <c r="A891" s="280"/>
      <c r="B891" s="280"/>
      <c r="C891" s="300"/>
      <c r="D891" s="280"/>
      <c r="E891" s="280"/>
      <c r="F891" s="280"/>
      <c r="G891" s="280"/>
      <c r="H891" s="280"/>
      <c r="I891" s="280"/>
      <c r="J891" s="280"/>
      <c r="K891" s="280"/>
      <c r="L891" s="280"/>
      <c r="M891" s="280"/>
      <c r="N891" s="280"/>
      <c r="O891" s="280"/>
      <c r="P891" s="280"/>
    </row>
    <row r="892" spans="1:16" x14ac:dyDescent="0.2">
      <c r="A892" s="280"/>
      <c r="B892" s="280"/>
      <c r="C892" s="300"/>
      <c r="D892" s="280"/>
      <c r="E892" s="280"/>
      <c r="F892" s="280"/>
      <c r="G892" s="280"/>
      <c r="H892" s="280"/>
      <c r="I892" s="280"/>
      <c r="J892" s="280"/>
      <c r="K892" s="280"/>
      <c r="L892" s="280"/>
      <c r="M892" s="280"/>
      <c r="N892" s="280"/>
      <c r="O892" s="280"/>
      <c r="P892" s="280"/>
    </row>
    <row r="893" spans="1:16" x14ac:dyDescent="0.2">
      <c r="A893" s="280"/>
      <c r="B893" s="280"/>
      <c r="C893" s="300"/>
      <c r="D893" s="280"/>
      <c r="E893" s="280"/>
      <c r="F893" s="280"/>
      <c r="G893" s="280"/>
      <c r="H893" s="280"/>
      <c r="I893" s="280"/>
      <c r="J893" s="280"/>
      <c r="K893" s="280"/>
      <c r="L893" s="280"/>
      <c r="M893" s="280"/>
      <c r="N893" s="280"/>
      <c r="O893" s="280"/>
      <c r="P893" s="280"/>
    </row>
    <row r="894" spans="1:16" x14ac:dyDescent="0.2">
      <c r="A894" s="280"/>
      <c r="B894" s="280"/>
      <c r="C894" s="300"/>
      <c r="D894" s="280"/>
      <c r="E894" s="280"/>
      <c r="F894" s="280"/>
      <c r="G894" s="280"/>
      <c r="H894" s="280"/>
      <c r="I894" s="280"/>
      <c r="J894" s="280"/>
      <c r="K894" s="280"/>
      <c r="L894" s="280"/>
      <c r="M894" s="280"/>
      <c r="N894" s="280"/>
      <c r="O894" s="280"/>
      <c r="P894" s="280"/>
    </row>
    <row r="895" spans="1:16" x14ac:dyDescent="0.2">
      <c r="A895" s="280"/>
      <c r="B895" s="280"/>
      <c r="C895" s="300"/>
      <c r="D895" s="280"/>
      <c r="E895" s="280"/>
      <c r="F895" s="280"/>
      <c r="G895" s="280"/>
      <c r="H895" s="280"/>
      <c r="I895" s="280"/>
      <c r="J895" s="280"/>
      <c r="K895" s="280"/>
      <c r="L895" s="280"/>
      <c r="M895" s="280"/>
      <c r="N895" s="280"/>
      <c r="O895" s="280"/>
      <c r="P895" s="280"/>
    </row>
    <row r="896" spans="1:16" x14ac:dyDescent="0.2">
      <c r="A896" s="280"/>
      <c r="B896" s="280"/>
      <c r="C896" s="300"/>
      <c r="D896" s="280"/>
      <c r="E896" s="280"/>
      <c r="F896" s="280"/>
      <c r="G896" s="280"/>
      <c r="H896" s="280"/>
      <c r="I896" s="280"/>
      <c r="J896" s="280"/>
      <c r="K896" s="280"/>
      <c r="L896" s="280"/>
      <c r="M896" s="280"/>
      <c r="N896" s="280"/>
      <c r="O896" s="280"/>
      <c r="P896" s="280"/>
    </row>
    <row r="897" spans="1:16" x14ac:dyDescent="0.2">
      <c r="A897" s="280"/>
      <c r="B897" s="280"/>
      <c r="C897" s="300"/>
      <c r="D897" s="280"/>
      <c r="E897" s="280"/>
      <c r="F897" s="280"/>
      <c r="G897" s="280"/>
      <c r="H897" s="280"/>
      <c r="I897" s="280"/>
      <c r="J897" s="280"/>
      <c r="K897" s="280"/>
      <c r="L897" s="280"/>
      <c r="M897" s="280"/>
      <c r="N897" s="280"/>
      <c r="O897" s="280"/>
      <c r="P897" s="280"/>
    </row>
    <row r="898" spans="1:16" x14ac:dyDescent="0.2">
      <c r="A898" s="280"/>
      <c r="B898" s="280"/>
      <c r="C898" s="300"/>
      <c r="D898" s="280"/>
      <c r="E898" s="280"/>
      <c r="F898" s="280"/>
      <c r="G898" s="280"/>
      <c r="H898" s="280"/>
      <c r="I898" s="280"/>
      <c r="J898" s="280"/>
      <c r="K898" s="280"/>
      <c r="L898" s="280"/>
      <c r="M898" s="280"/>
      <c r="N898" s="280"/>
      <c r="O898" s="280"/>
      <c r="P898" s="280"/>
    </row>
    <row r="899" spans="1:16" x14ac:dyDescent="0.2">
      <c r="A899" s="280"/>
      <c r="B899" s="280"/>
      <c r="C899" s="300"/>
      <c r="D899" s="280"/>
      <c r="E899" s="280"/>
      <c r="F899" s="280"/>
      <c r="G899" s="280"/>
      <c r="H899" s="280"/>
      <c r="I899" s="280"/>
      <c r="J899" s="280"/>
      <c r="K899" s="280"/>
      <c r="L899" s="280"/>
      <c r="M899" s="280"/>
      <c r="N899" s="280"/>
      <c r="O899" s="280"/>
      <c r="P899" s="280"/>
    </row>
    <row r="900" spans="1:16" x14ac:dyDescent="0.2">
      <c r="A900" s="280"/>
      <c r="B900" s="280"/>
      <c r="C900" s="300"/>
      <c r="D900" s="280"/>
      <c r="E900" s="280"/>
      <c r="F900" s="280"/>
      <c r="G900" s="280"/>
      <c r="H900" s="280"/>
      <c r="I900" s="280"/>
      <c r="J900" s="280"/>
      <c r="K900" s="280"/>
      <c r="L900" s="280"/>
      <c r="M900" s="280"/>
      <c r="N900" s="280"/>
      <c r="O900" s="280"/>
      <c r="P900" s="280"/>
    </row>
    <row r="901" spans="1:16" x14ac:dyDescent="0.2">
      <c r="A901" s="280"/>
      <c r="B901" s="280"/>
      <c r="C901" s="300"/>
      <c r="D901" s="280"/>
      <c r="E901" s="280"/>
      <c r="F901" s="280"/>
      <c r="G901" s="280"/>
      <c r="H901" s="280"/>
      <c r="I901" s="280"/>
      <c r="J901" s="280"/>
      <c r="K901" s="280"/>
      <c r="L901" s="280"/>
      <c r="M901" s="280"/>
      <c r="N901" s="280"/>
      <c r="O901" s="280"/>
      <c r="P901" s="280"/>
    </row>
    <row r="902" spans="1:16" x14ac:dyDescent="0.2">
      <c r="A902" s="280"/>
      <c r="B902" s="280"/>
      <c r="C902" s="300"/>
      <c r="D902" s="280"/>
      <c r="E902" s="280"/>
      <c r="F902" s="280"/>
      <c r="G902" s="280"/>
      <c r="H902" s="280"/>
      <c r="I902" s="280"/>
      <c r="J902" s="280"/>
      <c r="K902" s="280"/>
      <c r="L902" s="280"/>
      <c r="M902" s="280"/>
      <c r="N902" s="280"/>
      <c r="O902" s="280"/>
      <c r="P902" s="280"/>
    </row>
    <row r="903" spans="1:16" x14ac:dyDescent="0.2">
      <c r="A903" s="280"/>
      <c r="B903" s="280"/>
      <c r="C903" s="300"/>
      <c r="D903" s="280"/>
      <c r="E903" s="280"/>
      <c r="F903" s="280"/>
      <c r="G903" s="280"/>
      <c r="H903" s="280"/>
      <c r="I903" s="280"/>
      <c r="J903" s="280"/>
      <c r="K903" s="280"/>
      <c r="L903" s="280"/>
      <c r="M903" s="280"/>
      <c r="N903" s="280"/>
      <c r="O903" s="280"/>
      <c r="P903" s="280"/>
    </row>
    <row r="904" spans="1:16" x14ac:dyDescent="0.2">
      <c r="A904" s="280"/>
      <c r="B904" s="280"/>
      <c r="C904" s="300"/>
      <c r="D904" s="280"/>
      <c r="E904" s="280"/>
      <c r="F904" s="280"/>
      <c r="G904" s="280"/>
      <c r="H904" s="280"/>
      <c r="I904" s="280"/>
      <c r="J904" s="280"/>
      <c r="K904" s="280"/>
      <c r="L904" s="280"/>
      <c r="M904" s="280"/>
      <c r="N904" s="280"/>
      <c r="O904" s="280"/>
      <c r="P904" s="280"/>
    </row>
    <row r="905" spans="1:16" x14ac:dyDescent="0.2">
      <c r="A905" s="280"/>
      <c r="B905" s="280"/>
      <c r="C905" s="300"/>
      <c r="D905" s="280"/>
      <c r="E905" s="280"/>
      <c r="F905" s="280"/>
      <c r="G905" s="280"/>
      <c r="H905" s="280"/>
      <c r="I905" s="280"/>
      <c r="J905" s="280"/>
      <c r="K905" s="280"/>
      <c r="L905" s="280"/>
      <c r="M905" s="280"/>
      <c r="N905" s="280"/>
      <c r="O905" s="280"/>
      <c r="P905" s="280"/>
    </row>
    <row r="906" spans="1:16" x14ac:dyDescent="0.2">
      <c r="A906" s="280"/>
      <c r="B906" s="280"/>
      <c r="C906" s="300"/>
      <c r="D906" s="280"/>
      <c r="E906" s="280"/>
      <c r="F906" s="280"/>
      <c r="G906" s="280"/>
      <c r="H906" s="280"/>
      <c r="I906" s="280"/>
      <c r="J906" s="280"/>
      <c r="K906" s="280"/>
      <c r="L906" s="280"/>
      <c r="M906" s="280"/>
      <c r="N906" s="280"/>
      <c r="O906" s="280"/>
      <c r="P906" s="280"/>
    </row>
    <row r="907" spans="1:16" x14ac:dyDescent="0.2">
      <c r="A907" s="280"/>
      <c r="B907" s="280"/>
      <c r="C907" s="300"/>
      <c r="D907" s="280"/>
      <c r="E907" s="280"/>
      <c r="F907" s="280"/>
      <c r="G907" s="280"/>
      <c r="H907" s="280"/>
      <c r="I907" s="280"/>
      <c r="J907" s="280"/>
      <c r="K907" s="280"/>
      <c r="L907" s="280"/>
      <c r="M907" s="280"/>
      <c r="N907" s="280"/>
      <c r="O907" s="280"/>
      <c r="P907" s="280"/>
    </row>
    <row r="908" spans="1:16" x14ac:dyDescent="0.2">
      <c r="A908" s="280"/>
      <c r="B908" s="280"/>
      <c r="C908" s="300"/>
      <c r="D908" s="280"/>
      <c r="E908" s="280"/>
      <c r="F908" s="280"/>
      <c r="G908" s="280"/>
      <c r="H908" s="280"/>
      <c r="I908" s="280"/>
      <c r="J908" s="280"/>
      <c r="K908" s="280"/>
      <c r="L908" s="280"/>
      <c r="M908" s="280"/>
      <c r="N908" s="280"/>
      <c r="O908" s="280"/>
      <c r="P908" s="280"/>
    </row>
    <row r="909" spans="1:16" x14ac:dyDescent="0.2">
      <c r="A909" s="280"/>
      <c r="B909" s="280"/>
      <c r="C909" s="300"/>
      <c r="D909" s="280"/>
      <c r="E909" s="280"/>
      <c r="F909" s="280"/>
      <c r="G909" s="280"/>
      <c r="H909" s="280"/>
      <c r="I909" s="280"/>
      <c r="J909" s="280"/>
      <c r="K909" s="280"/>
      <c r="L909" s="280"/>
      <c r="M909" s="280"/>
      <c r="N909" s="280"/>
      <c r="O909" s="280"/>
      <c r="P909" s="280"/>
    </row>
    <row r="910" spans="1:16" x14ac:dyDescent="0.2">
      <c r="A910" s="280"/>
      <c r="B910" s="280"/>
      <c r="C910" s="300"/>
      <c r="D910" s="280"/>
      <c r="E910" s="280"/>
      <c r="F910" s="280"/>
      <c r="G910" s="280"/>
      <c r="H910" s="280"/>
      <c r="I910" s="280"/>
      <c r="J910" s="280"/>
      <c r="K910" s="280"/>
      <c r="L910" s="280"/>
      <c r="M910" s="280"/>
      <c r="N910" s="280"/>
      <c r="O910" s="280"/>
      <c r="P910" s="280"/>
    </row>
    <row r="911" spans="1:16" x14ac:dyDescent="0.2">
      <c r="A911" s="280"/>
      <c r="B911" s="280"/>
      <c r="C911" s="300"/>
      <c r="D911" s="280"/>
      <c r="E911" s="280"/>
      <c r="F911" s="280"/>
      <c r="G911" s="280"/>
      <c r="H911" s="280"/>
      <c r="I911" s="280"/>
      <c r="J911" s="280"/>
      <c r="K911" s="280"/>
      <c r="L911" s="280"/>
      <c r="M911" s="280"/>
      <c r="N911" s="280"/>
      <c r="O911" s="280"/>
      <c r="P911" s="280"/>
    </row>
    <row r="912" spans="1:16" x14ac:dyDescent="0.2">
      <c r="A912" s="280"/>
      <c r="B912" s="280"/>
      <c r="C912" s="300"/>
      <c r="D912" s="280"/>
      <c r="E912" s="280"/>
      <c r="F912" s="280"/>
      <c r="G912" s="280"/>
      <c r="H912" s="280"/>
      <c r="I912" s="280"/>
      <c r="J912" s="280"/>
      <c r="K912" s="280"/>
      <c r="L912" s="280"/>
      <c r="M912" s="280"/>
      <c r="N912" s="280"/>
      <c r="O912" s="280"/>
      <c r="P912" s="280"/>
    </row>
    <row r="913" spans="1:16" x14ac:dyDescent="0.2">
      <c r="A913" s="280"/>
      <c r="B913" s="280"/>
      <c r="C913" s="300"/>
      <c r="D913" s="280"/>
      <c r="E913" s="280"/>
      <c r="F913" s="280"/>
      <c r="G913" s="280"/>
      <c r="H913" s="280"/>
      <c r="I913" s="280"/>
      <c r="J913" s="280"/>
      <c r="K913" s="280"/>
      <c r="L913" s="280"/>
      <c r="M913" s="280"/>
      <c r="N913" s="280"/>
      <c r="O913" s="280"/>
      <c r="P913" s="280"/>
    </row>
    <row r="914" spans="1:16" x14ac:dyDescent="0.2">
      <c r="A914" s="280"/>
      <c r="B914" s="280"/>
      <c r="C914" s="300"/>
      <c r="D914" s="280"/>
      <c r="E914" s="280"/>
      <c r="F914" s="280"/>
      <c r="G914" s="280"/>
      <c r="H914" s="280"/>
      <c r="I914" s="280"/>
      <c r="J914" s="280"/>
      <c r="K914" s="280"/>
      <c r="L914" s="280"/>
      <c r="M914" s="280"/>
      <c r="N914" s="280"/>
      <c r="O914" s="280"/>
      <c r="P914" s="280"/>
    </row>
    <row r="915" spans="1:16" x14ac:dyDescent="0.2">
      <c r="A915" s="280"/>
      <c r="B915" s="280"/>
      <c r="C915" s="300"/>
      <c r="D915" s="280"/>
      <c r="E915" s="280"/>
      <c r="F915" s="280"/>
      <c r="G915" s="280"/>
      <c r="H915" s="280"/>
      <c r="I915" s="280"/>
      <c r="J915" s="280"/>
      <c r="K915" s="280"/>
      <c r="L915" s="280"/>
      <c r="M915" s="280"/>
      <c r="N915" s="280"/>
      <c r="O915" s="280"/>
      <c r="P915" s="280"/>
    </row>
    <row r="916" spans="1:16" x14ac:dyDescent="0.2">
      <c r="A916" s="280"/>
      <c r="B916" s="280"/>
      <c r="C916" s="300"/>
      <c r="D916" s="280"/>
      <c r="E916" s="280"/>
      <c r="F916" s="280"/>
      <c r="G916" s="280"/>
      <c r="H916" s="280"/>
      <c r="I916" s="280"/>
      <c r="J916" s="280"/>
      <c r="K916" s="280"/>
      <c r="L916" s="280"/>
      <c r="M916" s="280"/>
      <c r="N916" s="280"/>
      <c r="O916" s="280"/>
      <c r="P916" s="280"/>
    </row>
    <row r="917" spans="1:16" x14ac:dyDescent="0.2">
      <c r="A917" s="280"/>
      <c r="B917" s="280"/>
      <c r="C917" s="300"/>
      <c r="D917" s="280"/>
      <c r="E917" s="280"/>
      <c r="F917" s="280"/>
      <c r="G917" s="280"/>
      <c r="H917" s="280"/>
      <c r="I917" s="280"/>
      <c r="J917" s="280"/>
      <c r="K917" s="280"/>
      <c r="L917" s="280"/>
      <c r="M917" s="280"/>
      <c r="N917" s="280"/>
      <c r="O917" s="280"/>
      <c r="P917" s="280"/>
    </row>
    <row r="918" spans="1:16" x14ac:dyDescent="0.2">
      <c r="A918" s="280"/>
      <c r="B918" s="280"/>
      <c r="C918" s="300"/>
      <c r="D918" s="280"/>
      <c r="E918" s="280"/>
      <c r="F918" s="280"/>
      <c r="G918" s="280"/>
      <c r="H918" s="280"/>
      <c r="I918" s="280"/>
      <c r="J918" s="280"/>
      <c r="K918" s="280"/>
      <c r="L918" s="280"/>
      <c r="M918" s="280"/>
      <c r="N918" s="280"/>
      <c r="O918" s="280"/>
      <c r="P918" s="280"/>
    </row>
    <row r="919" spans="1:16" x14ac:dyDescent="0.2">
      <c r="A919" s="280"/>
      <c r="B919" s="280"/>
      <c r="C919" s="300"/>
      <c r="D919" s="280"/>
      <c r="E919" s="280"/>
      <c r="F919" s="280"/>
      <c r="G919" s="280"/>
      <c r="H919" s="280"/>
      <c r="I919" s="280"/>
      <c r="J919" s="280"/>
      <c r="K919" s="280"/>
      <c r="L919" s="280"/>
      <c r="M919" s="280"/>
      <c r="N919" s="280"/>
      <c r="O919" s="280"/>
      <c r="P919" s="280"/>
    </row>
    <row r="920" spans="1:16" x14ac:dyDescent="0.2">
      <c r="A920" s="280"/>
      <c r="B920" s="280"/>
      <c r="C920" s="300"/>
      <c r="D920" s="280"/>
      <c r="E920" s="280"/>
      <c r="F920" s="280"/>
      <c r="G920" s="280"/>
      <c r="H920" s="280"/>
      <c r="I920" s="280"/>
      <c r="J920" s="280"/>
      <c r="K920" s="280"/>
      <c r="L920" s="280"/>
      <c r="M920" s="280"/>
      <c r="N920" s="280"/>
      <c r="O920" s="280"/>
      <c r="P920" s="280"/>
    </row>
    <row r="921" spans="1:16" x14ac:dyDescent="0.2">
      <c r="A921" s="280"/>
      <c r="B921" s="280"/>
      <c r="C921" s="300"/>
      <c r="D921" s="280"/>
      <c r="E921" s="280"/>
      <c r="F921" s="280"/>
      <c r="G921" s="280"/>
      <c r="H921" s="280"/>
      <c r="I921" s="280"/>
      <c r="J921" s="280"/>
      <c r="K921" s="280"/>
      <c r="L921" s="280"/>
      <c r="M921" s="280"/>
      <c r="N921" s="280"/>
      <c r="O921" s="280"/>
      <c r="P921" s="280"/>
    </row>
    <row r="922" spans="1:16" x14ac:dyDescent="0.2">
      <c r="A922" s="280"/>
      <c r="B922" s="280"/>
      <c r="C922" s="300"/>
      <c r="D922" s="280"/>
      <c r="E922" s="280"/>
      <c r="F922" s="280"/>
      <c r="G922" s="280"/>
      <c r="H922" s="280"/>
      <c r="I922" s="280"/>
      <c r="J922" s="280"/>
      <c r="K922" s="280"/>
      <c r="L922" s="280"/>
      <c r="M922" s="280"/>
      <c r="N922" s="280"/>
      <c r="O922" s="280"/>
      <c r="P922" s="280"/>
    </row>
    <row r="923" spans="1:16" x14ac:dyDescent="0.2">
      <c r="A923" s="280"/>
      <c r="B923" s="280"/>
      <c r="C923" s="300"/>
      <c r="D923" s="280"/>
      <c r="E923" s="280"/>
      <c r="F923" s="280"/>
      <c r="G923" s="280"/>
      <c r="H923" s="280"/>
      <c r="I923" s="280"/>
      <c r="J923" s="280"/>
      <c r="K923" s="280"/>
      <c r="L923" s="280"/>
      <c r="M923" s="280"/>
      <c r="N923" s="280"/>
      <c r="O923" s="280"/>
      <c r="P923" s="280"/>
    </row>
    <row r="924" spans="1:16" x14ac:dyDescent="0.2">
      <c r="A924" s="280"/>
      <c r="B924" s="280"/>
      <c r="C924" s="300"/>
      <c r="D924" s="280"/>
      <c r="E924" s="280"/>
      <c r="F924" s="280"/>
      <c r="G924" s="280"/>
      <c r="H924" s="280"/>
      <c r="I924" s="280"/>
      <c r="J924" s="280"/>
      <c r="K924" s="280"/>
      <c r="L924" s="280"/>
      <c r="M924" s="280"/>
      <c r="N924" s="280"/>
      <c r="O924" s="280"/>
      <c r="P924" s="280"/>
    </row>
    <row r="925" spans="1:16" x14ac:dyDescent="0.2">
      <c r="A925" s="280"/>
      <c r="B925" s="280"/>
      <c r="C925" s="300"/>
      <c r="D925" s="280"/>
      <c r="E925" s="280"/>
      <c r="F925" s="280"/>
      <c r="G925" s="280"/>
      <c r="H925" s="280"/>
      <c r="I925" s="280"/>
      <c r="J925" s="280"/>
      <c r="K925" s="280"/>
      <c r="L925" s="280"/>
      <c r="M925" s="280"/>
      <c r="N925" s="280"/>
      <c r="O925" s="280"/>
      <c r="P925" s="280"/>
    </row>
    <row r="926" spans="1:16" x14ac:dyDescent="0.2">
      <c r="A926" s="280"/>
      <c r="B926" s="280"/>
      <c r="C926" s="300"/>
      <c r="D926" s="280"/>
      <c r="E926" s="280"/>
      <c r="F926" s="280"/>
      <c r="G926" s="280"/>
      <c r="H926" s="280"/>
      <c r="I926" s="280"/>
      <c r="J926" s="280"/>
      <c r="K926" s="280"/>
      <c r="L926" s="280"/>
      <c r="M926" s="280"/>
      <c r="N926" s="280"/>
      <c r="O926" s="280"/>
      <c r="P926" s="280"/>
    </row>
    <row r="927" spans="1:16" x14ac:dyDescent="0.2">
      <c r="A927" s="280"/>
      <c r="B927" s="280"/>
      <c r="C927" s="300"/>
      <c r="D927" s="280"/>
      <c r="E927" s="280"/>
      <c r="F927" s="280"/>
      <c r="G927" s="280"/>
      <c r="H927" s="280"/>
      <c r="I927" s="280"/>
      <c r="J927" s="280"/>
      <c r="K927" s="280"/>
      <c r="L927" s="280"/>
      <c r="M927" s="280"/>
      <c r="N927" s="280"/>
      <c r="O927" s="280"/>
      <c r="P927" s="280"/>
    </row>
    <row r="928" spans="1:16" x14ac:dyDescent="0.2">
      <c r="A928" s="280"/>
      <c r="B928" s="280"/>
      <c r="C928" s="300"/>
      <c r="D928" s="280"/>
      <c r="E928" s="280"/>
      <c r="F928" s="280"/>
      <c r="G928" s="280"/>
      <c r="H928" s="280"/>
      <c r="I928" s="280"/>
      <c r="J928" s="280"/>
      <c r="K928" s="280"/>
      <c r="L928" s="280"/>
      <c r="M928" s="280"/>
      <c r="N928" s="280"/>
      <c r="O928" s="280"/>
      <c r="P928" s="280"/>
    </row>
    <row r="929" spans="1:16" x14ac:dyDescent="0.2">
      <c r="A929" s="280"/>
      <c r="B929" s="280"/>
      <c r="C929" s="300"/>
      <c r="D929" s="280"/>
      <c r="E929" s="280"/>
      <c r="F929" s="280"/>
      <c r="G929" s="280"/>
      <c r="H929" s="280"/>
      <c r="I929" s="280"/>
      <c r="J929" s="280"/>
      <c r="K929" s="280"/>
      <c r="L929" s="280"/>
      <c r="M929" s="280"/>
      <c r="N929" s="280"/>
      <c r="O929" s="280"/>
      <c r="P929" s="280"/>
    </row>
    <row r="930" spans="1:16" x14ac:dyDescent="0.2">
      <c r="A930" s="280"/>
      <c r="B930" s="280"/>
      <c r="C930" s="300"/>
      <c r="D930" s="280"/>
      <c r="E930" s="280"/>
      <c r="F930" s="280"/>
      <c r="G930" s="280"/>
      <c r="H930" s="280"/>
      <c r="I930" s="280"/>
      <c r="J930" s="280"/>
      <c r="K930" s="280"/>
      <c r="L930" s="280"/>
      <c r="M930" s="280"/>
      <c r="N930" s="280"/>
      <c r="O930" s="280"/>
      <c r="P930" s="280"/>
    </row>
    <row r="931" spans="1:16" x14ac:dyDescent="0.2">
      <c r="A931" s="280"/>
      <c r="B931" s="280"/>
      <c r="C931" s="300"/>
      <c r="D931" s="280"/>
      <c r="E931" s="280"/>
      <c r="F931" s="280"/>
      <c r="G931" s="280"/>
      <c r="H931" s="280"/>
      <c r="I931" s="280"/>
      <c r="J931" s="280"/>
      <c r="K931" s="280"/>
      <c r="L931" s="280"/>
      <c r="M931" s="280"/>
      <c r="N931" s="280"/>
      <c r="O931" s="280"/>
      <c r="P931" s="280"/>
    </row>
    <row r="932" spans="1:16" x14ac:dyDescent="0.2">
      <c r="A932" s="280"/>
      <c r="B932" s="280"/>
      <c r="C932" s="300"/>
      <c r="D932" s="280"/>
      <c r="E932" s="280"/>
      <c r="F932" s="280"/>
      <c r="G932" s="280"/>
      <c r="H932" s="280"/>
      <c r="I932" s="280"/>
      <c r="J932" s="280"/>
      <c r="K932" s="280"/>
      <c r="L932" s="280"/>
      <c r="M932" s="280"/>
      <c r="N932" s="280"/>
      <c r="O932" s="280"/>
      <c r="P932" s="280"/>
    </row>
    <row r="933" spans="1:16" x14ac:dyDescent="0.2">
      <c r="A933" s="280"/>
      <c r="B933" s="280"/>
      <c r="C933" s="300"/>
      <c r="D933" s="280"/>
      <c r="E933" s="280"/>
      <c r="F933" s="280"/>
      <c r="G933" s="280"/>
      <c r="H933" s="280"/>
      <c r="I933" s="280"/>
      <c r="J933" s="280"/>
      <c r="K933" s="280"/>
      <c r="L933" s="280"/>
      <c r="M933" s="280"/>
      <c r="N933" s="280"/>
      <c r="O933" s="280"/>
      <c r="P933" s="280"/>
    </row>
    <row r="934" spans="1:16" x14ac:dyDescent="0.2">
      <c r="A934" s="280"/>
      <c r="B934" s="280"/>
      <c r="C934" s="300"/>
      <c r="D934" s="280"/>
      <c r="E934" s="280"/>
      <c r="F934" s="280"/>
      <c r="G934" s="280"/>
      <c r="H934" s="280"/>
      <c r="I934" s="280"/>
      <c r="J934" s="280"/>
      <c r="K934" s="280"/>
      <c r="L934" s="280"/>
      <c r="M934" s="280"/>
      <c r="N934" s="280"/>
      <c r="O934" s="280"/>
      <c r="P934" s="280"/>
    </row>
    <row r="935" spans="1:16" x14ac:dyDescent="0.2">
      <c r="A935" s="280"/>
      <c r="B935" s="280"/>
      <c r="C935" s="300"/>
      <c r="D935" s="280"/>
      <c r="E935" s="280"/>
      <c r="F935" s="280"/>
      <c r="G935" s="280"/>
      <c r="H935" s="280"/>
      <c r="I935" s="280"/>
      <c r="J935" s="280"/>
      <c r="K935" s="280"/>
      <c r="L935" s="280"/>
      <c r="M935" s="280"/>
      <c r="N935" s="280"/>
      <c r="O935" s="280"/>
      <c r="P935" s="280"/>
    </row>
    <row r="936" spans="1:16" x14ac:dyDescent="0.2">
      <c r="A936" s="280"/>
      <c r="B936" s="280"/>
      <c r="C936" s="300"/>
      <c r="D936" s="280"/>
      <c r="E936" s="280"/>
      <c r="F936" s="280"/>
      <c r="G936" s="280"/>
      <c r="H936" s="280"/>
      <c r="I936" s="280"/>
      <c r="J936" s="280"/>
      <c r="K936" s="280"/>
      <c r="L936" s="280"/>
      <c r="M936" s="280"/>
      <c r="N936" s="280"/>
      <c r="O936" s="280"/>
      <c r="P936" s="280"/>
    </row>
    <row r="937" spans="1:16" x14ac:dyDescent="0.2">
      <c r="A937" s="280"/>
      <c r="B937" s="280"/>
      <c r="C937" s="300"/>
      <c r="D937" s="280"/>
      <c r="E937" s="280"/>
      <c r="F937" s="280"/>
      <c r="G937" s="280"/>
      <c r="H937" s="280"/>
      <c r="I937" s="280"/>
      <c r="J937" s="280"/>
      <c r="K937" s="280"/>
      <c r="L937" s="280"/>
      <c r="M937" s="280"/>
      <c r="N937" s="280"/>
      <c r="O937" s="280"/>
      <c r="P937" s="280"/>
    </row>
    <row r="938" spans="1:16" x14ac:dyDescent="0.2">
      <c r="A938" s="280"/>
      <c r="B938" s="280"/>
      <c r="C938" s="300"/>
      <c r="D938" s="280"/>
      <c r="E938" s="280"/>
      <c r="F938" s="280"/>
      <c r="G938" s="280"/>
      <c r="H938" s="280"/>
      <c r="I938" s="280"/>
      <c r="J938" s="280"/>
      <c r="K938" s="280"/>
      <c r="L938" s="280"/>
      <c r="M938" s="280"/>
      <c r="N938" s="280"/>
      <c r="O938" s="280"/>
      <c r="P938" s="280"/>
    </row>
    <row r="939" spans="1:16" x14ac:dyDescent="0.2">
      <c r="A939" s="280"/>
      <c r="B939" s="280"/>
      <c r="C939" s="300"/>
      <c r="D939" s="280"/>
      <c r="E939" s="280"/>
      <c r="F939" s="280"/>
      <c r="G939" s="280"/>
      <c r="H939" s="280"/>
      <c r="I939" s="280"/>
      <c r="J939" s="280"/>
      <c r="K939" s="280"/>
      <c r="L939" s="280"/>
      <c r="M939" s="280"/>
      <c r="N939" s="280"/>
      <c r="O939" s="280"/>
      <c r="P939" s="280"/>
    </row>
    <row r="940" spans="1:16" x14ac:dyDescent="0.2">
      <c r="A940" s="280"/>
      <c r="B940" s="280"/>
      <c r="C940" s="300"/>
      <c r="D940" s="280"/>
      <c r="E940" s="280"/>
      <c r="F940" s="280"/>
      <c r="G940" s="280"/>
      <c r="H940" s="280"/>
      <c r="I940" s="280"/>
      <c r="J940" s="280"/>
      <c r="K940" s="280"/>
      <c r="L940" s="280"/>
      <c r="M940" s="280"/>
      <c r="N940" s="280"/>
      <c r="O940" s="280"/>
      <c r="P940" s="280"/>
    </row>
    <row r="941" spans="1:16" x14ac:dyDescent="0.2">
      <c r="A941" s="280"/>
      <c r="B941" s="280"/>
      <c r="C941" s="300"/>
      <c r="D941" s="280"/>
      <c r="E941" s="280"/>
      <c r="F941" s="280"/>
      <c r="G941" s="280"/>
      <c r="H941" s="280"/>
      <c r="I941" s="280"/>
      <c r="J941" s="280"/>
      <c r="K941" s="280"/>
      <c r="L941" s="280"/>
      <c r="M941" s="280"/>
      <c r="N941" s="280"/>
      <c r="O941" s="280"/>
      <c r="P941" s="280"/>
    </row>
    <row r="942" spans="1:16" x14ac:dyDescent="0.2">
      <c r="A942" s="280"/>
      <c r="B942" s="280"/>
      <c r="C942" s="300"/>
      <c r="D942" s="280"/>
      <c r="E942" s="280"/>
      <c r="F942" s="280"/>
      <c r="G942" s="280"/>
      <c r="H942" s="280"/>
      <c r="I942" s="280"/>
      <c r="J942" s="280"/>
      <c r="K942" s="280"/>
      <c r="L942" s="280"/>
      <c r="M942" s="280"/>
      <c r="N942" s="280"/>
      <c r="O942" s="280"/>
      <c r="P942" s="280"/>
    </row>
    <row r="943" spans="1:16" x14ac:dyDescent="0.2">
      <c r="A943" s="280"/>
      <c r="B943" s="280"/>
      <c r="C943" s="300"/>
      <c r="D943" s="280"/>
      <c r="E943" s="280"/>
      <c r="F943" s="280"/>
      <c r="G943" s="280"/>
      <c r="H943" s="280"/>
      <c r="I943" s="280"/>
      <c r="J943" s="280"/>
      <c r="K943" s="280"/>
      <c r="L943" s="280"/>
      <c r="M943" s="280"/>
      <c r="N943" s="280"/>
      <c r="O943" s="280"/>
      <c r="P943" s="280"/>
    </row>
    <row r="944" spans="1:16" x14ac:dyDescent="0.2">
      <c r="A944" s="280"/>
      <c r="B944" s="280"/>
      <c r="C944" s="300"/>
      <c r="D944" s="280"/>
      <c r="E944" s="280"/>
      <c r="F944" s="280"/>
      <c r="G944" s="280"/>
      <c r="H944" s="280"/>
      <c r="I944" s="280"/>
      <c r="J944" s="280"/>
      <c r="K944" s="280"/>
      <c r="L944" s="280"/>
      <c r="M944" s="280"/>
      <c r="N944" s="280"/>
      <c r="O944" s="280"/>
      <c r="P944" s="280"/>
    </row>
    <row r="945" spans="1:16" x14ac:dyDescent="0.2">
      <c r="A945" s="280"/>
      <c r="B945" s="280"/>
      <c r="C945" s="300"/>
      <c r="D945" s="280"/>
      <c r="E945" s="280"/>
      <c r="F945" s="280"/>
      <c r="G945" s="280"/>
      <c r="H945" s="280"/>
      <c r="I945" s="280"/>
      <c r="J945" s="280"/>
      <c r="K945" s="280"/>
      <c r="L945" s="280"/>
      <c r="M945" s="280"/>
      <c r="N945" s="280"/>
      <c r="O945" s="280"/>
      <c r="P945" s="280"/>
    </row>
    <row r="946" spans="1:16" x14ac:dyDescent="0.2">
      <c r="A946" s="280"/>
      <c r="B946" s="280"/>
      <c r="C946" s="300"/>
      <c r="D946" s="280"/>
      <c r="E946" s="280"/>
      <c r="F946" s="280"/>
      <c r="G946" s="280"/>
      <c r="H946" s="280"/>
      <c r="I946" s="280"/>
      <c r="J946" s="280"/>
      <c r="K946" s="280"/>
      <c r="L946" s="280"/>
      <c r="M946" s="280"/>
      <c r="N946" s="280"/>
      <c r="O946" s="280"/>
      <c r="P946" s="280"/>
    </row>
    <row r="947" spans="1:16" x14ac:dyDescent="0.2">
      <c r="A947" s="280"/>
      <c r="B947" s="280"/>
      <c r="C947" s="300"/>
      <c r="D947" s="280"/>
      <c r="E947" s="280"/>
      <c r="F947" s="280"/>
      <c r="G947" s="280"/>
      <c r="H947" s="280"/>
      <c r="I947" s="280"/>
      <c r="J947" s="280"/>
      <c r="K947" s="280"/>
      <c r="L947" s="280"/>
      <c r="M947" s="280"/>
      <c r="N947" s="280"/>
      <c r="O947" s="280"/>
      <c r="P947" s="280"/>
    </row>
    <row r="948" spans="1:16" x14ac:dyDescent="0.2">
      <c r="A948" s="280"/>
      <c r="B948" s="280"/>
      <c r="C948" s="300"/>
      <c r="D948" s="280"/>
      <c r="E948" s="280"/>
      <c r="F948" s="280"/>
      <c r="G948" s="280"/>
      <c r="H948" s="280"/>
      <c r="I948" s="280"/>
      <c r="J948" s="280"/>
      <c r="K948" s="280"/>
      <c r="L948" s="280"/>
      <c r="M948" s="280"/>
      <c r="N948" s="280"/>
      <c r="O948" s="280"/>
      <c r="P948" s="280"/>
    </row>
    <row r="949" spans="1:16" x14ac:dyDescent="0.2">
      <c r="A949" s="280"/>
      <c r="B949" s="280"/>
      <c r="C949" s="300"/>
      <c r="D949" s="280"/>
      <c r="E949" s="280"/>
      <c r="F949" s="280"/>
      <c r="G949" s="280"/>
      <c r="H949" s="280"/>
      <c r="I949" s="280"/>
      <c r="J949" s="280"/>
      <c r="K949" s="280"/>
      <c r="L949" s="280"/>
      <c r="M949" s="280"/>
      <c r="N949" s="280"/>
      <c r="O949" s="280"/>
      <c r="P949" s="280"/>
    </row>
    <row r="950" spans="1:16" x14ac:dyDescent="0.2">
      <c r="A950" s="280"/>
      <c r="B950" s="280"/>
      <c r="C950" s="300"/>
      <c r="D950" s="280"/>
      <c r="E950" s="280"/>
      <c r="F950" s="280"/>
      <c r="G950" s="280"/>
      <c r="H950" s="280"/>
      <c r="I950" s="280"/>
      <c r="J950" s="280"/>
      <c r="K950" s="280"/>
      <c r="L950" s="280"/>
      <c r="M950" s="280"/>
      <c r="N950" s="280"/>
      <c r="O950" s="280"/>
      <c r="P950" s="280"/>
    </row>
    <row r="951" spans="1:16" x14ac:dyDescent="0.2">
      <c r="A951" s="280"/>
      <c r="B951" s="280"/>
      <c r="C951" s="300"/>
      <c r="D951" s="280"/>
      <c r="E951" s="280"/>
      <c r="F951" s="280"/>
      <c r="G951" s="280"/>
      <c r="H951" s="280"/>
      <c r="I951" s="280"/>
      <c r="J951" s="280"/>
      <c r="K951" s="280"/>
      <c r="L951" s="280"/>
      <c r="M951" s="280"/>
      <c r="N951" s="280"/>
      <c r="O951" s="280"/>
      <c r="P951" s="280"/>
    </row>
    <row r="952" spans="1:16" x14ac:dyDescent="0.2">
      <c r="A952" s="280"/>
      <c r="B952" s="280"/>
      <c r="C952" s="300"/>
      <c r="D952" s="280"/>
      <c r="E952" s="280"/>
      <c r="F952" s="280"/>
      <c r="G952" s="280"/>
      <c r="H952" s="280"/>
      <c r="I952" s="280"/>
      <c r="J952" s="280"/>
      <c r="K952" s="280"/>
      <c r="L952" s="280"/>
      <c r="M952" s="280"/>
      <c r="N952" s="280"/>
      <c r="O952" s="280"/>
      <c r="P952" s="280"/>
    </row>
    <row r="953" spans="1:16" x14ac:dyDescent="0.2">
      <c r="A953" s="280"/>
      <c r="B953" s="280"/>
      <c r="C953" s="300"/>
      <c r="D953" s="280"/>
      <c r="E953" s="280"/>
      <c r="F953" s="280"/>
      <c r="G953" s="280"/>
      <c r="H953" s="280"/>
      <c r="I953" s="280"/>
      <c r="J953" s="280"/>
      <c r="K953" s="280"/>
      <c r="L953" s="280"/>
      <c r="M953" s="280"/>
      <c r="N953" s="280"/>
      <c r="O953" s="280"/>
      <c r="P953" s="280"/>
    </row>
    <row r="954" spans="1:16" x14ac:dyDescent="0.2">
      <c r="A954" s="280"/>
      <c r="B954" s="280"/>
      <c r="C954" s="300"/>
      <c r="D954" s="280"/>
      <c r="E954" s="280"/>
      <c r="F954" s="280"/>
      <c r="G954" s="280"/>
      <c r="H954" s="280"/>
      <c r="I954" s="280"/>
      <c r="J954" s="280"/>
      <c r="K954" s="280"/>
      <c r="L954" s="280"/>
      <c r="M954" s="280"/>
      <c r="N954" s="280"/>
      <c r="O954" s="280"/>
      <c r="P954" s="280"/>
    </row>
    <row r="955" spans="1:16" x14ac:dyDescent="0.2">
      <c r="A955" s="280"/>
      <c r="B955" s="280"/>
      <c r="C955" s="300"/>
      <c r="D955" s="280"/>
      <c r="E955" s="280"/>
      <c r="F955" s="280"/>
      <c r="G955" s="280"/>
      <c r="H955" s="280"/>
      <c r="I955" s="280"/>
      <c r="J955" s="280"/>
      <c r="K955" s="280"/>
      <c r="L955" s="280"/>
      <c r="M955" s="280"/>
      <c r="N955" s="280"/>
      <c r="O955" s="280"/>
      <c r="P955" s="280"/>
    </row>
    <row r="956" spans="1:16" x14ac:dyDescent="0.2">
      <c r="A956" s="280"/>
      <c r="B956" s="280"/>
      <c r="C956" s="300"/>
      <c r="D956" s="280"/>
      <c r="E956" s="280"/>
      <c r="F956" s="280"/>
      <c r="G956" s="280"/>
      <c r="H956" s="280"/>
      <c r="I956" s="280"/>
      <c r="J956" s="280"/>
      <c r="K956" s="280"/>
      <c r="L956" s="280"/>
      <c r="M956" s="280"/>
      <c r="N956" s="280"/>
      <c r="O956" s="280"/>
      <c r="P956" s="280"/>
    </row>
    <row r="957" spans="1:16" x14ac:dyDescent="0.2">
      <c r="A957" s="280"/>
      <c r="B957" s="280"/>
      <c r="C957" s="300"/>
      <c r="D957" s="280"/>
      <c r="E957" s="280"/>
      <c r="F957" s="280"/>
      <c r="G957" s="280"/>
      <c r="H957" s="280"/>
      <c r="I957" s="280"/>
      <c r="J957" s="280"/>
      <c r="K957" s="280"/>
      <c r="L957" s="280"/>
      <c r="M957" s="280"/>
      <c r="N957" s="280"/>
      <c r="O957" s="280"/>
      <c r="P957" s="280"/>
    </row>
    <row r="958" spans="1:16" x14ac:dyDescent="0.2">
      <c r="A958" s="280"/>
      <c r="B958" s="280"/>
      <c r="C958" s="300"/>
      <c r="D958" s="280"/>
      <c r="E958" s="280"/>
      <c r="F958" s="280"/>
      <c r="G958" s="280"/>
      <c r="H958" s="280"/>
      <c r="I958" s="280"/>
      <c r="J958" s="280"/>
      <c r="K958" s="280"/>
      <c r="L958" s="280"/>
      <c r="M958" s="280"/>
      <c r="N958" s="280"/>
      <c r="O958" s="280"/>
      <c r="P958" s="280"/>
    </row>
    <row r="959" spans="1:16" x14ac:dyDescent="0.2">
      <c r="A959" s="280"/>
      <c r="B959" s="280"/>
      <c r="C959" s="300"/>
      <c r="D959" s="280"/>
      <c r="E959" s="280"/>
      <c r="F959" s="280"/>
      <c r="G959" s="280"/>
      <c r="H959" s="280"/>
      <c r="I959" s="280"/>
      <c r="J959" s="280"/>
      <c r="K959" s="280"/>
      <c r="L959" s="280"/>
      <c r="M959" s="280"/>
      <c r="N959" s="280"/>
      <c r="O959" s="280"/>
      <c r="P959" s="280"/>
    </row>
    <row r="960" spans="1:16" x14ac:dyDescent="0.2">
      <c r="A960" s="280"/>
      <c r="B960" s="280"/>
      <c r="C960" s="300"/>
      <c r="D960" s="280"/>
      <c r="E960" s="280"/>
      <c r="F960" s="280"/>
      <c r="G960" s="280"/>
      <c r="H960" s="280"/>
      <c r="I960" s="280"/>
      <c r="J960" s="280"/>
      <c r="K960" s="280"/>
      <c r="L960" s="280"/>
      <c r="M960" s="280"/>
      <c r="N960" s="280"/>
      <c r="O960" s="280"/>
      <c r="P960" s="280"/>
    </row>
    <row r="961" spans="1:16" x14ac:dyDescent="0.2">
      <c r="A961" s="280"/>
      <c r="B961" s="280"/>
      <c r="C961" s="300"/>
      <c r="D961" s="280"/>
      <c r="E961" s="280"/>
      <c r="F961" s="280"/>
      <c r="G961" s="280"/>
      <c r="H961" s="280"/>
      <c r="I961" s="280"/>
      <c r="J961" s="280"/>
      <c r="K961" s="280"/>
      <c r="L961" s="280"/>
      <c r="M961" s="280"/>
      <c r="N961" s="280"/>
      <c r="O961" s="280"/>
      <c r="P961" s="280"/>
    </row>
    <row r="962" spans="1:16" x14ac:dyDescent="0.2">
      <c r="A962" s="280"/>
      <c r="B962" s="280"/>
      <c r="C962" s="300"/>
      <c r="D962" s="280"/>
      <c r="E962" s="280"/>
      <c r="F962" s="280"/>
      <c r="G962" s="280"/>
      <c r="H962" s="280"/>
      <c r="I962" s="280"/>
      <c r="J962" s="280"/>
      <c r="K962" s="280"/>
      <c r="L962" s="280"/>
      <c r="M962" s="280"/>
      <c r="N962" s="280"/>
      <c r="O962" s="280"/>
      <c r="P962" s="280"/>
    </row>
    <row r="963" spans="1:16" x14ac:dyDescent="0.2">
      <c r="A963" s="280"/>
      <c r="B963" s="280"/>
      <c r="C963" s="300"/>
      <c r="D963" s="280"/>
      <c r="E963" s="280"/>
      <c r="F963" s="280"/>
      <c r="G963" s="280"/>
      <c r="H963" s="280"/>
      <c r="I963" s="280"/>
      <c r="J963" s="280"/>
      <c r="K963" s="280"/>
      <c r="L963" s="280"/>
      <c r="M963" s="280"/>
      <c r="N963" s="280"/>
      <c r="O963" s="280"/>
      <c r="P963" s="280"/>
    </row>
    <row r="964" spans="1:16" x14ac:dyDescent="0.2">
      <c r="A964" s="280"/>
      <c r="B964" s="280"/>
      <c r="C964" s="300"/>
      <c r="D964" s="280"/>
      <c r="E964" s="280"/>
      <c r="F964" s="280"/>
      <c r="G964" s="280"/>
      <c r="H964" s="280"/>
      <c r="I964" s="280"/>
      <c r="J964" s="280"/>
      <c r="K964" s="280"/>
      <c r="L964" s="280"/>
      <c r="M964" s="280"/>
      <c r="N964" s="280"/>
      <c r="O964" s="280"/>
      <c r="P964" s="280"/>
    </row>
    <row r="965" spans="1:16" x14ac:dyDescent="0.2">
      <c r="A965" s="280"/>
      <c r="B965" s="280"/>
      <c r="C965" s="300"/>
      <c r="D965" s="280"/>
      <c r="E965" s="280"/>
      <c r="F965" s="280"/>
      <c r="G965" s="280"/>
      <c r="H965" s="280"/>
      <c r="I965" s="280"/>
      <c r="J965" s="280"/>
      <c r="K965" s="280"/>
      <c r="L965" s="280"/>
      <c r="M965" s="280"/>
      <c r="N965" s="280"/>
      <c r="O965" s="280"/>
      <c r="P965" s="280"/>
    </row>
    <row r="966" spans="1:16" x14ac:dyDescent="0.2">
      <c r="A966" s="280"/>
      <c r="B966" s="280"/>
      <c r="C966" s="300"/>
      <c r="D966" s="280"/>
      <c r="E966" s="280"/>
      <c r="F966" s="280"/>
      <c r="G966" s="280"/>
      <c r="H966" s="280"/>
      <c r="I966" s="280"/>
      <c r="J966" s="280"/>
      <c r="K966" s="280"/>
      <c r="L966" s="280"/>
      <c r="M966" s="280"/>
      <c r="N966" s="280"/>
      <c r="O966" s="280"/>
      <c r="P966" s="280"/>
    </row>
    <row r="967" spans="1:16" x14ac:dyDescent="0.2">
      <c r="A967" s="280"/>
      <c r="B967" s="280"/>
      <c r="C967" s="300"/>
      <c r="D967" s="280"/>
      <c r="E967" s="280"/>
      <c r="F967" s="280"/>
      <c r="G967" s="280"/>
      <c r="H967" s="280"/>
      <c r="I967" s="280"/>
      <c r="J967" s="280"/>
      <c r="K967" s="280"/>
      <c r="L967" s="280"/>
      <c r="M967" s="280"/>
      <c r="N967" s="280"/>
      <c r="O967" s="280"/>
      <c r="P967" s="280"/>
    </row>
    <row r="968" spans="1:16" x14ac:dyDescent="0.2">
      <c r="A968" s="280"/>
      <c r="B968" s="280"/>
      <c r="C968" s="300"/>
      <c r="D968" s="280"/>
      <c r="E968" s="280"/>
      <c r="F968" s="280"/>
      <c r="G968" s="280"/>
      <c r="H968" s="280"/>
      <c r="I968" s="280"/>
      <c r="J968" s="280"/>
      <c r="K968" s="280"/>
      <c r="L968" s="280"/>
      <c r="M968" s="280"/>
      <c r="N968" s="280"/>
      <c r="O968" s="280"/>
      <c r="P968" s="280"/>
    </row>
    <row r="969" spans="1:16" x14ac:dyDescent="0.2">
      <c r="A969" s="280"/>
      <c r="B969" s="280"/>
      <c r="C969" s="300"/>
      <c r="D969" s="280"/>
      <c r="E969" s="280"/>
      <c r="F969" s="280"/>
      <c r="G969" s="280"/>
      <c r="H969" s="280"/>
      <c r="I969" s="280"/>
      <c r="J969" s="280"/>
      <c r="K969" s="280"/>
      <c r="L969" s="280"/>
      <c r="M969" s="280"/>
      <c r="N969" s="280"/>
      <c r="O969" s="280"/>
      <c r="P969" s="280"/>
    </row>
    <row r="970" spans="1:16" x14ac:dyDescent="0.2">
      <c r="A970" s="280"/>
      <c r="B970" s="280"/>
      <c r="C970" s="300"/>
      <c r="D970" s="280"/>
      <c r="E970" s="280"/>
      <c r="F970" s="280"/>
      <c r="G970" s="280"/>
      <c r="H970" s="280"/>
      <c r="I970" s="280"/>
      <c r="J970" s="280"/>
      <c r="K970" s="280"/>
      <c r="L970" s="280"/>
      <c r="M970" s="280"/>
      <c r="N970" s="280"/>
      <c r="O970" s="280"/>
      <c r="P970" s="280"/>
    </row>
    <row r="971" spans="1:16" x14ac:dyDescent="0.2">
      <c r="A971" s="280"/>
      <c r="B971" s="280"/>
      <c r="C971" s="300"/>
      <c r="D971" s="280"/>
      <c r="E971" s="280"/>
      <c r="F971" s="280"/>
      <c r="G971" s="280"/>
      <c r="H971" s="280"/>
      <c r="I971" s="280"/>
      <c r="J971" s="280"/>
      <c r="K971" s="280"/>
      <c r="L971" s="280"/>
      <c r="M971" s="280"/>
      <c r="N971" s="280"/>
      <c r="O971" s="280"/>
      <c r="P971" s="280"/>
    </row>
    <row r="972" spans="1:16" x14ac:dyDescent="0.2">
      <c r="A972" s="280"/>
      <c r="B972" s="280"/>
      <c r="C972" s="300"/>
      <c r="D972" s="280"/>
      <c r="E972" s="280"/>
      <c r="F972" s="280"/>
      <c r="G972" s="280"/>
      <c r="H972" s="280"/>
      <c r="I972" s="280"/>
      <c r="J972" s="280"/>
      <c r="K972" s="280"/>
      <c r="L972" s="280"/>
      <c r="M972" s="280"/>
      <c r="N972" s="280"/>
      <c r="O972" s="280"/>
      <c r="P972" s="280"/>
    </row>
    <row r="973" spans="1:16" x14ac:dyDescent="0.2">
      <c r="A973" s="280"/>
      <c r="B973" s="280"/>
      <c r="C973" s="300"/>
      <c r="D973" s="280"/>
      <c r="E973" s="280"/>
      <c r="F973" s="280"/>
      <c r="G973" s="280"/>
      <c r="H973" s="280"/>
      <c r="I973" s="280"/>
      <c r="J973" s="280"/>
      <c r="K973" s="280"/>
      <c r="L973" s="280"/>
      <c r="M973" s="280"/>
      <c r="N973" s="280"/>
      <c r="O973" s="280"/>
      <c r="P973" s="280"/>
    </row>
    <row r="974" spans="1:16" x14ac:dyDescent="0.2">
      <c r="A974" s="280"/>
      <c r="B974" s="280"/>
      <c r="C974" s="300"/>
      <c r="D974" s="280"/>
      <c r="E974" s="280"/>
      <c r="F974" s="280"/>
      <c r="G974" s="280"/>
      <c r="H974" s="280"/>
      <c r="I974" s="280"/>
      <c r="J974" s="280"/>
      <c r="K974" s="280"/>
      <c r="L974" s="280"/>
      <c r="M974" s="280"/>
      <c r="N974" s="280"/>
      <c r="O974" s="280"/>
      <c r="P974" s="280"/>
    </row>
    <row r="975" spans="1:16" x14ac:dyDescent="0.2">
      <c r="A975" s="280"/>
      <c r="B975" s="280"/>
      <c r="C975" s="300"/>
      <c r="D975" s="280"/>
      <c r="E975" s="280"/>
      <c r="F975" s="280"/>
      <c r="G975" s="280"/>
      <c r="H975" s="280"/>
      <c r="I975" s="280"/>
      <c r="J975" s="280"/>
      <c r="K975" s="280"/>
      <c r="L975" s="280"/>
      <c r="M975" s="280"/>
      <c r="N975" s="280"/>
      <c r="O975" s="280"/>
      <c r="P975" s="280"/>
    </row>
    <row r="976" spans="1:16" x14ac:dyDescent="0.2">
      <c r="A976" s="280"/>
      <c r="B976" s="280"/>
      <c r="C976" s="300"/>
      <c r="D976" s="280"/>
      <c r="E976" s="280"/>
      <c r="F976" s="280"/>
      <c r="G976" s="280"/>
      <c r="H976" s="280"/>
      <c r="I976" s="280"/>
      <c r="J976" s="280"/>
      <c r="K976" s="280"/>
      <c r="L976" s="280"/>
      <c r="M976" s="280"/>
      <c r="N976" s="280"/>
      <c r="O976" s="280"/>
      <c r="P976" s="280"/>
    </row>
    <row r="977" spans="1:16" x14ac:dyDescent="0.2">
      <c r="A977" s="280"/>
      <c r="B977" s="280"/>
      <c r="C977" s="300"/>
      <c r="D977" s="280"/>
      <c r="E977" s="280"/>
      <c r="F977" s="280"/>
      <c r="G977" s="280"/>
      <c r="H977" s="280"/>
      <c r="I977" s="280"/>
      <c r="J977" s="280"/>
      <c r="K977" s="280"/>
      <c r="L977" s="280"/>
      <c r="M977" s="280"/>
      <c r="N977" s="280"/>
      <c r="O977" s="280"/>
      <c r="P977" s="280"/>
    </row>
    <row r="978" spans="1:16" x14ac:dyDescent="0.2">
      <c r="A978" s="280"/>
      <c r="B978" s="280"/>
      <c r="C978" s="300"/>
      <c r="D978" s="280"/>
      <c r="E978" s="280"/>
      <c r="F978" s="280"/>
      <c r="G978" s="280"/>
      <c r="H978" s="280"/>
      <c r="I978" s="280"/>
      <c r="J978" s="280"/>
      <c r="K978" s="280"/>
      <c r="L978" s="280"/>
      <c r="M978" s="280"/>
      <c r="N978" s="280"/>
      <c r="O978" s="280"/>
      <c r="P978" s="280"/>
    </row>
    <row r="979" spans="1:16" x14ac:dyDescent="0.2">
      <c r="A979" s="280"/>
      <c r="B979" s="280"/>
      <c r="C979" s="300"/>
      <c r="D979" s="280"/>
      <c r="E979" s="280"/>
      <c r="F979" s="280"/>
      <c r="G979" s="280"/>
      <c r="H979" s="280"/>
      <c r="I979" s="280"/>
      <c r="J979" s="280"/>
      <c r="K979" s="280"/>
      <c r="L979" s="280"/>
      <c r="M979" s="280"/>
      <c r="N979" s="280"/>
      <c r="O979" s="280"/>
      <c r="P979" s="280"/>
    </row>
    <row r="980" spans="1:16" x14ac:dyDescent="0.2">
      <c r="A980" s="280"/>
      <c r="B980" s="280"/>
      <c r="C980" s="300"/>
      <c r="D980" s="280"/>
      <c r="E980" s="280"/>
      <c r="F980" s="280"/>
      <c r="G980" s="280"/>
      <c r="H980" s="280"/>
      <c r="I980" s="280"/>
      <c r="J980" s="280"/>
      <c r="K980" s="280"/>
      <c r="L980" s="280"/>
      <c r="M980" s="280"/>
      <c r="N980" s="280"/>
      <c r="O980" s="280"/>
      <c r="P980" s="280"/>
    </row>
    <row r="981" spans="1:16" x14ac:dyDescent="0.2">
      <c r="A981" s="280"/>
      <c r="B981" s="280"/>
      <c r="C981" s="300"/>
      <c r="D981" s="280"/>
      <c r="E981" s="280"/>
      <c r="F981" s="280"/>
      <c r="G981" s="280"/>
      <c r="H981" s="280"/>
      <c r="I981" s="280"/>
      <c r="J981" s="280"/>
      <c r="K981" s="280"/>
      <c r="L981" s="280"/>
      <c r="M981" s="280"/>
      <c r="N981" s="280"/>
      <c r="O981" s="280"/>
      <c r="P981" s="280"/>
    </row>
    <row r="982" spans="1:16" x14ac:dyDescent="0.2">
      <c r="A982" s="280"/>
      <c r="B982" s="280"/>
      <c r="C982" s="300"/>
      <c r="D982" s="280"/>
      <c r="E982" s="280"/>
      <c r="F982" s="280"/>
      <c r="G982" s="280"/>
      <c r="H982" s="280"/>
      <c r="I982" s="280"/>
      <c r="J982" s="280"/>
      <c r="K982" s="280"/>
      <c r="L982" s="280"/>
      <c r="M982" s="280"/>
      <c r="N982" s="280"/>
      <c r="O982" s="280"/>
      <c r="P982" s="280"/>
    </row>
    <row r="983" spans="1:16" x14ac:dyDescent="0.2">
      <c r="A983" s="280"/>
      <c r="B983" s="280"/>
      <c r="C983" s="300"/>
      <c r="D983" s="280"/>
      <c r="E983" s="280"/>
      <c r="F983" s="280"/>
      <c r="G983" s="280"/>
      <c r="H983" s="280"/>
      <c r="I983" s="280"/>
      <c r="J983" s="280"/>
      <c r="K983" s="280"/>
      <c r="L983" s="280"/>
      <c r="M983" s="280"/>
      <c r="N983" s="280"/>
      <c r="O983" s="280"/>
      <c r="P983" s="280"/>
    </row>
    <row r="984" spans="1:16" x14ac:dyDescent="0.2">
      <c r="A984" s="280"/>
      <c r="B984" s="280"/>
      <c r="C984" s="300"/>
      <c r="D984" s="280"/>
      <c r="E984" s="280"/>
      <c r="F984" s="280"/>
      <c r="G984" s="280"/>
      <c r="H984" s="280"/>
      <c r="I984" s="280"/>
      <c r="J984" s="280"/>
      <c r="K984" s="280"/>
      <c r="L984" s="280"/>
      <c r="M984" s="280"/>
      <c r="N984" s="280"/>
      <c r="O984" s="280"/>
      <c r="P984" s="280"/>
    </row>
    <row r="985" spans="1:16" x14ac:dyDescent="0.2">
      <c r="A985" s="280"/>
      <c r="B985" s="280"/>
      <c r="C985" s="300"/>
      <c r="D985" s="280"/>
      <c r="E985" s="280"/>
      <c r="F985" s="280"/>
      <c r="G985" s="280"/>
      <c r="H985" s="280"/>
      <c r="I985" s="280"/>
      <c r="J985" s="280"/>
      <c r="K985" s="280"/>
      <c r="L985" s="280"/>
      <c r="M985" s="280"/>
      <c r="N985" s="280"/>
      <c r="O985" s="280"/>
      <c r="P985" s="280"/>
    </row>
    <row r="986" spans="1:16" x14ac:dyDescent="0.2">
      <c r="A986" s="280"/>
      <c r="B986" s="280"/>
      <c r="C986" s="300"/>
      <c r="D986" s="280"/>
      <c r="E986" s="280"/>
      <c r="F986" s="280"/>
      <c r="G986" s="280"/>
      <c r="H986" s="280"/>
      <c r="I986" s="280"/>
      <c r="J986" s="280"/>
      <c r="K986" s="280"/>
      <c r="L986" s="280"/>
      <c r="M986" s="280"/>
      <c r="N986" s="280"/>
      <c r="O986" s="280"/>
      <c r="P986" s="280"/>
    </row>
    <row r="987" spans="1:16" x14ac:dyDescent="0.2">
      <c r="A987" s="280"/>
      <c r="B987" s="280"/>
      <c r="C987" s="300"/>
      <c r="D987" s="280"/>
      <c r="E987" s="280"/>
      <c r="F987" s="280"/>
      <c r="G987" s="280"/>
      <c r="H987" s="280"/>
      <c r="I987" s="280"/>
      <c r="J987" s="280"/>
      <c r="K987" s="280"/>
      <c r="L987" s="280"/>
      <c r="M987" s="280"/>
      <c r="N987" s="280"/>
      <c r="O987" s="280"/>
      <c r="P987" s="280"/>
    </row>
    <row r="988" spans="1:16" x14ac:dyDescent="0.2">
      <c r="A988" s="280"/>
      <c r="B988" s="280"/>
      <c r="C988" s="300"/>
      <c r="D988" s="280"/>
      <c r="E988" s="280"/>
      <c r="F988" s="280"/>
      <c r="G988" s="280"/>
      <c r="H988" s="280"/>
      <c r="I988" s="280"/>
      <c r="J988" s="280"/>
      <c r="K988" s="280"/>
      <c r="L988" s="280"/>
      <c r="M988" s="280"/>
      <c r="N988" s="280"/>
      <c r="O988" s="280"/>
      <c r="P988" s="280"/>
    </row>
    <row r="989" spans="1:16" x14ac:dyDescent="0.2">
      <c r="A989" s="280"/>
      <c r="B989" s="280"/>
      <c r="C989" s="300"/>
      <c r="D989" s="280"/>
      <c r="E989" s="280"/>
      <c r="F989" s="280"/>
      <c r="G989" s="280"/>
      <c r="H989" s="280"/>
      <c r="I989" s="280"/>
      <c r="J989" s="280"/>
      <c r="K989" s="280"/>
      <c r="L989" s="280"/>
      <c r="M989" s="280"/>
      <c r="N989" s="280"/>
      <c r="O989" s="280"/>
      <c r="P989" s="280"/>
    </row>
    <row r="990" spans="1:16" x14ac:dyDescent="0.2">
      <c r="A990" s="280"/>
      <c r="B990" s="280"/>
      <c r="C990" s="300"/>
      <c r="D990" s="280"/>
      <c r="E990" s="280"/>
      <c r="F990" s="280"/>
      <c r="G990" s="280"/>
      <c r="H990" s="280"/>
      <c r="I990" s="280"/>
      <c r="J990" s="280"/>
      <c r="K990" s="280"/>
      <c r="L990" s="280"/>
      <c r="M990" s="280"/>
      <c r="N990" s="280"/>
      <c r="O990" s="280"/>
      <c r="P990" s="280"/>
    </row>
    <row r="991" spans="1:16" x14ac:dyDescent="0.2">
      <c r="A991" s="280"/>
      <c r="B991" s="280"/>
      <c r="C991" s="300"/>
      <c r="D991" s="280"/>
      <c r="E991" s="280"/>
      <c r="F991" s="280"/>
      <c r="G991" s="280"/>
      <c r="H991" s="280"/>
      <c r="I991" s="280"/>
      <c r="J991" s="280"/>
      <c r="K991" s="280"/>
      <c r="L991" s="280"/>
      <c r="M991" s="280"/>
      <c r="N991" s="280"/>
      <c r="O991" s="280"/>
      <c r="P991" s="280"/>
    </row>
    <row r="992" spans="1:16" x14ac:dyDescent="0.2">
      <c r="A992" s="280"/>
      <c r="B992" s="280"/>
      <c r="C992" s="300"/>
      <c r="D992" s="280"/>
      <c r="E992" s="280"/>
      <c r="F992" s="280"/>
      <c r="G992" s="280"/>
      <c r="H992" s="280"/>
      <c r="I992" s="280"/>
      <c r="J992" s="280"/>
      <c r="K992" s="280"/>
      <c r="L992" s="280"/>
      <c r="M992" s="280"/>
      <c r="N992" s="280"/>
      <c r="O992" s="280"/>
      <c r="P992" s="280"/>
    </row>
    <row r="993" spans="1:16" x14ac:dyDescent="0.2">
      <c r="A993" s="280"/>
      <c r="B993" s="280"/>
      <c r="C993" s="300"/>
      <c r="D993" s="280"/>
      <c r="E993" s="280"/>
      <c r="F993" s="280"/>
      <c r="G993" s="280"/>
      <c r="H993" s="280"/>
      <c r="I993" s="280"/>
      <c r="J993" s="280"/>
      <c r="K993" s="280"/>
      <c r="L993" s="280"/>
      <c r="M993" s="280"/>
      <c r="N993" s="280"/>
      <c r="O993" s="280"/>
      <c r="P993" s="280"/>
    </row>
    <row r="994" spans="1:16" x14ac:dyDescent="0.2">
      <c r="A994" s="280"/>
      <c r="B994" s="280"/>
      <c r="C994" s="300"/>
      <c r="D994" s="280"/>
      <c r="E994" s="280"/>
      <c r="F994" s="280"/>
      <c r="G994" s="280"/>
      <c r="H994" s="280"/>
      <c r="I994" s="280"/>
      <c r="J994" s="280"/>
      <c r="K994" s="280"/>
      <c r="L994" s="280"/>
      <c r="M994" s="280"/>
      <c r="N994" s="280"/>
      <c r="O994" s="280"/>
      <c r="P994" s="280"/>
    </row>
    <row r="995" spans="1:16" x14ac:dyDescent="0.2">
      <c r="A995" s="280"/>
      <c r="B995" s="280"/>
      <c r="C995" s="300"/>
      <c r="D995" s="280"/>
      <c r="E995" s="280"/>
      <c r="F995" s="280"/>
      <c r="G995" s="280"/>
      <c r="H995" s="280"/>
      <c r="I995" s="280"/>
      <c r="J995" s="280"/>
      <c r="K995" s="280"/>
      <c r="L995" s="280"/>
      <c r="M995" s="280"/>
      <c r="N995" s="280"/>
      <c r="O995" s="280"/>
      <c r="P995" s="280"/>
    </row>
    <row r="996" spans="1:16" x14ac:dyDescent="0.2">
      <c r="A996" s="280"/>
      <c r="B996" s="280"/>
      <c r="C996" s="300"/>
      <c r="D996" s="280"/>
      <c r="E996" s="280"/>
      <c r="F996" s="280"/>
      <c r="G996" s="280"/>
      <c r="H996" s="280"/>
      <c r="I996" s="280"/>
      <c r="J996" s="280"/>
      <c r="K996" s="280"/>
      <c r="L996" s="280"/>
      <c r="M996" s="280"/>
      <c r="N996" s="280"/>
      <c r="O996" s="280"/>
      <c r="P996" s="280"/>
    </row>
    <row r="997" spans="1:16" x14ac:dyDescent="0.2">
      <c r="A997" s="280"/>
      <c r="B997" s="280"/>
      <c r="C997" s="300"/>
      <c r="D997" s="280"/>
      <c r="E997" s="280"/>
      <c r="F997" s="280"/>
      <c r="G997" s="280"/>
      <c r="H997" s="280"/>
      <c r="I997" s="280"/>
      <c r="J997" s="280"/>
      <c r="K997" s="280"/>
      <c r="L997" s="280"/>
      <c r="M997" s="280"/>
      <c r="N997" s="280"/>
      <c r="O997" s="280"/>
      <c r="P997" s="280"/>
    </row>
    <row r="998" spans="1:16" x14ac:dyDescent="0.2">
      <c r="A998" s="280"/>
      <c r="B998" s="280"/>
      <c r="C998" s="300"/>
      <c r="D998" s="280"/>
      <c r="E998" s="280"/>
      <c r="F998" s="280"/>
      <c r="G998" s="280"/>
      <c r="H998" s="280"/>
      <c r="I998" s="280"/>
      <c r="J998" s="280"/>
      <c r="K998" s="280"/>
      <c r="L998" s="280"/>
      <c r="M998" s="280"/>
      <c r="N998" s="280"/>
      <c r="O998" s="280"/>
      <c r="P998" s="280"/>
    </row>
    <row r="999" spans="1:16" x14ac:dyDescent="0.2">
      <c r="A999" s="280"/>
      <c r="B999" s="280"/>
      <c r="C999" s="300"/>
      <c r="D999" s="280"/>
      <c r="E999" s="280"/>
      <c r="F999" s="280"/>
      <c r="G999" s="280"/>
      <c r="H999" s="280"/>
      <c r="I999" s="280"/>
      <c r="J999" s="280"/>
      <c r="K999" s="280"/>
      <c r="L999" s="280"/>
      <c r="M999" s="280"/>
      <c r="N999" s="280"/>
      <c r="O999" s="280"/>
      <c r="P999" s="280"/>
    </row>
    <row r="1000" spans="1:16" x14ac:dyDescent="0.2">
      <c r="A1000" s="280"/>
      <c r="B1000" s="280"/>
      <c r="C1000" s="300"/>
      <c r="D1000" s="280"/>
      <c r="E1000" s="280"/>
      <c r="F1000" s="280"/>
      <c r="G1000" s="280"/>
      <c r="H1000" s="280"/>
      <c r="I1000" s="280"/>
      <c r="J1000" s="280"/>
      <c r="K1000" s="280"/>
      <c r="L1000" s="280"/>
      <c r="M1000" s="280"/>
      <c r="N1000" s="280"/>
      <c r="O1000" s="280"/>
      <c r="P1000" s="280"/>
    </row>
    <row r="1001" spans="1:16" x14ac:dyDescent="0.2">
      <c r="A1001" s="280"/>
      <c r="B1001" s="280"/>
      <c r="C1001" s="300"/>
      <c r="D1001" s="280"/>
      <c r="E1001" s="280"/>
      <c r="F1001" s="280"/>
      <c r="G1001" s="280"/>
      <c r="H1001" s="280"/>
      <c r="I1001" s="280"/>
      <c r="J1001" s="280"/>
      <c r="K1001" s="280"/>
      <c r="L1001" s="280"/>
      <c r="M1001" s="280"/>
      <c r="N1001" s="280"/>
      <c r="O1001" s="280"/>
      <c r="P1001" s="280"/>
    </row>
    <row r="1002" spans="1:16" x14ac:dyDescent="0.2">
      <c r="A1002" s="280"/>
      <c r="B1002" s="280"/>
      <c r="C1002" s="300"/>
      <c r="D1002" s="280"/>
      <c r="E1002" s="280"/>
      <c r="F1002" s="280"/>
      <c r="G1002" s="280"/>
      <c r="H1002" s="280"/>
      <c r="I1002" s="280"/>
      <c r="J1002" s="280"/>
      <c r="K1002" s="280"/>
      <c r="L1002" s="280"/>
      <c r="M1002" s="280"/>
      <c r="N1002" s="280"/>
      <c r="O1002" s="280"/>
      <c r="P1002" s="280"/>
    </row>
    <row r="1003" spans="1:16" x14ac:dyDescent="0.2">
      <c r="A1003" s="280"/>
      <c r="B1003" s="280"/>
      <c r="C1003" s="300"/>
      <c r="D1003" s="280"/>
      <c r="E1003" s="280"/>
      <c r="F1003" s="280"/>
      <c r="G1003" s="280"/>
      <c r="H1003" s="280"/>
      <c r="I1003" s="280"/>
      <c r="J1003" s="280"/>
      <c r="K1003" s="280"/>
      <c r="L1003" s="280"/>
      <c r="M1003" s="280"/>
      <c r="N1003" s="280"/>
      <c r="O1003" s="280"/>
      <c r="P1003" s="280"/>
    </row>
  </sheetData>
  <autoFilter ref="A1:P184" xr:uid="{00000000-0009-0000-0000-00000E000000}"/>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K2679"/>
  <sheetViews>
    <sheetView zoomScale="60" zoomScaleNormal="60" workbookViewId="0">
      <selection activeCell="K1430" sqref="K1430"/>
    </sheetView>
  </sheetViews>
  <sheetFormatPr baseColWidth="10" defaultRowHeight="15" x14ac:dyDescent="0.2"/>
  <cols>
    <col min="1" max="1" width="14.7109375" style="3" bestFit="1" customWidth="1"/>
    <col min="2" max="2" width="41.7109375" style="85" customWidth="1"/>
    <col min="3" max="3" width="11.7109375" style="260" bestFit="1" customWidth="1"/>
    <col min="4" max="4" width="14.85546875" style="3" bestFit="1" customWidth="1"/>
    <col min="5" max="5" width="11.7109375" style="3" bestFit="1" customWidth="1"/>
    <col min="6" max="6" width="29.7109375" style="3" customWidth="1"/>
    <col min="7" max="7" width="19.42578125" style="261" customWidth="1"/>
    <col min="8" max="8" width="22.5703125" style="261" customWidth="1"/>
    <col min="9" max="10" width="11.42578125" style="3"/>
    <col min="11" max="11" width="54" style="85" customWidth="1"/>
    <col min="12" max="16384" width="11.42578125" style="59"/>
  </cols>
  <sheetData>
    <row r="1" spans="1:11" s="68" customFormat="1" ht="75" customHeight="1" x14ac:dyDescent="0.25">
      <c r="A1" s="257" t="s">
        <v>8</v>
      </c>
      <c r="B1" s="257" t="s">
        <v>9</v>
      </c>
      <c r="C1" s="258" t="s">
        <v>391</v>
      </c>
      <c r="D1" s="257" t="s">
        <v>392</v>
      </c>
      <c r="E1" s="257" t="s">
        <v>10</v>
      </c>
      <c r="F1" s="257" t="s">
        <v>11</v>
      </c>
      <c r="G1" s="259" t="s">
        <v>13</v>
      </c>
      <c r="H1" s="259" t="s">
        <v>14</v>
      </c>
      <c r="I1" s="257" t="s">
        <v>15</v>
      </c>
      <c r="J1" s="257" t="s">
        <v>16</v>
      </c>
      <c r="K1" s="257" t="s">
        <v>393</v>
      </c>
    </row>
    <row r="2" spans="1:11" ht="50.1" hidden="1" customHeight="1" x14ac:dyDescent="0.2">
      <c r="A2" s="23">
        <v>70131706</v>
      </c>
      <c r="B2" s="23" t="s">
        <v>1223</v>
      </c>
      <c r="C2" s="24">
        <v>42552</v>
      </c>
      <c r="D2" s="23">
        <v>6</v>
      </c>
      <c r="E2" s="23" t="s">
        <v>27</v>
      </c>
      <c r="F2" s="21" t="s">
        <v>419</v>
      </c>
      <c r="G2" s="262">
        <v>10000000</v>
      </c>
      <c r="H2" s="262">
        <v>10000000</v>
      </c>
      <c r="I2" s="26" t="s">
        <v>27</v>
      </c>
      <c r="J2" s="26" t="s">
        <v>27</v>
      </c>
      <c r="K2" s="26" t="s">
        <v>1801</v>
      </c>
    </row>
    <row r="3" spans="1:11" ht="50.1" hidden="1" customHeight="1" x14ac:dyDescent="0.2">
      <c r="A3" s="23">
        <v>70131706</v>
      </c>
      <c r="B3" s="23" t="s">
        <v>1223</v>
      </c>
      <c r="C3" s="24">
        <v>42461</v>
      </c>
      <c r="D3" s="23">
        <v>1</v>
      </c>
      <c r="E3" s="23" t="s">
        <v>27</v>
      </c>
      <c r="F3" s="21" t="s">
        <v>26</v>
      </c>
      <c r="G3" s="262">
        <v>10000000</v>
      </c>
      <c r="H3" s="262">
        <v>10000000</v>
      </c>
      <c r="I3" s="26" t="s">
        <v>27</v>
      </c>
      <c r="J3" s="26" t="s">
        <v>27</v>
      </c>
      <c r="K3" s="26" t="s">
        <v>1801</v>
      </c>
    </row>
    <row r="4" spans="1:11" ht="50.1" hidden="1" customHeight="1" x14ac:dyDescent="0.2">
      <c r="A4" s="23">
        <v>70131706</v>
      </c>
      <c r="B4" s="23" t="s">
        <v>1223</v>
      </c>
      <c r="C4" s="24">
        <v>42444</v>
      </c>
      <c r="D4" s="23">
        <v>9</v>
      </c>
      <c r="E4" s="23" t="s">
        <v>27</v>
      </c>
      <c r="F4" s="21" t="s">
        <v>26</v>
      </c>
      <c r="G4" s="262">
        <v>10000000</v>
      </c>
      <c r="H4" s="262">
        <v>10000000</v>
      </c>
      <c r="I4" s="26" t="s">
        <v>27</v>
      </c>
      <c r="J4" s="26" t="s">
        <v>27</v>
      </c>
      <c r="K4" s="26" t="s">
        <v>1801</v>
      </c>
    </row>
    <row r="5" spans="1:11" ht="50.1" hidden="1" customHeight="1" x14ac:dyDescent="0.2">
      <c r="A5" s="23">
        <v>70131706</v>
      </c>
      <c r="B5" s="23" t="s">
        <v>1223</v>
      </c>
      <c r="C5" s="24">
        <v>42444</v>
      </c>
      <c r="D5" s="21">
        <v>9</v>
      </c>
      <c r="E5" s="23" t="s">
        <v>27</v>
      </c>
      <c r="F5" s="21" t="s">
        <v>26</v>
      </c>
      <c r="G5" s="262">
        <v>30000000</v>
      </c>
      <c r="H5" s="262">
        <v>30000000</v>
      </c>
      <c r="I5" s="26" t="s">
        <v>27</v>
      </c>
      <c r="J5" s="26" t="s">
        <v>27</v>
      </c>
      <c r="K5" s="26" t="s">
        <v>1801</v>
      </c>
    </row>
    <row r="6" spans="1:11" ht="50.1" hidden="1" customHeight="1" x14ac:dyDescent="0.2">
      <c r="A6" s="23">
        <v>70131706</v>
      </c>
      <c r="B6" s="23" t="s">
        <v>1223</v>
      </c>
      <c r="C6" s="24">
        <v>42430</v>
      </c>
      <c r="D6" s="23">
        <v>1</v>
      </c>
      <c r="E6" s="23" t="s">
        <v>27</v>
      </c>
      <c r="F6" s="21" t="s">
        <v>26</v>
      </c>
      <c r="G6" s="262">
        <v>140000000</v>
      </c>
      <c r="H6" s="262">
        <v>140000000</v>
      </c>
      <c r="I6" s="26" t="s">
        <v>27</v>
      </c>
      <c r="J6" s="26" t="s">
        <v>27</v>
      </c>
      <c r="K6" s="26" t="s">
        <v>1801</v>
      </c>
    </row>
    <row r="7" spans="1:11" ht="50.1" hidden="1" customHeight="1" x14ac:dyDescent="0.2">
      <c r="A7" s="23">
        <v>70131706</v>
      </c>
      <c r="B7" s="23" t="s">
        <v>1223</v>
      </c>
      <c r="C7" s="24">
        <v>42430</v>
      </c>
      <c r="D7" s="23">
        <v>6</v>
      </c>
      <c r="E7" s="23" t="s">
        <v>27</v>
      </c>
      <c r="F7" s="21" t="s">
        <v>415</v>
      </c>
      <c r="G7" s="262">
        <v>200000000</v>
      </c>
      <c r="H7" s="262">
        <v>200000000</v>
      </c>
      <c r="I7" s="26" t="s">
        <v>27</v>
      </c>
      <c r="J7" s="26" t="s">
        <v>27</v>
      </c>
      <c r="K7" s="26" t="s">
        <v>1801</v>
      </c>
    </row>
    <row r="8" spans="1:11" ht="50.1" hidden="1" customHeight="1" x14ac:dyDescent="0.2">
      <c r="A8" s="23">
        <v>70131706</v>
      </c>
      <c r="B8" s="23" t="s">
        <v>1223</v>
      </c>
      <c r="C8" s="24">
        <v>42415</v>
      </c>
      <c r="D8" s="23">
        <v>6</v>
      </c>
      <c r="E8" s="23" t="s">
        <v>27</v>
      </c>
      <c r="F8" s="21" t="s">
        <v>26</v>
      </c>
      <c r="G8" s="262">
        <v>200000000</v>
      </c>
      <c r="H8" s="262">
        <v>200000000</v>
      </c>
      <c r="I8" s="26" t="s">
        <v>27</v>
      </c>
      <c r="J8" s="26" t="s">
        <v>27</v>
      </c>
      <c r="K8" s="26" t="s">
        <v>1801</v>
      </c>
    </row>
    <row r="9" spans="1:11" ht="50.1" hidden="1" customHeight="1" x14ac:dyDescent="0.2">
      <c r="A9" s="23">
        <v>70131706</v>
      </c>
      <c r="B9" s="23" t="s">
        <v>1223</v>
      </c>
      <c r="C9" s="24">
        <v>42410</v>
      </c>
      <c r="D9" s="23">
        <v>2</v>
      </c>
      <c r="E9" s="23" t="s">
        <v>27</v>
      </c>
      <c r="F9" s="21" t="s">
        <v>26</v>
      </c>
      <c r="G9" s="262">
        <v>272442264</v>
      </c>
      <c r="H9" s="262">
        <v>272442264</v>
      </c>
      <c r="I9" s="26" t="s">
        <v>27</v>
      </c>
      <c r="J9" s="26" t="s">
        <v>27</v>
      </c>
      <c r="K9" s="26" t="s">
        <v>1801</v>
      </c>
    </row>
    <row r="10" spans="1:11" ht="50.1" hidden="1" customHeight="1" x14ac:dyDescent="0.2">
      <c r="A10" s="23">
        <v>78111808</v>
      </c>
      <c r="B10" s="23" t="s">
        <v>1223</v>
      </c>
      <c r="C10" s="24">
        <v>42401</v>
      </c>
      <c r="D10" s="23">
        <v>11</v>
      </c>
      <c r="E10" s="23" t="s">
        <v>27</v>
      </c>
      <c r="F10" s="21" t="s">
        <v>26</v>
      </c>
      <c r="G10" s="262">
        <v>6000000</v>
      </c>
      <c r="H10" s="262">
        <v>6000000</v>
      </c>
      <c r="I10" s="26" t="s">
        <v>27</v>
      </c>
      <c r="J10" s="26" t="s">
        <v>27</v>
      </c>
      <c r="K10" s="26" t="s">
        <v>1801</v>
      </c>
    </row>
    <row r="11" spans="1:11" ht="50.1" hidden="1" customHeight="1" x14ac:dyDescent="0.2">
      <c r="A11" s="23">
        <v>78111808</v>
      </c>
      <c r="B11" s="23" t="s">
        <v>1223</v>
      </c>
      <c r="C11" s="24">
        <v>42401</v>
      </c>
      <c r="D11" s="23">
        <v>11</v>
      </c>
      <c r="E11" s="23" t="s">
        <v>27</v>
      </c>
      <c r="F11" s="21" t="s">
        <v>419</v>
      </c>
      <c r="G11" s="262">
        <v>12000000</v>
      </c>
      <c r="H11" s="262">
        <v>12000000</v>
      </c>
      <c r="I11" s="26" t="s">
        <v>27</v>
      </c>
      <c r="J11" s="26" t="s">
        <v>27</v>
      </c>
      <c r="K11" s="26" t="s">
        <v>1801</v>
      </c>
    </row>
    <row r="12" spans="1:11" ht="50.1" hidden="1" customHeight="1" x14ac:dyDescent="0.2">
      <c r="A12" s="23">
        <v>78111808</v>
      </c>
      <c r="B12" s="23" t="s">
        <v>1223</v>
      </c>
      <c r="C12" s="24">
        <v>42401</v>
      </c>
      <c r="D12" s="23">
        <v>11</v>
      </c>
      <c r="E12" s="23" t="s">
        <v>27</v>
      </c>
      <c r="F12" s="21" t="s">
        <v>26</v>
      </c>
      <c r="G12" s="262">
        <v>6000000</v>
      </c>
      <c r="H12" s="262">
        <v>6000000</v>
      </c>
      <c r="I12" s="26" t="s">
        <v>27</v>
      </c>
      <c r="J12" s="26" t="s">
        <v>27</v>
      </c>
      <c r="K12" s="26" t="s">
        <v>1801</v>
      </c>
    </row>
    <row r="13" spans="1:11" ht="50.1" hidden="1" customHeight="1" x14ac:dyDescent="0.2">
      <c r="A13" s="23">
        <v>78111808</v>
      </c>
      <c r="B13" s="23" t="s">
        <v>1223</v>
      </c>
      <c r="C13" s="24">
        <v>42401</v>
      </c>
      <c r="D13" s="23">
        <v>11</v>
      </c>
      <c r="E13" s="23" t="s">
        <v>27</v>
      </c>
      <c r="F13" s="21" t="s">
        <v>415</v>
      </c>
      <c r="G13" s="262">
        <v>12000000</v>
      </c>
      <c r="H13" s="262">
        <v>12000000</v>
      </c>
      <c r="I13" s="26" t="s">
        <v>27</v>
      </c>
      <c r="J13" s="26" t="s">
        <v>27</v>
      </c>
      <c r="K13" s="26" t="s">
        <v>1801</v>
      </c>
    </row>
    <row r="14" spans="1:11" ht="50.1" hidden="1" customHeight="1" x14ac:dyDescent="0.2">
      <c r="A14" s="23">
        <v>78111808</v>
      </c>
      <c r="B14" s="23" t="s">
        <v>1223</v>
      </c>
      <c r="C14" s="24">
        <v>42401</v>
      </c>
      <c r="D14" s="23">
        <v>11</v>
      </c>
      <c r="E14" s="23" t="s">
        <v>27</v>
      </c>
      <c r="F14" s="21" t="s">
        <v>26</v>
      </c>
      <c r="G14" s="262">
        <v>78000000</v>
      </c>
      <c r="H14" s="262">
        <v>78000000</v>
      </c>
      <c r="I14" s="26" t="s">
        <v>27</v>
      </c>
      <c r="J14" s="26" t="s">
        <v>27</v>
      </c>
      <c r="K14" s="26" t="s">
        <v>1801</v>
      </c>
    </row>
    <row r="15" spans="1:11" ht="50.1" hidden="1" customHeight="1" x14ac:dyDescent="0.2">
      <c r="A15" s="23">
        <v>78111808</v>
      </c>
      <c r="B15" s="23" t="s">
        <v>1223</v>
      </c>
      <c r="C15" s="24">
        <v>42401</v>
      </c>
      <c r="D15" s="23">
        <v>11</v>
      </c>
      <c r="E15" s="23" t="s">
        <v>27</v>
      </c>
      <c r="F15" s="21" t="s">
        <v>26</v>
      </c>
      <c r="G15" s="262">
        <v>6000000</v>
      </c>
      <c r="H15" s="262">
        <v>6000000</v>
      </c>
      <c r="I15" s="26" t="s">
        <v>27</v>
      </c>
      <c r="J15" s="26" t="s">
        <v>27</v>
      </c>
      <c r="K15" s="26" t="s">
        <v>1801</v>
      </c>
    </row>
    <row r="16" spans="1:11" ht="50.1" hidden="1" customHeight="1" x14ac:dyDescent="0.2">
      <c r="A16" s="23">
        <v>78111808</v>
      </c>
      <c r="B16" s="23" t="s">
        <v>1223</v>
      </c>
      <c r="C16" s="24">
        <v>42401</v>
      </c>
      <c r="D16" s="23">
        <v>11</v>
      </c>
      <c r="E16" s="23" t="s">
        <v>27</v>
      </c>
      <c r="F16" s="21" t="s">
        <v>26</v>
      </c>
      <c r="G16" s="262">
        <v>12000000</v>
      </c>
      <c r="H16" s="262">
        <v>12000000</v>
      </c>
      <c r="I16" s="26" t="s">
        <v>27</v>
      </c>
      <c r="J16" s="26" t="s">
        <v>27</v>
      </c>
      <c r="K16" s="26" t="s">
        <v>1801</v>
      </c>
    </row>
    <row r="17" spans="1:11" ht="50.1" hidden="1" customHeight="1" x14ac:dyDescent="0.2">
      <c r="A17" s="23">
        <v>70131706</v>
      </c>
      <c r="B17" s="23" t="s">
        <v>1223</v>
      </c>
      <c r="C17" s="24">
        <v>42370</v>
      </c>
      <c r="D17" s="23">
        <v>1</v>
      </c>
      <c r="E17" s="23" t="s">
        <v>27</v>
      </c>
      <c r="F17" s="21" t="s">
        <v>400</v>
      </c>
      <c r="G17" s="262">
        <v>1998200</v>
      </c>
      <c r="H17" s="262">
        <v>1998200</v>
      </c>
      <c r="I17" s="26" t="s">
        <v>27</v>
      </c>
      <c r="J17" s="26" t="s">
        <v>27</v>
      </c>
      <c r="K17" s="26" t="s">
        <v>1801</v>
      </c>
    </row>
    <row r="18" spans="1:11" ht="50.1" hidden="1" customHeight="1" x14ac:dyDescent="0.2">
      <c r="A18" s="23">
        <v>70131706</v>
      </c>
      <c r="B18" s="23" t="s">
        <v>1223</v>
      </c>
      <c r="C18" s="24">
        <v>42370</v>
      </c>
      <c r="D18" s="23">
        <v>1</v>
      </c>
      <c r="E18" s="23" t="s">
        <v>27</v>
      </c>
      <c r="F18" s="21" t="s">
        <v>400</v>
      </c>
      <c r="G18" s="262">
        <v>1998200</v>
      </c>
      <c r="H18" s="262">
        <v>1998200</v>
      </c>
      <c r="I18" s="26" t="s">
        <v>27</v>
      </c>
      <c r="J18" s="26" t="s">
        <v>27</v>
      </c>
      <c r="K18" s="26" t="s">
        <v>1801</v>
      </c>
    </row>
    <row r="19" spans="1:11" ht="50.1" hidden="1" customHeight="1" x14ac:dyDescent="0.2">
      <c r="A19" s="23">
        <v>70131706</v>
      </c>
      <c r="B19" s="23" t="s">
        <v>1223</v>
      </c>
      <c r="C19" s="24">
        <v>42370</v>
      </c>
      <c r="D19" s="23">
        <v>1</v>
      </c>
      <c r="E19" s="23" t="s">
        <v>27</v>
      </c>
      <c r="F19" s="21" t="s">
        <v>400</v>
      </c>
      <c r="G19" s="262">
        <v>1998200</v>
      </c>
      <c r="H19" s="262">
        <v>1998200</v>
      </c>
      <c r="I19" s="26" t="s">
        <v>27</v>
      </c>
      <c r="J19" s="26" t="s">
        <v>27</v>
      </c>
      <c r="K19" s="26" t="s">
        <v>1801</v>
      </c>
    </row>
    <row r="20" spans="1:11" ht="50.1" hidden="1" customHeight="1" x14ac:dyDescent="0.2">
      <c r="A20" s="23">
        <v>70131706</v>
      </c>
      <c r="B20" s="23" t="s">
        <v>1223</v>
      </c>
      <c r="C20" s="24">
        <v>42370</v>
      </c>
      <c r="D20" s="23">
        <v>1</v>
      </c>
      <c r="E20" s="23" t="s">
        <v>27</v>
      </c>
      <c r="F20" s="21" t="s">
        <v>26</v>
      </c>
      <c r="G20" s="262">
        <v>2260850</v>
      </c>
      <c r="H20" s="262">
        <v>2260850</v>
      </c>
      <c r="I20" s="26" t="s">
        <v>27</v>
      </c>
      <c r="J20" s="26" t="s">
        <v>27</v>
      </c>
      <c r="K20" s="26" t="s">
        <v>1801</v>
      </c>
    </row>
    <row r="21" spans="1:11" ht="50.1" hidden="1" customHeight="1" x14ac:dyDescent="0.2">
      <c r="A21" s="23">
        <v>70131706</v>
      </c>
      <c r="B21" s="23" t="s">
        <v>1223</v>
      </c>
      <c r="C21" s="24">
        <v>42370</v>
      </c>
      <c r="D21" s="23">
        <v>1</v>
      </c>
      <c r="E21" s="23" t="s">
        <v>27</v>
      </c>
      <c r="F21" s="21" t="s">
        <v>26</v>
      </c>
      <c r="G21" s="262">
        <v>14152200</v>
      </c>
      <c r="H21" s="262">
        <v>14152200</v>
      </c>
      <c r="I21" s="26" t="s">
        <v>27</v>
      </c>
      <c r="J21" s="26" t="s">
        <v>27</v>
      </c>
      <c r="K21" s="26" t="s">
        <v>1801</v>
      </c>
    </row>
    <row r="22" spans="1:11" ht="50.1" hidden="1" customHeight="1" x14ac:dyDescent="0.2">
      <c r="A22" s="23">
        <v>70131706</v>
      </c>
      <c r="B22" s="23" t="s">
        <v>1223</v>
      </c>
      <c r="C22" s="24">
        <v>42370</v>
      </c>
      <c r="D22" s="23">
        <v>1</v>
      </c>
      <c r="E22" s="23" t="s">
        <v>27</v>
      </c>
      <c r="F22" s="21" t="s">
        <v>26</v>
      </c>
      <c r="G22" s="262">
        <v>43960400</v>
      </c>
      <c r="H22" s="262">
        <v>43960400</v>
      </c>
      <c r="I22" s="26" t="s">
        <v>27</v>
      </c>
      <c r="J22" s="26" t="s">
        <v>27</v>
      </c>
      <c r="K22" s="26" t="s">
        <v>1801</v>
      </c>
    </row>
    <row r="23" spans="1:11" ht="50.1" hidden="1" customHeight="1" x14ac:dyDescent="0.2">
      <c r="A23" s="23">
        <v>70131706</v>
      </c>
      <c r="B23" s="23" t="s">
        <v>1223</v>
      </c>
      <c r="C23" s="24">
        <v>42370</v>
      </c>
      <c r="D23" s="23">
        <v>1</v>
      </c>
      <c r="E23" s="23" t="s">
        <v>27</v>
      </c>
      <c r="F23" s="21" t="s">
        <v>413</v>
      </c>
      <c r="G23" s="262">
        <v>16078500</v>
      </c>
      <c r="H23" s="262">
        <v>16078500</v>
      </c>
      <c r="I23" s="26" t="s">
        <v>27</v>
      </c>
      <c r="J23" s="26" t="s">
        <v>27</v>
      </c>
      <c r="K23" s="26" t="s">
        <v>1801</v>
      </c>
    </row>
    <row r="24" spans="1:11" ht="50.1" hidden="1" customHeight="1" x14ac:dyDescent="0.2">
      <c r="A24" s="23">
        <v>70131706</v>
      </c>
      <c r="B24" s="23" t="s">
        <v>1223</v>
      </c>
      <c r="C24" s="24">
        <v>42370</v>
      </c>
      <c r="D24" s="23">
        <v>1</v>
      </c>
      <c r="E24" s="23" t="s">
        <v>27</v>
      </c>
      <c r="F24" s="21" t="s">
        <v>414</v>
      </c>
      <c r="G24" s="262">
        <v>5047000</v>
      </c>
      <c r="H24" s="262">
        <v>5047000</v>
      </c>
      <c r="I24" s="26" t="s">
        <v>27</v>
      </c>
      <c r="J24" s="26" t="s">
        <v>27</v>
      </c>
      <c r="K24" s="26" t="s">
        <v>1801</v>
      </c>
    </row>
    <row r="25" spans="1:11" ht="50.1" hidden="1" customHeight="1" x14ac:dyDescent="0.2">
      <c r="A25" s="23">
        <v>70131706</v>
      </c>
      <c r="B25" s="23" t="s">
        <v>1223</v>
      </c>
      <c r="C25" s="24">
        <v>42370</v>
      </c>
      <c r="D25" s="23">
        <v>1</v>
      </c>
      <c r="E25" s="23" t="s">
        <v>27</v>
      </c>
      <c r="F25" s="21" t="s">
        <v>414</v>
      </c>
      <c r="G25" s="262">
        <v>33876700</v>
      </c>
      <c r="H25" s="262">
        <v>33876700</v>
      </c>
      <c r="I25" s="26" t="s">
        <v>27</v>
      </c>
      <c r="J25" s="26" t="s">
        <v>27</v>
      </c>
      <c r="K25" s="26" t="s">
        <v>1801</v>
      </c>
    </row>
    <row r="26" spans="1:11" ht="50.1" hidden="1" customHeight="1" x14ac:dyDescent="0.2">
      <c r="A26" s="23">
        <v>70131706</v>
      </c>
      <c r="B26" s="23" t="s">
        <v>1223</v>
      </c>
      <c r="C26" s="24">
        <v>42370</v>
      </c>
      <c r="D26" s="23">
        <v>1</v>
      </c>
      <c r="E26" s="23" t="s">
        <v>27</v>
      </c>
      <c r="F26" s="21" t="s">
        <v>414</v>
      </c>
      <c r="G26" s="262">
        <v>5047000</v>
      </c>
      <c r="H26" s="262">
        <v>5047000</v>
      </c>
      <c r="I26" s="26" t="s">
        <v>27</v>
      </c>
      <c r="J26" s="26" t="s">
        <v>27</v>
      </c>
      <c r="K26" s="26" t="s">
        <v>1801</v>
      </c>
    </row>
    <row r="27" spans="1:11" ht="50.1" hidden="1" customHeight="1" x14ac:dyDescent="0.2">
      <c r="A27" s="23">
        <v>70131706</v>
      </c>
      <c r="B27" s="23" t="s">
        <v>1223</v>
      </c>
      <c r="C27" s="24">
        <v>42370</v>
      </c>
      <c r="D27" s="23">
        <v>1</v>
      </c>
      <c r="E27" s="23" t="s">
        <v>27</v>
      </c>
      <c r="F27" s="21" t="s">
        <v>414</v>
      </c>
      <c r="G27" s="262">
        <v>3996400</v>
      </c>
      <c r="H27" s="262">
        <v>3996400</v>
      </c>
      <c r="I27" s="26" t="s">
        <v>27</v>
      </c>
      <c r="J27" s="26" t="s">
        <v>27</v>
      </c>
      <c r="K27" s="26" t="s">
        <v>1801</v>
      </c>
    </row>
    <row r="28" spans="1:11" ht="50.1" hidden="1" customHeight="1" x14ac:dyDescent="0.2">
      <c r="A28" s="23">
        <v>70131706</v>
      </c>
      <c r="B28" s="23" t="s">
        <v>1223</v>
      </c>
      <c r="C28" s="24">
        <v>42370</v>
      </c>
      <c r="D28" s="23">
        <v>1</v>
      </c>
      <c r="E28" s="23" t="s">
        <v>27</v>
      </c>
      <c r="F28" s="21" t="s">
        <v>415</v>
      </c>
      <c r="G28" s="262">
        <v>43960400</v>
      </c>
      <c r="H28" s="262">
        <v>43960400</v>
      </c>
      <c r="I28" s="26" t="s">
        <v>27</v>
      </c>
      <c r="J28" s="26" t="s">
        <v>27</v>
      </c>
      <c r="K28" s="26" t="s">
        <v>1801</v>
      </c>
    </row>
    <row r="29" spans="1:11" ht="50.1" hidden="1" customHeight="1" x14ac:dyDescent="0.2">
      <c r="A29" s="23">
        <v>70131706</v>
      </c>
      <c r="B29" s="23" t="s">
        <v>1223</v>
      </c>
      <c r="C29" s="24">
        <v>42370</v>
      </c>
      <c r="D29" s="23">
        <v>1</v>
      </c>
      <c r="E29" s="23" t="s">
        <v>27</v>
      </c>
      <c r="F29" s="21" t="s">
        <v>414</v>
      </c>
      <c r="G29" s="262">
        <v>12617500</v>
      </c>
      <c r="H29" s="262">
        <v>12617500</v>
      </c>
      <c r="I29" s="26" t="s">
        <v>27</v>
      </c>
      <c r="J29" s="26" t="s">
        <v>27</v>
      </c>
      <c r="K29" s="26" t="s">
        <v>1801</v>
      </c>
    </row>
    <row r="30" spans="1:11" ht="50.1" hidden="1" customHeight="1" x14ac:dyDescent="0.2">
      <c r="A30" s="23">
        <v>70131706</v>
      </c>
      <c r="B30" s="23" t="s">
        <v>1223</v>
      </c>
      <c r="C30" s="24">
        <v>42370</v>
      </c>
      <c r="D30" s="23">
        <v>1</v>
      </c>
      <c r="E30" s="23" t="s">
        <v>27</v>
      </c>
      <c r="F30" s="21" t="s">
        <v>414</v>
      </c>
      <c r="G30" s="262">
        <v>2523500</v>
      </c>
      <c r="H30" s="262">
        <v>2523500</v>
      </c>
      <c r="I30" s="26" t="s">
        <v>27</v>
      </c>
      <c r="J30" s="26" t="s">
        <v>27</v>
      </c>
      <c r="K30" s="26" t="s">
        <v>1801</v>
      </c>
    </row>
    <row r="31" spans="1:11" ht="50.1" hidden="1" customHeight="1" x14ac:dyDescent="0.2">
      <c r="A31" s="23">
        <v>70131706</v>
      </c>
      <c r="B31" s="23" t="s">
        <v>1223</v>
      </c>
      <c r="C31" s="24">
        <v>42370</v>
      </c>
      <c r="D31" s="23">
        <v>1</v>
      </c>
      <c r="E31" s="23" t="s">
        <v>27</v>
      </c>
      <c r="F31" s="21" t="s">
        <v>418</v>
      </c>
      <c r="G31" s="262">
        <v>84000000</v>
      </c>
      <c r="H31" s="262">
        <v>84000000</v>
      </c>
      <c r="I31" s="26" t="s">
        <v>27</v>
      </c>
      <c r="J31" s="26" t="s">
        <v>27</v>
      </c>
      <c r="K31" s="26" t="s">
        <v>1801</v>
      </c>
    </row>
    <row r="32" spans="1:11" ht="50.1" hidden="1" customHeight="1" x14ac:dyDescent="0.2">
      <c r="A32" s="23">
        <v>70131706</v>
      </c>
      <c r="B32" s="23" t="s">
        <v>1223</v>
      </c>
      <c r="C32" s="24">
        <v>42370</v>
      </c>
      <c r="D32" s="23">
        <v>1</v>
      </c>
      <c r="E32" s="23" t="s">
        <v>27</v>
      </c>
      <c r="F32" s="21" t="s">
        <v>419</v>
      </c>
      <c r="G32" s="262">
        <v>27464000</v>
      </c>
      <c r="H32" s="262">
        <v>27464000</v>
      </c>
      <c r="I32" s="26" t="s">
        <v>27</v>
      </c>
      <c r="J32" s="26" t="s">
        <v>27</v>
      </c>
      <c r="K32" s="26" t="s">
        <v>1801</v>
      </c>
    </row>
    <row r="33" spans="1:11" ht="50.1" hidden="1" customHeight="1" x14ac:dyDescent="0.2">
      <c r="A33" s="23">
        <v>70131706</v>
      </c>
      <c r="B33" s="23" t="s">
        <v>1223</v>
      </c>
      <c r="C33" s="24">
        <v>42370</v>
      </c>
      <c r="D33" s="23">
        <v>1</v>
      </c>
      <c r="E33" s="23" t="s">
        <v>27</v>
      </c>
      <c r="F33" s="21" t="s">
        <v>418</v>
      </c>
      <c r="G33" s="262">
        <v>86347000</v>
      </c>
      <c r="H33" s="262">
        <v>86347000</v>
      </c>
      <c r="I33" s="26" t="s">
        <v>27</v>
      </c>
      <c r="J33" s="26" t="s">
        <v>27</v>
      </c>
      <c r="K33" s="26" t="s">
        <v>1801</v>
      </c>
    </row>
    <row r="34" spans="1:11" ht="50.1" hidden="1" customHeight="1" x14ac:dyDescent="0.2">
      <c r="A34" s="23">
        <v>70131706</v>
      </c>
      <c r="B34" s="23" t="s">
        <v>1223</v>
      </c>
      <c r="C34" s="24">
        <v>42370</v>
      </c>
      <c r="D34" s="23">
        <v>1</v>
      </c>
      <c r="E34" s="23" t="s">
        <v>27</v>
      </c>
      <c r="F34" s="21" t="s">
        <v>418</v>
      </c>
      <c r="G34" s="262">
        <v>200000000</v>
      </c>
      <c r="H34" s="262">
        <v>200000000</v>
      </c>
      <c r="I34" s="26" t="s">
        <v>27</v>
      </c>
      <c r="J34" s="26" t="s">
        <v>27</v>
      </c>
      <c r="K34" s="26" t="s">
        <v>1801</v>
      </c>
    </row>
    <row r="35" spans="1:11" ht="50.1" hidden="1" customHeight="1" x14ac:dyDescent="0.2">
      <c r="A35" s="23">
        <v>70131706</v>
      </c>
      <c r="B35" s="23" t="s">
        <v>1223</v>
      </c>
      <c r="C35" s="24">
        <v>42370</v>
      </c>
      <c r="D35" s="23">
        <v>1</v>
      </c>
      <c r="E35" s="23" t="s">
        <v>27</v>
      </c>
      <c r="F35" s="21" t="s">
        <v>418</v>
      </c>
      <c r="G35" s="262">
        <v>400000000</v>
      </c>
      <c r="H35" s="262">
        <v>400000000</v>
      </c>
      <c r="I35" s="26" t="s">
        <v>27</v>
      </c>
      <c r="J35" s="26" t="s">
        <v>27</v>
      </c>
      <c r="K35" s="26" t="s">
        <v>1801</v>
      </c>
    </row>
    <row r="36" spans="1:11" ht="50.1" hidden="1" customHeight="1" x14ac:dyDescent="0.2">
      <c r="A36" s="23">
        <v>70131706</v>
      </c>
      <c r="B36" s="23" t="s">
        <v>1223</v>
      </c>
      <c r="C36" s="24">
        <v>42370</v>
      </c>
      <c r="D36" s="23">
        <v>1</v>
      </c>
      <c r="E36" s="23" t="s">
        <v>27</v>
      </c>
      <c r="F36" s="21" t="s">
        <v>400</v>
      </c>
      <c r="G36" s="262">
        <v>35967600</v>
      </c>
      <c r="H36" s="262">
        <v>35967600</v>
      </c>
      <c r="I36" s="26" t="s">
        <v>27</v>
      </c>
      <c r="J36" s="26" t="s">
        <v>27</v>
      </c>
      <c r="K36" s="26" t="s">
        <v>1801</v>
      </c>
    </row>
    <row r="37" spans="1:11" ht="50.1" hidden="1" customHeight="1" x14ac:dyDescent="0.2">
      <c r="A37" s="23">
        <v>70131706</v>
      </c>
      <c r="B37" s="23" t="s">
        <v>1223</v>
      </c>
      <c r="C37" s="24">
        <v>42370</v>
      </c>
      <c r="D37" s="23">
        <v>1</v>
      </c>
      <c r="E37" s="23" t="s">
        <v>27</v>
      </c>
      <c r="F37" s="21" t="s">
        <v>400</v>
      </c>
      <c r="G37" s="262">
        <v>6489000</v>
      </c>
      <c r="H37" s="262">
        <v>6489000</v>
      </c>
      <c r="I37" s="26" t="s">
        <v>27</v>
      </c>
      <c r="J37" s="26" t="s">
        <v>27</v>
      </c>
      <c r="K37" s="26" t="s">
        <v>1801</v>
      </c>
    </row>
    <row r="38" spans="1:11" ht="50.1" hidden="1" customHeight="1" x14ac:dyDescent="0.2">
      <c r="A38" s="23">
        <v>70131706</v>
      </c>
      <c r="B38" s="23" t="s">
        <v>1223</v>
      </c>
      <c r="C38" s="24">
        <v>42370</v>
      </c>
      <c r="D38" s="23">
        <v>1</v>
      </c>
      <c r="E38" s="23" t="s">
        <v>27</v>
      </c>
      <c r="F38" s="21" t="s">
        <v>400</v>
      </c>
      <c r="G38" s="262">
        <v>22206800</v>
      </c>
      <c r="H38" s="262">
        <v>22206800</v>
      </c>
      <c r="I38" s="26" t="s">
        <v>27</v>
      </c>
      <c r="J38" s="26" t="s">
        <v>27</v>
      </c>
      <c r="K38" s="26" t="s">
        <v>1801</v>
      </c>
    </row>
    <row r="39" spans="1:11" ht="50.1" hidden="1" customHeight="1" x14ac:dyDescent="0.2">
      <c r="A39" s="23">
        <v>70131706</v>
      </c>
      <c r="B39" s="23" t="s">
        <v>1223</v>
      </c>
      <c r="C39" s="24">
        <v>42370</v>
      </c>
      <c r="D39" s="23">
        <v>1</v>
      </c>
      <c r="E39" s="23" t="s">
        <v>27</v>
      </c>
      <c r="F39" s="21" t="s">
        <v>400</v>
      </c>
      <c r="G39" s="262">
        <v>43960400</v>
      </c>
      <c r="H39" s="262">
        <v>43960400</v>
      </c>
      <c r="I39" s="26" t="s">
        <v>27</v>
      </c>
      <c r="J39" s="26" t="s">
        <v>27</v>
      </c>
      <c r="K39" s="26" t="s">
        <v>1801</v>
      </c>
    </row>
    <row r="40" spans="1:11" ht="50.1" hidden="1" customHeight="1" x14ac:dyDescent="0.2">
      <c r="A40" s="23">
        <v>70131706</v>
      </c>
      <c r="B40" s="23" t="s">
        <v>1223</v>
      </c>
      <c r="C40" s="24">
        <v>42370</v>
      </c>
      <c r="D40" s="23">
        <v>1</v>
      </c>
      <c r="E40" s="23" t="s">
        <v>27</v>
      </c>
      <c r="F40" s="21" t="s">
        <v>415</v>
      </c>
      <c r="G40" s="262">
        <v>11144600</v>
      </c>
      <c r="H40" s="262">
        <v>11144600</v>
      </c>
      <c r="I40" s="26" t="s">
        <v>27</v>
      </c>
      <c r="J40" s="26" t="s">
        <v>27</v>
      </c>
      <c r="K40" s="26" t="s">
        <v>1801</v>
      </c>
    </row>
    <row r="41" spans="1:11" ht="50.1" hidden="1" customHeight="1" x14ac:dyDescent="0.2">
      <c r="A41" s="23">
        <v>70131706</v>
      </c>
      <c r="B41" s="23" t="s">
        <v>1223</v>
      </c>
      <c r="C41" s="24">
        <v>42370</v>
      </c>
      <c r="D41" s="23">
        <v>1</v>
      </c>
      <c r="E41" s="23" t="s">
        <v>27</v>
      </c>
      <c r="F41" s="21" t="s">
        <v>415</v>
      </c>
      <c r="G41" s="262">
        <v>61295300</v>
      </c>
      <c r="H41" s="262">
        <v>61295300</v>
      </c>
      <c r="I41" s="26" t="s">
        <v>27</v>
      </c>
      <c r="J41" s="26" t="s">
        <v>27</v>
      </c>
      <c r="K41" s="26" t="s">
        <v>1801</v>
      </c>
    </row>
    <row r="42" spans="1:11" ht="50.1" hidden="1" customHeight="1" x14ac:dyDescent="0.2">
      <c r="A42" s="23">
        <v>70131706</v>
      </c>
      <c r="B42" s="23" t="s">
        <v>1223</v>
      </c>
      <c r="C42" s="24">
        <v>42370</v>
      </c>
      <c r="D42" s="23">
        <v>1</v>
      </c>
      <c r="E42" s="23" t="s">
        <v>27</v>
      </c>
      <c r="F42" s="21" t="s">
        <v>415</v>
      </c>
      <c r="G42" s="262">
        <v>6159400</v>
      </c>
      <c r="H42" s="262">
        <v>6159400</v>
      </c>
      <c r="I42" s="26" t="s">
        <v>27</v>
      </c>
      <c r="J42" s="26" t="s">
        <v>27</v>
      </c>
      <c r="K42" s="26" t="s">
        <v>1801</v>
      </c>
    </row>
    <row r="43" spans="1:11" ht="50.1" hidden="1" customHeight="1" x14ac:dyDescent="0.2">
      <c r="A43" s="23">
        <v>70131706</v>
      </c>
      <c r="B43" s="23" t="s">
        <v>1223</v>
      </c>
      <c r="C43" s="24">
        <v>42370</v>
      </c>
      <c r="D43" s="23">
        <v>1</v>
      </c>
      <c r="E43" s="23" t="s">
        <v>27</v>
      </c>
      <c r="F43" s="21" t="s">
        <v>415</v>
      </c>
      <c r="G43" s="262">
        <v>47956800</v>
      </c>
      <c r="H43" s="262">
        <v>47956800</v>
      </c>
      <c r="I43" s="26" t="s">
        <v>27</v>
      </c>
      <c r="J43" s="26" t="s">
        <v>27</v>
      </c>
      <c r="K43" s="26" t="s">
        <v>1801</v>
      </c>
    </row>
    <row r="44" spans="1:11" ht="50.1" hidden="1" customHeight="1" x14ac:dyDescent="0.2">
      <c r="A44" s="23">
        <v>70131706</v>
      </c>
      <c r="B44" s="23" t="s">
        <v>1223</v>
      </c>
      <c r="C44" s="24">
        <v>42370</v>
      </c>
      <c r="D44" s="23">
        <v>1</v>
      </c>
      <c r="E44" s="23" t="s">
        <v>27</v>
      </c>
      <c r="F44" s="21" t="s">
        <v>26</v>
      </c>
      <c r="G44" s="262">
        <v>9434800</v>
      </c>
      <c r="H44" s="262">
        <v>9434800</v>
      </c>
      <c r="I44" s="26" t="s">
        <v>27</v>
      </c>
      <c r="J44" s="26" t="s">
        <v>27</v>
      </c>
      <c r="K44" s="26" t="s">
        <v>1801</v>
      </c>
    </row>
    <row r="45" spans="1:11" ht="50.1" hidden="1" customHeight="1" x14ac:dyDescent="0.2">
      <c r="A45" s="23">
        <v>70131706</v>
      </c>
      <c r="B45" s="23" t="s">
        <v>1223</v>
      </c>
      <c r="C45" s="24">
        <v>42370</v>
      </c>
      <c r="D45" s="23">
        <v>1</v>
      </c>
      <c r="E45" s="23" t="s">
        <v>27</v>
      </c>
      <c r="F45" s="21" t="s">
        <v>26</v>
      </c>
      <c r="G45" s="262">
        <v>55517000</v>
      </c>
      <c r="H45" s="262">
        <v>55517000</v>
      </c>
      <c r="I45" s="26" t="s">
        <v>27</v>
      </c>
      <c r="J45" s="26" t="s">
        <v>27</v>
      </c>
      <c r="K45" s="26" t="s">
        <v>1801</v>
      </c>
    </row>
    <row r="46" spans="1:11" ht="50.1" hidden="1" customHeight="1" x14ac:dyDescent="0.2">
      <c r="A46" s="23">
        <v>70131706</v>
      </c>
      <c r="B46" s="23" t="s">
        <v>1223</v>
      </c>
      <c r="C46" s="24">
        <v>42370</v>
      </c>
      <c r="D46" s="23">
        <v>1</v>
      </c>
      <c r="E46" s="23" t="s">
        <v>27</v>
      </c>
      <c r="F46" s="21" t="s">
        <v>26</v>
      </c>
      <c r="G46" s="262">
        <v>35967600</v>
      </c>
      <c r="H46" s="262">
        <v>35967600</v>
      </c>
      <c r="I46" s="26" t="s">
        <v>27</v>
      </c>
      <c r="J46" s="26" t="s">
        <v>27</v>
      </c>
      <c r="K46" s="26" t="s">
        <v>1801</v>
      </c>
    </row>
    <row r="47" spans="1:11" ht="50.1" hidden="1" customHeight="1" x14ac:dyDescent="0.2">
      <c r="A47" s="23">
        <v>70131706</v>
      </c>
      <c r="B47" s="23" t="s">
        <v>1223</v>
      </c>
      <c r="C47" s="24">
        <v>42370</v>
      </c>
      <c r="D47" s="23">
        <v>1</v>
      </c>
      <c r="E47" s="23" t="s">
        <v>27</v>
      </c>
      <c r="F47" s="21" t="s">
        <v>26</v>
      </c>
      <c r="G47" s="262">
        <v>9434800</v>
      </c>
      <c r="H47" s="262">
        <v>9434800</v>
      </c>
      <c r="I47" s="26" t="s">
        <v>27</v>
      </c>
      <c r="J47" s="26" t="s">
        <v>27</v>
      </c>
      <c r="K47" s="26" t="s">
        <v>1801</v>
      </c>
    </row>
    <row r="48" spans="1:11" ht="50.1" hidden="1" customHeight="1" x14ac:dyDescent="0.2">
      <c r="A48" s="23">
        <v>70131706</v>
      </c>
      <c r="B48" s="23" t="s">
        <v>1223</v>
      </c>
      <c r="C48" s="24">
        <v>42370</v>
      </c>
      <c r="D48" s="23">
        <v>1</v>
      </c>
      <c r="E48" s="23" t="s">
        <v>27</v>
      </c>
      <c r="F48" s="21" t="s">
        <v>26</v>
      </c>
      <c r="G48" s="262">
        <v>23906300</v>
      </c>
      <c r="H48" s="262">
        <v>23906300</v>
      </c>
      <c r="I48" s="26" t="s">
        <v>27</v>
      </c>
      <c r="J48" s="26" t="s">
        <v>27</v>
      </c>
      <c r="K48" s="26" t="s">
        <v>1801</v>
      </c>
    </row>
    <row r="49" spans="1:11" ht="50.1" hidden="1" customHeight="1" x14ac:dyDescent="0.2">
      <c r="A49" s="23">
        <v>70131706</v>
      </c>
      <c r="B49" s="23" t="s">
        <v>1223</v>
      </c>
      <c r="C49" s="24">
        <v>42370</v>
      </c>
      <c r="D49" s="23">
        <v>1</v>
      </c>
      <c r="E49" s="23" t="s">
        <v>27</v>
      </c>
      <c r="F49" s="21" t="s">
        <v>26</v>
      </c>
      <c r="G49" s="262">
        <v>5994600</v>
      </c>
      <c r="H49" s="262">
        <v>5994600</v>
      </c>
      <c r="I49" s="26" t="s">
        <v>27</v>
      </c>
      <c r="J49" s="26" t="s">
        <v>27</v>
      </c>
      <c r="K49" s="26" t="s">
        <v>1801</v>
      </c>
    </row>
    <row r="50" spans="1:11" ht="50.1" hidden="1" customHeight="1" x14ac:dyDescent="0.2">
      <c r="A50" s="23">
        <v>70131706</v>
      </c>
      <c r="B50" s="23" t="s">
        <v>1223</v>
      </c>
      <c r="C50" s="24">
        <v>42370</v>
      </c>
      <c r="D50" s="23">
        <v>1</v>
      </c>
      <c r="E50" s="23" t="s">
        <v>27</v>
      </c>
      <c r="F50" s="21" t="s">
        <v>26</v>
      </c>
      <c r="G50" s="262">
        <v>2760400</v>
      </c>
      <c r="H50" s="262">
        <v>2760400</v>
      </c>
      <c r="I50" s="26" t="s">
        <v>27</v>
      </c>
      <c r="J50" s="26" t="s">
        <v>27</v>
      </c>
      <c r="K50" s="26" t="s">
        <v>1801</v>
      </c>
    </row>
    <row r="51" spans="1:11" ht="50.1" hidden="1" customHeight="1" x14ac:dyDescent="0.2">
      <c r="A51" s="23">
        <v>70131706</v>
      </c>
      <c r="B51" s="23" t="s">
        <v>1223</v>
      </c>
      <c r="C51" s="24">
        <v>42370</v>
      </c>
      <c r="D51" s="23">
        <v>1</v>
      </c>
      <c r="E51" s="23" t="s">
        <v>27</v>
      </c>
      <c r="F51" s="21" t="s">
        <v>26</v>
      </c>
      <c r="G51" s="262">
        <v>1380200</v>
      </c>
      <c r="H51" s="262">
        <v>1380200</v>
      </c>
      <c r="I51" s="26" t="s">
        <v>27</v>
      </c>
      <c r="J51" s="26" t="s">
        <v>27</v>
      </c>
      <c r="K51" s="26" t="s">
        <v>1801</v>
      </c>
    </row>
    <row r="52" spans="1:11" ht="50.1" hidden="1" customHeight="1" x14ac:dyDescent="0.2">
      <c r="A52" s="23">
        <v>70131706</v>
      </c>
      <c r="B52" s="23" t="s">
        <v>1223</v>
      </c>
      <c r="C52" s="24">
        <v>42370</v>
      </c>
      <c r="D52" s="23">
        <v>1</v>
      </c>
      <c r="E52" s="23" t="s">
        <v>27</v>
      </c>
      <c r="F52" s="21" t="s">
        <v>26</v>
      </c>
      <c r="G52" s="262">
        <v>2760400</v>
      </c>
      <c r="H52" s="262">
        <v>2760400</v>
      </c>
      <c r="I52" s="26" t="s">
        <v>27</v>
      </c>
      <c r="J52" s="26" t="s">
        <v>27</v>
      </c>
      <c r="K52" s="26" t="s">
        <v>1801</v>
      </c>
    </row>
    <row r="53" spans="1:11" ht="50.1" hidden="1" customHeight="1" x14ac:dyDescent="0.2">
      <c r="A53" s="23">
        <v>70131706</v>
      </c>
      <c r="B53" s="23" t="s">
        <v>1223</v>
      </c>
      <c r="C53" s="24">
        <v>42370</v>
      </c>
      <c r="D53" s="23">
        <v>1</v>
      </c>
      <c r="E53" s="23" t="s">
        <v>27</v>
      </c>
      <c r="F53" s="21" t="s">
        <v>26</v>
      </c>
      <c r="G53" s="262">
        <v>1380200</v>
      </c>
      <c r="H53" s="262">
        <v>1380200</v>
      </c>
      <c r="I53" s="26" t="s">
        <v>27</v>
      </c>
      <c r="J53" s="26" t="s">
        <v>27</v>
      </c>
      <c r="K53" s="26" t="s">
        <v>1801</v>
      </c>
    </row>
    <row r="54" spans="1:11" ht="50.1" hidden="1" customHeight="1" x14ac:dyDescent="0.2">
      <c r="A54" s="23">
        <v>70131706</v>
      </c>
      <c r="B54" s="23" t="s">
        <v>1223</v>
      </c>
      <c r="C54" s="24">
        <v>42370</v>
      </c>
      <c r="D54" s="23">
        <v>1</v>
      </c>
      <c r="E54" s="23" t="s">
        <v>27</v>
      </c>
      <c r="F54" s="21" t="s">
        <v>26</v>
      </c>
      <c r="G54" s="262">
        <v>2760400</v>
      </c>
      <c r="H54" s="262">
        <v>2760400</v>
      </c>
      <c r="I54" s="26" t="s">
        <v>27</v>
      </c>
      <c r="J54" s="26" t="s">
        <v>27</v>
      </c>
      <c r="K54" s="26" t="s">
        <v>1801</v>
      </c>
    </row>
    <row r="55" spans="1:11" ht="50.1" hidden="1" customHeight="1" x14ac:dyDescent="0.2">
      <c r="A55" s="23">
        <v>70131706</v>
      </c>
      <c r="B55" s="23" t="s">
        <v>1223</v>
      </c>
      <c r="C55" s="24">
        <v>42370</v>
      </c>
      <c r="D55" s="23">
        <v>1</v>
      </c>
      <c r="E55" s="23" t="s">
        <v>27</v>
      </c>
      <c r="F55" s="21" t="s">
        <v>26</v>
      </c>
      <c r="G55" s="262">
        <v>2760400</v>
      </c>
      <c r="H55" s="262">
        <v>2760400</v>
      </c>
      <c r="I55" s="26" t="s">
        <v>27</v>
      </c>
      <c r="J55" s="26" t="s">
        <v>27</v>
      </c>
      <c r="K55" s="26" t="s">
        <v>1801</v>
      </c>
    </row>
    <row r="56" spans="1:11" ht="50.1" hidden="1" customHeight="1" x14ac:dyDescent="0.2">
      <c r="A56" s="23">
        <v>70131706</v>
      </c>
      <c r="B56" s="23" t="s">
        <v>1223</v>
      </c>
      <c r="C56" s="24">
        <v>42370</v>
      </c>
      <c r="D56" s="23">
        <v>1</v>
      </c>
      <c r="E56" s="23" t="s">
        <v>27</v>
      </c>
      <c r="F56" s="21" t="s">
        <v>26</v>
      </c>
      <c r="G56" s="262">
        <v>4140600</v>
      </c>
      <c r="H56" s="262">
        <v>4140600</v>
      </c>
      <c r="I56" s="26" t="s">
        <v>27</v>
      </c>
      <c r="J56" s="26" t="s">
        <v>27</v>
      </c>
      <c r="K56" s="26" t="s">
        <v>1801</v>
      </c>
    </row>
    <row r="57" spans="1:11" ht="50.1" hidden="1" customHeight="1" x14ac:dyDescent="0.2">
      <c r="A57" s="23">
        <v>70131706</v>
      </c>
      <c r="B57" s="23" t="s">
        <v>1223</v>
      </c>
      <c r="C57" s="24">
        <v>42370</v>
      </c>
      <c r="D57" s="23">
        <v>1</v>
      </c>
      <c r="E57" s="23" t="s">
        <v>27</v>
      </c>
      <c r="F57" s="21" t="s">
        <v>26</v>
      </c>
      <c r="G57" s="262">
        <v>4140600</v>
      </c>
      <c r="H57" s="262">
        <v>4140600</v>
      </c>
      <c r="I57" s="26" t="s">
        <v>27</v>
      </c>
      <c r="J57" s="26" t="s">
        <v>27</v>
      </c>
      <c r="K57" s="26" t="s">
        <v>1801</v>
      </c>
    </row>
    <row r="58" spans="1:11" ht="50.1" hidden="1" customHeight="1" x14ac:dyDescent="0.2">
      <c r="A58" s="23">
        <v>70131706</v>
      </c>
      <c r="B58" s="23" t="s">
        <v>1223</v>
      </c>
      <c r="C58" s="24">
        <v>42370</v>
      </c>
      <c r="D58" s="23">
        <v>1</v>
      </c>
      <c r="E58" s="23" t="s">
        <v>27</v>
      </c>
      <c r="F58" s="21" t="s">
        <v>26</v>
      </c>
      <c r="G58" s="262">
        <v>2760400</v>
      </c>
      <c r="H58" s="262">
        <v>2760400</v>
      </c>
      <c r="I58" s="26" t="s">
        <v>27</v>
      </c>
      <c r="J58" s="26" t="s">
        <v>27</v>
      </c>
      <c r="K58" s="26" t="s">
        <v>1801</v>
      </c>
    </row>
    <row r="59" spans="1:11" ht="50.1" hidden="1" customHeight="1" x14ac:dyDescent="0.2">
      <c r="A59" s="23">
        <v>70131706</v>
      </c>
      <c r="B59" s="23" t="s">
        <v>1223</v>
      </c>
      <c r="C59" s="24">
        <v>42370</v>
      </c>
      <c r="D59" s="23">
        <v>1</v>
      </c>
      <c r="E59" s="23" t="s">
        <v>27</v>
      </c>
      <c r="F59" s="21" t="s">
        <v>26</v>
      </c>
      <c r="G59" s="262">
        <v>2760400</v>
      </c>
      <c r="H59" s="262">
        <v>2760400</v>
      </c>
      <c r="I59" s="26" t="s">
        <v>27</v>
      </c>
      <c r="J59" s="26" t="s">
        <v>27</v>
      </c>
      <c r="K59" s="26" t="s">
        <v>1801</v>
      </c>
    </row>
    <row r="60" spans="1:11" ht="50.1" hidden="1" customHeight="1" x14ac:dyDescent="0.2">
      <c r="A60" s="23">
        <v>70131706</v>
      </c>
      <c r="B60" s="23" t="s">
        <v>1223</v>
      </c>
      <c r="C60" s="24">
        <v>42370</v>
      </c>
      <c r="D60" s="23">
        <v>1</v>
      </c>
      <c r="E60" s="23" t="s">
        <v>27</v>
      </c>
      <c r="F60" s="21" t="s">
        <v>26</v>
      </c>
      <c r="G60" s="262">
        <v>2760400</v>
      </c>
      <c r="H60" s="262">
        <v>2760400</v>
      </c>
      <c r="I60" s="26" t="s">
        <v>27</v>
      </c>
      <c r="J60" s="26" t="s">
        <v>27</v>
      </c>
      <c r="K60" s="26" t="s">
        <v>1801</v>
      </c>
    </row>
    <row r="61" spans="1:11" ht="50.1" hidden="1" customHeight="1" x14ac:dyDescent="0.2">
      <c r="A61" s="23">
        <v>70131706</v>
      </c>
      <c r="B61" s="23" t="s">
        <v>1223</v>
      </c>
      <c r="C61" s="24">
        <v>42370</v>
      </c>
      <c r="D61" s="23">
        <v>1</v>
      </c>
      <c r="E61" s="23" t="s">
        <v>27</v>
      </c>
      <c r="F61" s="21" t="s">
        <v>26</v>
      </c>
      <c r="G61" s="262">
        <v>2760400</v>
      </c>
      <c r="H61" s="262">
        <v>2760400</v>
      </c>
      <c r="I61" s="26" t="s">
        <v>27</v>
      </c>
      <c r="J61" s="26" t="s">
        <v>27</v>
      </c>
      <c r="K61" s="26" t="s">
        <v>1801</v>
      </c>
    </row>
    <row r="62" spans="1:11" ht="50.1" hidden="1" customHeight="1" x14ac:dyDescent="0.2">
      <c r="A62" s="23">
        <v>70131706</v>
      </c>
      <c r="B62" s="23" t="s">
        <v>1223</v>
      </c>
      <c r="C62" s="24">
        <v>42370</v>
      </c>
      <c r="D62" s="23">
        <v>1</v>
      </c>
      <c r="E62" s="23" t="s">
        <v>27</v>
      </c>
      <c r="F62" s="21" t="s">
        <v>26</v>
      </c>
      <c r="G62" s="262">
        <v>1380200</v>
      </c>
      <c r="H62" s="262">
        <v>1380200</v>
      </c>
      <c r="I62" s="26" t="s">
        <v>27</v>
      </c>
      <c r="J62" s="26" t="s">
        <v>27</v>
      </c>
      <c r="K62" s="26" t="s">
        <v>1801</v>
      </c>
    </row>
    <row r="63" spans="1:11" ht="50.1" hidden="1" customHeight="1" x14ac:dyDescent="0.2">
      <c r="A63" s="23">
        <v>70131706</v>
      </c>
      <c r="B63" s="23" t="s">
        <v>1223</v>
      </c>
      <c r="C63" s="24">
        <v>42370</v>
      </c>
      <c r="D63" s="23">
        <v>1</v>
      </c>
      <c r="E63" s="23" t="s">
        <v>27</v>
      </c>
      <c r="F63" s="21" t="s">
        <v>26</v>
      </c>
      <c r="G63" s="262">
        <v>1380200</v>
      </c>
      <c r="H63" s="262">
        <v>1380200</v>
      </c>
      <c r="I63" s="26" t="s">
        <v>27</v>
      </c>
      <c r="J63" s="26" t="s">
        <v>27</v>
      </c>
      <c r="K63" s="26" t="s">
        <v>1801</v>
      </c>
    </row>
    <row r="64" spans="1:11" ht="50.1" hidden="1" customHeight="1" x14ac:dyDescent="0.2">
      <c r="A64" s="23">
        <v>70131706</v>
      </c>
      <c r="B64" s="23" t="s">
        <v>1223</v>
      </c>
      <c r="C64" s="24">
        <v>42370</v>
      </c>
      <c r="D64" s="23">
        <v>1</v>
      </c>
      <c r="E64" s="23" t="s">
        <v>27</v>
      </c>
      <c r="F64" s="21" t="s">
        <v>26</v>
      </c>
      <c r="G64" s="262">
        <v>5520800</v>
      </c>
      <c r="H64" s="262">
        <v>5520800</v>
      </c>
      <c r="I64" s="26" t="s">
        <v>27</v>
      </c>
      <c r="J64" s="26" t="s">
        <v>27</v>
      </c>
      <c r="K64" s="26" t="s">
        <v>1801</v>
      </c>
    </row>
    <row r="65" spans="1:11" ht="50.1" hidden="1" customHeight="1" x14ac:dyDescent="0.2">
      <c r="A65" s="23">
        <v>70131706</v>
      </c>
      <c r="B65" s="23" t="s">
        <v>1223</v>
      </c>
      <c r="C65" s="24">
        <v>42370</v>
      </c>
      <c r="D65" s="23">
        <v>1</v>
      </c>
      <c r="E65" s="23" t="s">
        <v>27</v>
      </c>
      <c r="F65" s="21" t="s">
        <v>26</v>
      </c>
      <c r="G65" s="262">
        <v>1380200</v>
      </c>
      <c r="H65" s="262">
        <v>1380200</v>
      </c>
      <c r="I65" s="26" t="s">
        <v>27</v>
      </c>
      <c r="J65" s="26" t="s">
        <v>27</v>
      </c>
      <c r="K65" s="26" t="s">
        <v>1801</v>
      </c>
    </row>
    <row r="66" spans="1:11" ht="50.1" hidden="1" customHeight="1" x14ac:dyDescent="0.2">
      <c r="A66" s="23">
        <v>70131706</v>
      </c>
      <c r="B66" s="23" t="s">
        <v>1223</v>
      </c>
      <c r="C66" s="24">
        <v>42370</v>
      </c>
      <c r="D66" s="23">
        <v>1</v>
      </c>
      <c r="E66" s="23" t="s">
        <v>27</v>
      </c>
      <c r="F66" s="21" t="s">
        <v>26</v>
      </c>
      <c r="G66" s="262">
        <v>1380200</v>
      </c>
      <c r="H66" s="262">
        <v>1380200</v>
      </c>
      <c r="I66" s="26" t="s">
        <v>27</v>
      </c>
      <c r="J66" s="26" t="s">
        <v>27</v>
      </c>
      <c r="K66" s="26" t="s">
        <v>1801</v>
      </c>
    </row>
    <row r="67" spans="1:11" ht="50.1" hidden="1" customHeight="1" x14ac:dyDescent="0.2">
      <c r="A67" s="23">
        <v>70131706</v>
      </c>
      <c r="B67" s="23" t="s">
        <v>1223</v>
      </c>
      <c r="C67" s="24">
        <v>42370</v>
      </c>
      <c r="D67" s="23">
        <v>1</v>
      </c>
      <c r="E67" s="23" t="s">
        <v>27</v>
      </c>
      <c r="F67" s="21" t="s">
        <v>26</v>
      </c>
      <c r="G67" s="262">
        <v>2760400</v>
      </c>
      <c r="H67" s="262">
        <v>2760400</v>
      </c>
      <c r="I67" s="26" t="s">
        <v>27</v>
      </c>
      <c r="J67" s="26" t="s">
        <v>27</v>
      </c>
      <c r="K67" s="26" t="s">
        <v>1801</v>
      </c>
    </row>
    <row r="68" spans="1:11" ht="50.1" hidden="1" customHeight="1" x14ac:dyDescent="0.2">
      <c r="A68" s="23">
        <v>70131706</v>
      </c>
      <c r="B68" s="23" t="s">
        <v>1223</v>
      </c>
      <c r="C68" s="24">
        <v>42370</v>
      </c>
      <c r="D68" s="23">
        <v>1</v>
      </c>
      <c r="E68" s="23" t="s">
        <v>27</v>
      </c>
      <c r="F68" s="21" t="s">
        <v>26</v>
      </c>
      <c r="G68" s="262">
        <v>1380200</v>
      </c>
      <c r="H68" s="262">
        <v>1380200</v>
      </c>
      <c r="I68" s="26" t="s">
        <v>27</v>
      </c>
      <c r="J68" s="26" t="s">
        <v>27</v>
      </c>
      <c r="K68" s="26" t="s">
        <v>1801</v>
      </c>
    </row>
    <row r="69" spans="1:11" ht="50.1" hidden="1" customHeight="1" x14ac:dyDescent="0.2">
      <c r="A69" s="23">
        <v>70131706</v>
      </c>
      <c r="B69" s="23" t="s">
        <v>1223</v>
      </c>
      <c r="C69" s="24">
        <v>42370</v>
      </c>
      <c r="D69" s="23">
        <v>1</v>
      </c>
      <c r="E69" s="23" t="s">
        <v>27</v>
      </c>
      <c r="F69" s="21" t="s">
        <v>26</v>
      </c>
      <c r="G69" s="262">
        <v>8358450</v>
      </c>
      <c r="H69" s="262">
        <v>8358450</v>
      </c>
      <c r="I69" s="26" t="s">
        <v>27</v>
      </c>
      <c r="J69" s="26" t="s">
        <v>27</v>
      </c>
      <c r="K69" s="26" t="s">
        <v>1801</v>
      </c>
    </row>
    <row r="70" spans="1:11" ht="50.1" hidden="1" customHeight="1" x14ac:dyDescent="0.2">
      <c r="A70" s="23">
        <v>70131706</v>
      </c>
      <c r="B70" s="23" t="s">
        <v>1223</v>
      </c>
      <c r="C70" s="24">
        <v>42370</v>
      </c>
      <c r="D70" s="23">
        <v>1</v>
      </c>
      <c r="E70" s="23" t="s">
        <v>27</v>
      </c>
      <c r="F70" s="21" t="s">
        <v>26</v>
      </c>
      <c r="G70" s="262">
        <v>7004000</v>
      </c>
      <c r="H70" s="262">
        <v>7004000</v>
      </c>
      <c r="I70" s="26" t="s">
        <v>27</v>
      </c>
      <c r="J70" s="26" t="s">
        <v>27</v>
      </c>
      <c r="K70" s="26" t="s">
        <v>1801</v>
      </c>
    </row>
    <row r="71" spans="1:11" ht="50.1" hidden="1" customHeight="1" x14ac:dyDescent="0.2">
      <c r="A71" s="23">
        <v>70131706</v>
      </c>
      <c r="B71" s="23" t="s">
        <v>1223</v>
      </c>
      <c r="C71" s="24">
        <v>42370</v>
      </c>
      <c r="D71" s="23">
        <v>1</v>
      </c>
      <c r="E71" s="23" t="s">
        <v>27</v>
      </c>
      <c r="F71" s="21" t="s">
        <v>414</v>
      </c>
      <c r="G71" s="262">
        <v>2523500</v>
      </c>
      <c r="H71" s="262">
        <v>2523500</v>
      </c>
      <c r="I71" s="26" t="s">
        <v>27</v>
      </c>
      <c r="J71" s="26" t="s">
        <v>27</v>
      </c>
      <c r="K71" s="26" t="s">
        <v>1801</v>
      </c>
    </row>
    <row r="72" spans="1:11" ht="50.1" hidden="1" customHeight="1" x14ac:dyDescent="0.2">
      <c r="A72" s="23">
        <v>70131706</v>
      </c>
      <c r="B72" s="23" t="s">
        <v>1223</v>
      </c>
      <c r="C72" s="24">
        <v>42370</v>
      </c>
      <c r="D72" s="23">
        <v>1</v>
      </c>
      <c r="E72" s="23" t="s">
        <v>27</v>
      </c>
      <c r="F72" s="21" t="s">
        <v>414</v>
      </c>
      <c r="G72" s="262">
        <v>1750586</v>
      </c>
      <c r="H72" s="262">
        <v>1750586</v>
      </c>
      <c r="I72" s="26" t="s">
        <v>27</v>
      </c>
      <c r="J72" s="26" t="s">
        <v>27</v>
      </c>
      <c r="K72" s="26" t="s">
        <v>1801</v>
      </c>
    </row>
    <row r="73" spans="1:11" ht="50.1" hidden="1" customHeight="1" x14ac:dyDescent="0.2">
      <c r="A73" s="23">
        <v>70131706</v>
      </c>
      <c r="B73" s="23" t="s">
        <v>1223</v>
      </c>
      <c r="C73" s="24">
        <v>42370</v>
      </c>
      <c r="D73" s="23">
        <v>1</v>
      </c>
      <c r="E73" s="23" t="s">
        <v>27</v>
      </c>
      <c r="F73" s="21" t="s">
        <v>26</v>
      </c>
      <c r="G73" s="262">
        <v>38182100</v>
      </c>
      <c r="H73" s="262">
        <v>38182100</v>
      </c>
      <c r="I73" s="26" t="s">
        <v>27</v>
      </c>
      <c r="J73" s="26" t="s">
        <v>27</v>
      </c>
      <c r="K73" s="26" t="s">
        <v>1801</v>
      </c>
    </row>
    <row r="74" spans="1:11" ht="50.1" hidden="1" customHeight="1" x14ac:dyDescent="0.2">
      <c r="A74" s="23">
        <v>70131706</v>
      </c>
      <c r="B74" s="23" t="s">
        <v>1223</v>
      </c>
      <c r="C74" s="24">
        <v>42370</v>
      </c>
      <c r="D74" s="23">
        <v>1</v>
      </c>
      <c r="E74" s="23" t="s">
        <v>27</v>
      </c>
      <c r="F74" s="21" t="s">
        <v>26</v>
      </c>
      <c r="G74" s="262">
        <v>38182100</v>
      </c>
      <c r="H74" s="262">
        <v>38182100</v>
      </c>
      <c r="I74" s="26" t="s">
        <v>27</v>
      </c>
      <c r="J74" s="26" t="s">
        <v>27</v>
      </c>
      <c r="K74" s="26" t="s">
        <v>1801</v>
      </c>
    </row>
    <row r="75" spans="1:11" ht="50.1" hidden="1" customHeight="1" x14ac:dyDescent="0.2">
      <c r="A75" s="23">
        <v>70131706</v>
      </c>
      <c r="B75" s="23" t="s">
        <v>1223</v>
      </c>
      <c r="C75" s="24">
        <v>42370</v>
      </c>
      <c r="D75" s="23">
        <v>1</v>
      </c>
      <c r="E75" s="23" t="s">
        <v>27</v>
      </c>
      <c r="F75" s="21" t="s">
        <v>26</v>
      </c>
      <c r="G75" s="262">
        <v>1735550</v>
      </c>
      <c r="H75" s="262">
        <v>1735550</v>
      </c>
      <c r="I75" s="26" t="s">
        <v>27</v>
      </c>
      <c r="J75" s="26" t="s">
        <v>27</v>
      </c>
      <c r="K75" s="26" t="s">
        <v>1801</v>
      </c>
    </row>
    <row r="76" spans="1:11" ht="50.1" hidden="1" customHeight="1" x14ac:dyDescent="0.2">
      <c r="A76" s="23">
        <v>70131706</v>
      </c>
      <c r="B76" s="23" t="s">
        <v>1223</v>
      </c>
      <c r="C76" s="24">
        <v>42370</v>
      </c>
      <c r="D76" s="23">
        <v>1</v>
      </c>
      <c r="E76" s="23" t="s">
        <v>27</v>
      </c>
      <c r="F76" s="21" t="s">
        <v>26</v>
      </c>
      <c r="G76" s="262">
        <v>38182100</v>
      </c>
      <c r="H76" s="262">
        <v>38182100</v>
      </c>
      <c r="I76" s="26" t="s">
        <v>27</v>
      </c>
      <c r="J76" s="26" t="s">
        <v>27</v>
      </c>
      <c r="K76" s="26" t="s">
        <v>1801</v>
      </c>
    </row>
    <row r="77" spans="1:11" ht="50.1" hidden="1" customHeight="1" x14ac:dyDescent="0.2">
      <c r="A77" s="23">
        <v>70131706</v>
      </c>
      <c r="B77" s="23" t="s">
        <v>1223</v>
      </c>
      <c r="C77" s="24">
        <v>42370</v>
      </c>
      <c r="D77" s="23">
        <v>1</v>
      </c>
      <c r="E77" s="23" t="s">
        <v>27</v>
      </c>
      <c r="F77" s="21" t="s">
        <v>26</v>
      </c>
      <c r="G77" s="262">
        <v>1735550</v>
      </c>
      <c r="H77" s="262">
        <v>1735550</v>
      </c>
      <c r="I77" s="26" t="s">
        <v>27</v>
      </c>
      <c r="J77" s="26" t="s">
        <v>27</v>
      </c>
      <c r="K77" s="26" t="s">
        <v>1801</v>
      </c>
    </row>
    <row r="78" spans="1:11" ht="50.1" hidden="1" customHeight="1" x14ac:dyDescent="0.2">
      <c r="A78" s="23">
        <v>70131706</v>
      </c>
      <c r="B78" s="23" t="s">
        <v>1223</v>
      </c>
      <c r="C78" s="24">
        <v>42370</v>
      </c>
      <c r="D78" s="23">
        <v>1</v>
      </c>
      <c r="E78" s="23" t="s">
        <v>27</v>
      </c>
      <c r="F78" s="21" t="s">
        <v>26</v>
      </c>
      <c r="G78" s="262">
        <v>3471100</v>
      </c>
      <c r="H78" s="262">
        <v>3471100</v>
      </c>
      <c r="I78" s="26" t="s">
        <v>27</v>
      </c>
      <c r="J78" s="26" t="s">
        <v>27</v>
      </c>
      <c r="K78" s="26" t="s">
        <v>1801</v>
      </c>
    </row>
    <row r="79" spans="1:11" ht="50.1" hidden="1" customHeight="1" x14ac:dyDescent="0.2">
      <c r="A79" s="23">
        <v>70131706</v>
      </c>
      <c r="B79" s="23" t="s">
        <v>1223</v>
      </c>
      <c r="C79" s="24">
        <v>42370</v>
      </c>
      <c r="D79" s="23">
        <v>1</v>
      </c>
      <c r="E79" s="23" t="s">
        <v>27</v>
      </c>
      <c r="F79" s="21" t="s">
        <v>26</v>
      </c>
      <c r="G79" s="262">
        <v>3471100</v>
      </c>
      <c r="H79" s="262">
        <v>3471100</v>
      </c>
      <c r="I79" s="26" t="s">
        <v>27</v>
      </c>
      <c r="J79" s="26" t="s">
        <v>27</v>
      </c>
      <c r="K79" s="26" t="s">
        <v>1801</v>
      </c>
    </row>
    <row r="80" spans="1:11" ht="50.1" hidden="1" customHeight="1" x14ac:dyDescent="0.2">
      <c r="A80" s="23">
        <v>70131706</v>
      </c>
      <c r="B80" s="23" t="s">
        <v>1223</v>
      </c>
      <c r="C80" s="24">
        <v>42370</v>
      </c>
      <c r="D80" s="23">
        <v>1</v>
      </c>
      <c r="E80" s="23" t="s">
        <v>27</v>
      </c>
      <c r="F80" s="21" t="s">
        <v>415</v>
      </c>
      <c r="G80" s="262">
        <v>61295300</v>
      </c>
      <c r="H80" s="262">
        <v>61295300</v>
      </c>
      <c r="I80" s="26" t="s">
        <v>27</v>
      </c>
      <c r="J80" s="26" t="s">
        <v>27</v>
      </c>
      <c r="K80" s="26" t="s">
        <v>1801</v>
      </c>
    </row>
    <row r="81" spans="1:11" ht="50.1" hidden="1" customHeight="1" x14ac:dyDescent="0.2">
      <c r="A81" s="23">
        <v>70131706</v>
      </c>
      <c r="B81" s="23" t="s">
        <v>1223</v>
      </c>
      <c r="C81" s="24">
        <v>42370</v>
      </c>
      <c r="D81" s="23">
        <v>1</v>
      </c>
      <c r="E81" s="23" t="s">
        <v>27</v>
      </c>
      <c r="F81" s="21" t="s">
        <v>26</v>
      </c>
      <c r="G81" s="262">
        <v>11144600</v>
      </c>
      <c r="H81" s="262">
        <v>11144600</v>
      </c>
      <c r="I81" s="26" t="s">
        <v>27</v>
      </c>
      <c r="J81" s="26" t="s">
        <v>27</v>
      </c>
      <c r="K81" s="26" t="s">
        <v>1801</v>
      </c>
    </row>
    <row r="82" spans="1:11" ht="50.1" hidden="1" customHeight="1" x14ac:dyDescent="0.2">
      <c r="A82" s="23">
        <v>70131706</v>
      </c>
      <c r="B82" s="23" t="s">
        <v>1223</v>
      </c>
      <c r="C82" s="24">
        <v>42370</v>
      </c>
      <c r="D82" s="23">
        <v>1</v>
      </c>
      <c r="E82" s="23" t="s">
        <v>27</v>
      </c>
      <c r="F82" s="21" t="s">
        <v>415</v>
      </c>
      <c r="G82" s="262">
        <v>1586200</v>
      </c>
      <c r="H82" s="262">
        <v>1586200</v>
      </c>
      <c r="I82" s="26" t="s">
        <v>27</v>
      </c>
      <c r="J82" s="26" t="s">
        <v>27</v>
      </c>
      <c r="K82" s="26" t="s">
        <v>1801</v>
      </c>
    </row>
    <row r="83" spans="1:11" ht="50.1" hidden="1" customHeight="1" x14ac:dyDescent="0.2">
      <c r="A83" s="23">
        <v>70131706</v>
      </c>
      <c r="B83" s="23" t="s">
        <v>1223</v>
      </c>
      <c r="C83" s="24">
        <v>42370</v>
      </c>
      <c r="D83" s="23">
        <v>1</v>
      </c>
      <c r="E83" s="23" t="s">
        <v>27</v>
      </c>
      <c r="F83" s="21" t="s">
        <v>415</v>
      </c>
      <c r="G83" s="262">
        <v>1586200</v>
      </c>
      <c r="H83" s="262">
        <v>1586200</v>
      </c>
      <c r="I83" s="26" t="s">
        <v>27</v>
      </c>
      <c r="J83" s="26" t="s">
        <v>27</v>
      </c>
      <c r="K83" s="26" t="s">
        <v>1801</v>
      </c>
    </row>
    <row r="84" spans="1:11" ht="50.1" hidden="1" customHeight="1" x14ac:dyDescent="0.2">
      <c r="A84" s="23">
        <v>70131706</v>
      </c>
      <c r="B84" s="23" t="s">
        <v>1223</v>
      </c>
      <c r="C84" s="24">
        <v>42370</v>
      </c>
      <c r="D84" s="23">
        <v>1</v>
      </c>
      <c r="E84" s="23" t="s">
        <v>27</v>
      </c>
      <c r="F84" s="21" t="s">
        <v>415</v>
      </c>
      <c r="G84" s="262">
        <v>1586200</v>
      </c>
      <c r="H84" s="262">
        <v>1586200</v>
      </c>
      <c r="I84" s="26" t="s">
        <v>27</v>
      </c>
      <c r="J84" s="26" t="s">
        <v>27</v>
      </c>
      <c r="K84" s="26" t="s">
        <v>1801</v>
      </c>
    </row>
    <row r="85" spans="1:11" ht="50.1" hidden="1" customHeight="1" x14ac:dyDescent="0.2">
      <c r="A85" s="23">
        <v>70131706</v>
      </c>
      <c r="B85" s="23" t="s">
        <v>1223</v>
      </c>
      <c r="C85" s="24">
        <v>42370</v>
      </c>
      <c r="D85" s="23">
        <v>1</v>
      </c>
      <c r="E85" s="23" t="s">
        <v>27</v>
      </c>
      <c r="F85" s="21" t="s">
        <v>413</v>
      </c>
      <c r="G85" s="262">
        <v>10720000</v>
      </c>
      <c r="H85" s="262">
        <v>10720000</v>
      </c>
      <c r="I85" s="26" t="s">
        <v>27</v>
      </c>
      <c r="J85" s="26" t="s">
        <v>27</v>
      </c>
      <c r="K85" s="26" t="s">
        <v>1801</v>
      </c>
    </row>
    <row r="86" spans="1:11" ht="50.1" hidden="1" customHeight="1" x14ac:dyDescent="0.2">
      <c r="A86" s="23">
        <v>70131706</v>
      </c>
      <c r="B86" s="23" t="s">
        <v>1223</v>
      </c>
      <c r="C86" s="24">
        <v>42370</v>
      </c>
      <c r="D86" s="23">
        <v>1</v>
      </c>
      <c r="E86" s="23" t="s">
        <v>27</v>
      </c>
      <c r="F86" s="21" t="s">
        <v>415</v>
      </c>
      <c r="G86" s="262">
        <v>2786150</v>
      </c>
      <c r="H86" s="262">
        <v>2786150</v>
      </c>
      <c r="I86" s="26" t="s">
        <v>27</v>
      </c>
      <c r="J86" s="26" t="s">
        <v>27</v>
      </c>
      <c r="K86" s="26" t="s">
        <v>1801</v>
      </c>
    </row>
    <row r="87" spans="1:11" ht="50.1" hidden="1" customHeight="1" x14ac:dyDescent="0.2">
      <c r="A87" s="23">
        <v>70131706</v>
      </c>
      <c r="B87" s="23" t="s">
        <v>1223</v>
      </c>
      <c r="C87" s="24">
        <v>42370</v>
      </c>
      <c r="D87" s="23">
        <v>1</v>
      </c>
      <c r="E87" s="23" t="s">
        <v>27</v>
      </c>
      <c r="F87" s="21" t="s">
        <v>415</v>
      </c>
      <c r="G87" s="262">
        <v>1539850</v>
      </c>
      <c r="H87" s="262">
        <v>1539850</v>
      </c>
      <c r="I87" s="26" t="s">
        <v>27</v>
      </c>
      <c r="J87" s="26" t="s">
        <v>27</v>
      </c>
      <c r="K87" s="26" t="s">
        <v>1801</v>
      </c>
    </row>
    <row r="88" spans="1:11" ht="50.1" hidden="1" customHeight="1" x14ac:dyDescent="0.2">
      <c r="A88" s="23">
        <v>70131706</v>
      </c>
      <c r="B88" s="23" t="s">
        <v>1223</v>
      </c>
      <c r="C88" s="24">
        <v>42370</v>
      </c>
      <c r="D88" s="23">
        <v>1</v>
      </c>
      <c r="E88" s="23" t="s">
        <v>27</v>
      </c>
      <c r="F88" s="21" t="s">
        <v>415</v>
      </c>
      <c r="G88" s="262">
        <v>49738700</v>
      </c>
      <c r="H88" s="262">
        <v>49738700</v>
      </c>
      <c r="I88" s="26" t="s">
        <v>27</v>
      </c>
      <c r="J88" s="26" t="s">
        <v>27</v>
      </c>
      <c r="K88" s="26" t="s">
        <v>1801</v>
      </c>
    </row>
    <row r="89" spans="1:11" ht="50.1" hidden="1" customHeight="1" x14ac:dyDescent="0.2">
      <c r="A89" s="23">
        <v>70131706</v>
      </c>
      <c r="B89" s="23" t="s">
        <v>1223</v>
      </c>
      <c r="C89" s="24">
        <v>42370</v>
      </c>
      <c r="D89" s="23">
        <v>1</v>
      </c>
      <c r="E89" s="23" t="s">
        <v>27</v>
      </c>
      <c r="F89" s="21" t="s">
        <v>415</v>
      </c>
      <c r="G89" s="262">
        <v>25945700</v>
      </c>
      <c r="H89" s="262">
        <v>25945700</v>
      </c>
      <c r="I89" s="26" t="s">
        <v>27</v>
      </c>
      <c r="J89" s="26" t="s">
        <v>27</v>
      </c>
      <c r="K89" s="26" t="s">
        <v>1801</v>
      </c>
    </row>
    <row r="90" spans="1:11" ht="50.1" hidden="1" customHeight="1" x14ac:dyDescent="0.2">
      <c r="A90" s="23">
        <v>70131706</v>
      </c>
      <c r="B90" s="23" t="s">
        <v>1223</v>
      </c>
      <c r="C90" s="24">
        <v>42370</v>
      </c>
      <c r="D90" s="23">
        <v>1</v>
      </c>
      <c r="E90" s="23" t="s">
        <v>27</v>
      </c>
      <c r="F90" s="21" t="s">
        <v>415</v>
      </c>
      <c r="G90" s="262">
        <v>3996400</v>
      </c>
      <c r="H90" s="262">
        <v>3996400</v>
      </c>
      <c r="I90" s="26" t="s">
        <v>27</v>
      </c>
      <c r="J90" s="26" t="s">
        <v>27</v>
      </c>
      <c r="K90" s="26" t="s">
        <v>1801</v>
      </c>
    </row>
    <row r="91" spans="1:11" ht="50.1" hidden="1" customHeight="1" x14ac:dyDescent="0.2">
      <c r="A91" s="23">
        <v>70131706</v>
      </c>
      <c r="B91" s="23" t="s">
        <v>1223</v>
      </c>
      <c r="C91" s="24">
        <v>42370</v>
      </c>
      <c r="D91" s="23">
        <v>1</v>
      </c>
      <c r="E91" s="23" t="s">
        <v>27</v>
      </c>
      <c r="F91" s="21" t="s">
        <v>415</v>
      </c>
      <c r="G91" s="262">
        <v>71379000</v>
      </c>
      <c r="H91" s="262">
        <v>71379000</v>
      </c>
      <c r="I91" s="26" t="s">
        <v>27</v>
      </c>
      <c r="J91" s="26" t="s">
        <v>27</v>
      </c>
      <c r="K91" s="26" t="s">
        <v>1801</v>
      </c>
    </row>
    <row r="92" spans="1:11" ht="50.1" hidden="1" customHeight="1" x14ac:dyDescent="0.2">
      <c r="A92" s="23">
        <v>70131706</v>
      </c>
      <c r="B92" s="23" t="s">
        <v>1223</v>
      </c>
      <c r="C92" s="24">
        <v>42370</v>
      </c>
      <c r="D92" s="23">
        <v>1</v>
      </c>
      <c r="E92" s="23" t="s">
        <v>27</v>
      </c>
      <c r="F92" s="21" t="s">
        <v>414</v>
      </c>
      <c r="G92" s="262">
        <v>3259950</v>
      </c>
      <c r="H92" s="262">
        <v>3259950</v>
      </c>
      <c r="I92" s="26" t="s">
        <v>27</v>
      </c>
      <c r="J92" s="26" t="s">
        <v>27</v>
      </c>
      <c r="K92" s="26" t="s">
        <v>1801</v>
      </c>
    </row>
    <row r="93" spans="1:11" ht="50.1" hidden="1" customHeight="1" x14ac:dyDescent="0.2">
      <c r="A93" s="23">
        <v>70131706</v>
      </c>
      <c r="B93" s="23" t="s">
        <v>1223</v>
      </c>
      <c r="C93" s="24">
        <v>42370</v>
      </c>
      <c r="D93" s="23">
        <v>1</v>
      </c>
      <c r="E93" s="23" t="s">
        <v>27</v>
      </c>
      <c r="F93" s="21" t="s">
        <v>415</v>
      </c>
      <c r="G93" s="262">
        <v>8000000</v>
      </c>
      <c r="H93" s="262">
        <v>8000000</v>
      </c>
      <c r="I93" s="26" t="s">
        <v>27</v>
      </c>
      <c r="J93" s="26" t="s">
        <v>27</v>
      </c>
      <c r="K93" s="26" t="s">
        <v>1801</v>
      </c>
    </row>
    <row r="94" spans="1:11" ht="50.1" hidden="1" customHeight="1" x14ac:dyDescent="0.2">
      <c r="A94" s="23">
        <v>70131706</v>
      </c>
      <c r="B94" s="23" t="s">
        <v>1223</v>
      </c>
      <c r="C94" s="24">
        <v>42370</v>
      </c>
      <c r="D94" s="23">
        <v>1</v>
      </c>
      <c r="E94" s="23" t="s">
        <v>27</v>
      </c>
      <c r="F94" s="21" t="s">
        <v>26</v>
      </c>
      <c r="G94" s="262">
        <v>3079700</v>
      </c>
      <c r="H94" s="262">
        <v>3079700</v>
      </c>
      <c r="I94" s="26" t="s">
        <v>27</v>
      </c>
      <c r="J94" s="26" t="s">
        <v>27</v>
      </c>
      <c r="K94" s="26" t="s">
        <v>1801</v>
      </c>
    </row>
    <row r="95" spans="1:11" ht="50.1" hidden="1" customHeight="1" x14ac:dyDescent="0.2">
      <c r="A95" s="23">
        <v>70131706</v>
      </c>
      <c r="B95" s="21" t="s">
        <v>1241</v>
      </c>
      <c r="C95" s="24">
        <v>42552</v>
      </c>
      <c r="D95" s="23">
        <v>6</v>
      </c>
      <c r="E95" s="23" t="s">
        <v>77</v>
      </c>
      <c r="F95" s="21" t="s">
        <v>415</v>
      </c>
      <c r="G95" s="262">
        <v>44514352</v>
      </c>
      <c r="H95" s="262">
        <v>44514352</v>
      </c>
      <c r="I95" s="26" t="s">
        <v>27</v>
      </c>
      <c r="J95" s="26" t="s">
        <v>27</v>
      </c>
      <c r="K95" s="26" t="s">
        <v>1801</v>
      </c>
    </row>
    <row r="96" spans="1:11" ht="50.1" hidden="1" customHeight="1" x14ac:dyDescent="0.2">
      <c r="A96" s="23">
        <v>70131706</v>
      </c>
      <c r="B96" s="21" t="s">
        <v>1241</v>
      </c>
      <c r="C96" s="24">
        <v>42552</v>
      </c>
      <c r="D96" s="23">
        <v>6</v>
      </c>
      <c r="E96" s="23" t="s">
        <v>77</v>
      </c>
      <c r="F96" s="21" t="s">
        <v>415</v>
      </c>
      <c r="G96" s="262">
        <v>14683868</v>
      </c>
      <c r="H96" s="262">
        <v>14683868</v>
      </c>
      <c r="I96" s="26" t="s">
        <v>27</v>
      </c>
      <c r="J96" s="26" t="s">
        <v>27</v>
      </c>
      <c r="K96" s="26" t="s">
        <v>1801</v>
      </c>
    </row>
    <row r="97" spans="1:11" ht="50.1" hidden="1" customHeight="1" x14ac:dyDescent="0.2">
      <c r="A97" s="23">
        <v>70131706</v>
      </c>
      <c r="B97" s="35" t="s">
        <v>1242</v>
      </c>
      <c r="C97" s="24">
        <v>42385</v>
      </c>
      <c r="D97" s="23">
        <v>5</v>
      </c>
      <c r="E97" s="23" t="s">
        <v>77</v>
      </c>
      <c r="F97" s="21" t="s">
        <v>26</v>
      </c>
      <c r="G97" s="262">
        <v>11793500</v>
      </c>
      <c r="H97" s="262">
        <v>11793500</v>
      </c>
      <c r="I97" s="26" t="s">
        <v>27</v>
      </c>
      <c r="J97" s="26" t="s">
        <v>27</v>
      </c>
      <c r="K97" s="26" t="s">
        <v>1801</v>
      </c>
    </row>
    <row r="98" spans="1:11" ht="50.1" hidden="1" customHeight="1" x14ac:dyDescent="0.2">
      <c r="A98" s="23">
        <v>70131706</v>
      </c>
      <c r="B98" s="23" t="s">
        <v>1243</v>
      </c>
      <c r="C98" s="24">
        <v>42401</v>
      </c>
      <c r="D98" s="23">
        <v>2</v>
      </c>
      <c r="E98" s="23" t="s">
        <v>77</v>
      </c>
      <c r="F98" s="21" t="s">
        <v>400</v>
      </c>
      <c r="G98" s="262">
        <v>11144600</v>
      </c>
      <c r="H98" s="262">
        <v>11144600</v>
      </c>
      <c r="I98" s="26" t="s">
        <v>27</v>
      </c>
      <c r="J98" s="26" t="s">
        <v>27</v>
      </c>
      <c r="K98" s="26" t="s">
        <v>1801</v>
      </c>
    </row>
    <row r="99" spans="1:11" ht="50.1" hidden="1" customHeight="1" x14ac:dyDescent="0.2">
      <c r="A99" s="39">
        <v>70131706</v>
      </c>
      <c r="B99" s="39" t="s">
        <v>1244</v>
      </c>
      <c r="C99" s="40">
        <v>42552</v>
      </c>
      <c r="D99" s="39">
        <v>6</v>
      </c>
      <c r="E99" s="39" t="s">
        <v>77</v>
      </c>
      <c r="F99" s="36" t="s">
        <v>400</v>
      </c>
      <c r="G99" s="263">
        <v>23502640</v>
      </c>
      <c r="H99" s="263">
        <v>23502640</v>
      </c>
      <c r="I99" s="26" t="s">
        <v>27</v>
      </c>
      <c r="J99" s="26" t="s">
        <v>27</v>
      </c>
      <c r="K99" s="26" t="s">
        <v>1801</v>
      </c>
    </row>
    <row r="100" spans="1:11" ht="50.1" hidden="1" customHeight="1" x14ac:dyDescent="0.2">
      <c r="A100" s="39">
        <v>70131706</v>
      </c>
      <c r="B100" s="39" t="s">
        <v>1615</v>
      </c>
      <c r="C100" s="40">
        <v>42415</v>
      </c>
      <c r="D100" s="39">
        <v>4.5</v>
      </c>
      <c r="E100" s="39" t="s">
        <v>77</v>
      </c>
      <c r="F100" s="36" t="s">
        <v>400</v>
      </c>
      <c r="G100" s="263">
        <v>18459660</v>
      </c>
      <c r="H100" s="263">
        <v>18459660</v>
      </c>
      <c r="I100" s="26" t="s">
        <v>27</v>
      </c>
      <c r="J100" s="26" t="s">
        <v>27</v>
      </c>
      <c r="K100" s="26" t="s">
        <v>1801</v>
      </c>
    </row>
    <row r="101" spans="1:11" ht="50.1" hidden="1" customHeight="1" x14ac:dyDescent="0.2">
      <c r="A101" s="39">
        <v>70131706</v>
      </c>
      <c r="B101" s="39" t="s">
        <v>1245</v>
      </c>
      <c r="C101" s="40">
        <v>42552</v>
      </c>
      <c r="D101" s="39">
        <v>6</v>
      </c>
      <c r="E101" s="39" t="s">
        <v>77</v>
      </c>
      <c r="F101" s="36" t="s">
        <v>400</v>
      </c>
      <c r="G101" s="263">
        <v>23438886</v>
      </c>
      <c r="H101" s="263">
        <v>23438886</v>
      </c>
      <c r="I101" s="26" t="s">
        <v>27</v>
      </c>
      <c r="J101" s="26" t="s">
        <v>27</v>
      </c>
      <c r="K101" s="26" t="s">
        <v>1801</v>
      </c>
    </row>
    <row r="102" spans="1:11" ht="50.1" hidden="1" customHeight="1" x14ac:dyDescent="0.2">
      <c r="A102" s="39">
        <v>70131706</v>
      </c>
      <c r="B102" s="39" t="s">
        <v>1245</v>
      </c>
      <c r="C102" s="40">
        <v>42415</v>
      </c>
      <c r="D102" s="39">
        <v>4.5</v>
      </c>
      <c r="E102" s="39" t="s">
        <v>77</v>
      </c>
      <c r="F102" s="36" t="s">
        <v>400</v>
      </c>
      <c r="G102" s="263">
        <v>18523314</v>
      </c>
      <c r="H102" s="263">
        <v>18523314</v>
      </c>
      <c r="I102" s="26" t="s">
        <v>27</v>
      </c>
      <c r="J102" s="26" t="s">
        <v>27</v>
      </c>
      <c r="K102" s="26" t="s">
        <v>1801</v>
      </c>
    </row>
    <row r="103" spans="1:11" ht="50.1" hidden="1" customHeight="1" x14ac:dyDescent="0.2">
      <c r="A103" s="39">
        <v>70131706</v>
      </c>
      <c r="B103" s="39" t="s">
        <v>1246</v>
      </c>
      <c r="C103" s="40">
        <v>42552</v>
      </c>
      <c r="D103" s="39">
        <v>6</v>
      </c>
      <c r="E103" s="39" t="s">
        <v>77</v>
      </c>
      <c r="F103" s="36" t="s">
        <v>400</v>
      </c>
      <c r="G103" s="263">
        <v>23438586</v>
      </c>
      <c r="H103" s="263">
        <v>23438586</v>
      </c>
      <c r="I103" s="26" t="s">
        <v>27</v>
      </c>
      <c r="J103" s="26" t="s">
        <v>27</v>
      </c>
      <c r="K103" s="26" t="s">
        <v>1801</v>
      </c>
    </row>
    <row r="104" spans="1:11" ht="50.1" hidden="1" customHeight="1" x14ac:dyDescent="0.2">
      <c r="A104" s="39">
        <v>70131706</v>
      </c>
      <c r="B104" s="39" t="s">
        <v>1246</v>
      </c>
      <c r="C104" s="40">
        <v>42415</v>
      </c>
      <c r="D104" s="39">
        <v>3</v>
      </c>
      <c r="E104" s="39" t="s">
        <v>77</v>
      </c>
      <c r="F104" s="36" t="s">
        <v>400</v>
      </c>
      <c r="G104" s="263">
        <v>12836890</v>
      </c>
      <c r="H104" s="263">
        <v>12836890</v>
      </c>
      <c r="I104" s="26" t="s">
        <v>27</v>
      </c>
      <c r="J104" s="26" t="s">
        <v>27</v>
      </c>
      <c r="K104" s="26" t="s">
        <v>1801</v>
      </c>
    </row>
    <row r="105" spans="1:11" ht="50.1" hidden="1" customHeight="1" x14ac:dyDescent="0.2">
      <c r="A105" s="39">
        <v>70131706</v>
      </c>
      <c r="B105" s="39" t="s">
        <v>1247</v>
      </c>
      <c r="C105" s="40">
        <v>42552</v>
      </c>
      <c r="D105" s="39">
        <v>6</v>
      </c>
      <c r="E105" s="39" t="s">
        <v>77</v>
      </c>
      <c r="F105" s="21" t="s">
        <v>26</v>
      </c>
      <c r="G105" s="263">
        <v>41207358</v>
      </c>
      <c r="H105" s="263">
        <v>41207358</v>
      </c>
      <c r="I105" s="26" t="s">
        <v>27</v>
      </c>
      <c r="J105" s="26" t="s">
        <v>27</v>
      </c>
      <c r="K105" s="26" t="s">
        <v>1801</v>
      </c>
    </row>
    <row r="106" spans="1:11" ht="50.1" hidden="1" customHeight="1" x14ac:dyDescent="0.2">
      <c r="A106" s="39">
        <v>70131706</v>
      </c>
      <c r="B106" s="39" t="s">
        <v>865</v>
      </c>
      <c r="C106" s="40">
        <v>42401</v>
      </c>
      <c r="D106" s="39">
        <v>4.5</v>
      </c>
      <c r="E106" s="39" t="s">
        <v>77</v>
      </c>
      <c r="F106" s="21" t="s">
        <v>26</v>
      </c>
      <c r="G106" s="263">
        <v>20088142</v>
      </c>
      <c r="H106" s="263">
        <v>20088142</v>
      </c>
      <c r="I106" s="26" t="s">
        <v>27</v>
      </c>
      <c r="J106" s="26" t="s">
        <v>27</v>
      </c>
      <c r="K106" s="26" t="s">
        <v>1801</v>
      </c>
    </row>
    <row r="107" spans="1:11" ht="50.1" hidden="1" customHeight="1" x14ac:dyDescent="0.2">
      <c r="A107" s="39">
        <v>70131706</v>
      </c>
      <c r="B107" s="39" t="s">
        <v>1248</v>
      </c>
      <c r="C107" s="40">
        <v>42552</v>
      </c>
      <c r="D107" s="39">
        <v>6</v>
      </c>
      <c r="E107" s="39" t="s">
        <v>77</v>
      </c>
      <c r="F107" s="21" t="s">
        <v>26</v>
      </c>
      <c r="G107" s="263">
        <v>17873659</v>
      </c>
      <c r="H107" s="263">
        <v>17873659</v>
      </c>
      <c r="I107" s="26" t="s">
        <v>27</v>
      </c>
      <c r="J107" s="26" t="s">
        <v>27</v>
      </c>
      <c r="K107" s="26" t="s">
        <v>1801</v>
      </c>
    </row>
    <row r="108" spans="1:11" ht="50.1" hidden="1" customHeight="1" x14ac:dyDescent="0.2">
      <c r="A108" s="39">
        <v>70131706</v>
      </c>
      <c r="B108" s="36" t="s">
        <v>870</v>
      </c>
      <c r="C108" s="40">
        <v>42401</v>
      </c>
      <c r="D108" s="36">
        <v>1</v>
      </c>
      <c r="E108" s="39" t="s">
        <v>77</v>
      </c>
      <c r="F108" s="36" t="s">
        <v>415</v>
      </c>
      <c r="G108" s="263">
        <v>4116292</v>
      </c>
      <c r="H108" s="263">
        <v>4116292</v>
      </c>
      <c r="I108" s="26" t="s">
        <v>27</v>
      </c>
      <c r="J108" s="26" t="s">
        <v>27</v>
      </c>
      <c r="K108" s="26" t="s">
        <v>1801</v>
      </c>
    </row>
    <row r="109" spans="1:11" ht="50.1" hidden="1" customHeight="1" x14ac:dyDescent="0.2">
      <c r="A109" s="39">
        <v>70131706</v>
      </c>
      <c r="B109" s="39" t="s">
        <v>1249</v>
      </c>
      <c r="C109" s="40">
        <v>42552</v>
      </c>
      <c r="D109" s="39">
        <v>8</v>
      </c>
      <c r="E109" s="39" t="s">
        <v>77</v>
      </c>
      <c r="F109" s="21" t="s">
        <v>26</v>
      </c>
      <c r="G109" s="263">
        <v>18657317</v>
      </c>
      <c r="H109" s="263">
        <v>18657317</v>
      </c>
      <c r="I109" s="26" t="s">
        <v>27</v>
      </c>
      <c r="J109" s="26" t="s">
        <v>27</v>
      </c>
      <c r="K109" s="26" t="s">
        <v>1801</v>
      </c>
    </row>
    <row r="110" spans="1:11" ht="50.1" hidden="1" customHeight="1" x14ac:dyDescent="0.2">
      <c r="A110" s="39">
        <v>70131706</v>
      </c>
      <c r="B110" s="39" t="s">
        <v>1056</v>
      </c>
      <c r="C110" s="40">
        <v>42401</v>
      </c>
      <c r="D110" s="39">
        <v>3</v>
      </c>
      <c r="E110" s="39" t="s">
        <v>77</v>
      </c>
      <c r="F110" s="21" t="s">
        <v>26</v>
      </c>
      <c r="G110" s="263">
        <v>7288383</v>
      </c>
      <c r="H110" s="263">
        <v>7288383</v>
      </c>
      <c r="I110" s="26" t="s">
        <v>27</v>
      </c>
      <c r="J110" s="26" t="s">
        <v>27</v>
      </c>
      <c r="K110" s="26" t="s">
        <v>1801</v>
      </c>
    </row>
    <row r="111" spans="1:11" ht="50.1" hidden="1" customHeight="1" x14ac:dyDescent="0.2">
      <c r="A111" s="39">
        <v>70131706</v>
      </c>
      <c r="B111" s="39" t="s">
        <v>1250</v>
      </c>
      <c r="C111" s="40">
        <v>42552</v>
      </c>
      <c r="D111" s="39">
        <v>6</v>
      </c>
      <c r="E111" s="39" t="s">
        <v>77</v>
      </c>
      <c r="F111" s="21" t="s">
        <v>26</v>
      </c>
      <c r="G111" s="263">
        <v>26519770</v>
      </c>
      <c r="H111" s="263">
        <v>26519770</v>
      </c>
      <c r="I111" s="26" t="s">
        <v>27</v>
      </c>
      <c r="J111" s="26" t="s">
        <v>27</v>
      </c>
      <c r="K111" s="26" t="s">
        <v>1801</v>
      </c>
    </row>
    <row r="112" spans="1:11" ht="50.1" hidden="1" customHeight="1" x14ac:dyDescent="0.2">
      <c r="A112" s="39">
        <v>70131706</v>
      </c>
      <c r="B112" s="39" t="s">
        <v>951</v>
      </c>
      <c r="C112" s="40">
        <v>42415</v>
      </c>
      <c r="D112" s="39">
        <v>4.5</v>
      </c>
      <c r="E112" s="39" t="s">
        <v>77</v>
      </c>
      <c r="F112" s="21" t="s">
        <v>26</v>
      </c>
      <c r="G112" s="263">
        <v>20958080</v>
      </c>
      <c r="H112" s="263">
        <v>20958080</v>
      </c>
      <c r="I112" s="26" t="s">
        <v>27</v>
      </c>
      <c r="J112" s="26" t="s">
        <v>27</v>
      </c>
      <c r="K112" s="26" t="s">
        <v>1801</v>
      </c>
    </row>
    <row r="113" spans="1:11" ht="50.1" hidden="1" customHeight="1" x14ac:dyDescent="0.2">
      <c r="A113" s="39">
        <v>70131706</v>
      </c>
      <c r="B113" s="39" t="s">
        <v>1251</v>
      </c>
      <c r="C113" s="40">
        <v>42552</v>
      </c>
      <c r="D113" s="39">
        <v>6</v>
      </c>
      <c r="E113" s="39" t="s">
        <v>77</v>
      </c>
      <c r="F113" s="21" t="s">
        <v>26</v>
      </c>
      <c r="G113" s="263">
        <v>23379240</v>
      </c>
      <c r="H113" s="263">
        <v>23379240</v>
      </c>
      <c r="I113" s="26" t="s">
        <v>27</v>
      </c>
      <c r="J113" s="26" t="s">
        <v>27</v>
      </c>
      <c r="K113" s="26" t="s">
        <v>1801</v>
      </c>
    </row>
    <row r="114" spans="1:11" ht="50.1" hidden="1" customHeight="1" x14ac:dyDescent="0.2">
      <c r="A114" s="39">
        <v>70131706</v>
      </c>
      <c r="B114" s="39" t="s">
        <v>901</v>
      </c>
      <c r="C114" s="40">
        <v>42401</v>
      </c>
      <c r="D114" s="39">
        <v>4.5</v>
      </c>
      <c r="E114" s="39" t="s">
        <v>77</v>
      </c>
      <c r="F114" s="21" t="s">
        <v>26</v>
      </c>
      <c r="G114" s="263">
        <v>20581460</v>
      </c>
      <c r="H114" s="263">
        <v>20581460</v>
      </c>
      <c r="I114" s="26" t="s">
        <v>27</v>
      </c>
      <c r="J114" s="26" t="s">
        <v>27</v>
      </c>
      <c r="K114" s="26" t="s">
        <v>1801</v>
      </c>
    </row>
    <row r="115" spans="1:11" ht="50.1" hidden="1" customHeight="1" x14ac:dyDescent="0.2">
      <c r="A115" s="39">
        <v>70131706</v>
      </c>
      <c r="B115" s="39" t="s">
        <v>1252</v>
      </c>
      <c r="C115" s="40">
        <v>42552</v>
      </c>
      <c r="D115" s="39">
        <v>7.6796116504854366</v>
      </c>
      <c r="E115" s="39" t="s">
        <v>77</v>
      </c>
      <c r="F115" s="21" t="s">
        <v>26</v>
      </c>
      <c r="G115" s="263">
        <v>21834764</v>
      </c>
      <c r="H115" s="263">
        <v>21834764</v>
      </c>
      <c r="I115" s="26" t="s">
        <v>27</v>
      </c>
      <c r="J115" s="26" t="s">
        <v>27</v>
      </c>
      <c r="K115" s="26" t="s">
        <v>1801</v>
      </c>
    </row>
    <row r="116" spans="1:11" ht="50.1" hidden="1" customHeight="1" x14ac:dyDescent="0.2">
      <c r="A116" s="39">
        <v>70131706</v>
      </c>
      <c r="B116" s="39" t="s">
        <v>1057</v>
      </c>
      <c r="C116" s="40">
        <v>42401</v>
      </c>
      <c r="D116" s="39">
        <v>3</v>
      </c>
      <c r="E116" s="39" t="s">
        <v>77</v>
      </c>
      <c r="F116" s="21" t="s">
        <v>26</v>
      </c>
      <c r="G116" s="263">
        <v>8529636</v>
      </c>
      <c r="H116" s="263">
        <v>8529636</v>
      </c>
      <c r="I116" s="26" t="s">
        <v>27</v>
      </c>
      <c r="J116" s="26" t="s">
        <v>27</v>
      </c>
      <c r="K116" s="26" t="s">
        <v>1801</v>
      </c>
    </row>
    <row r="117" spans="1:11" ht="50.1" hidden="1" customHeight="1" x14ac:dyDescent="0.2">
      <c r="A117" s="39">
        <v>70131706</v>
      </c>
      <c r="B117" s="39" t="s">
        <v>1753</v>
      </c>
      <c r="C117" s="40">
        <v>42552</v>
      </c>
      <c r="D117" s="39">
        <v>6</v>
      </c>
      <c r="E117" s="39" t="s">
        <v>77</v>
      </c>
      <c r="F117" s="21" t="s">
        <v>26</v>
      </c>
      <c r="G117" s="263">
        <v>14693156</v>
      </c>
      <c r="H117" s="263">
        <v>14693156</v>
      </c>
      <c r="I117" s="26" t="s">
        <v>27</v>
      </c>
      <c r="J117" s="26" t="s">
        <v>27</v>
      </c>
      <c r="K117" s="26" t="s">
        <v>1801</v>
      </c>
    </row>
    <row r="118" spans="1:11" ht="50.1" hidden="1" customHeight="1" x14ac:dyDescent="0.2">
      <c r="A118" s="39">
        <v>70131706</v>
      </c>
      <c r="B118" s="39" t="s">
        <v>1156</v>
      </c>
      <c r="C118" s="40">
        <v>42430</v>
      </c>
      <c r="D118" s="39">
        <v>4</v>
      </c>
      <c r="E118" s="39" t="s">
        <v>77</v>
      </c>
      <c r="F118" s="21" t="s">
        <v>26</v>
      </c>
      <c r="G118" s="263">
        <v>9717844</v>
      </c>
      <c r="H118" s="263">
        <v>9717844</v>
      </c>
      <c r="I118" s="26" t="s">
        <v>27</v>
      </c>
      <c r="J118" s="26" t="s">
        <v>27</v>
      </c>
      <c r="K118" s="26" t="s">
        <v>1801</v>
      </c>
    </row>
    <row r="119" spans="1:11" ht="50.1" hidden="1" customHeight="1" x14ac:dyDescent="0.2">
      <c r="A119" s="39">
        <v>70131706</v>
      </c>
      <c r="B119" s="39" t="s">
        <v>1253</v>
      </c>
      <c r="C119" s="40">
        <v>42552</v>
      </c>
      <c r="D119" s="39">
        <v>7</v>
      </c>
      <c r="E119" s="39" t="s">
        <v>77</v>
      </c>
      <c r="F119" s="21" t="s">
        <v>26</v>
      </c>
      <c r="G119" s="263">
        <v>17442586</v>
      </c>
      <c r="H119" s="263">
        <v>17442586</v>
      </c>
      <c r="I119" s="26" t="s">
        <v>27</v>
      </c>
      <c r="J119" s="26" t="s">
        <v>27</v>
      </c>
      <c r="K119" s="26" t="s">
        <v>1801</v>
      </c>
    </row>
    <row r="120" spans="1:11" ht="50.1" hidden="1" customHeight="1" x14ac:dyDescent="0.2">
      <c r="A120" s="39">
        <v>70131706</v>
      </c>
      <c r="B120" s="39" t="s">
        <v>996</v>
      </c>
      <c r="C120" s="40">
        <v>42401</v>
      </c>
      <c r="D120" s="39">
        <v>3.5</v>
      </c>
      <c r="E120" s="39" t="s">
        <v>77</v>
      </c>
      <c r="F120" s="21" t="s">
        <v>26</v>
      </c>
      <c r="G120" s="263">
        <v>8503114</v>
      </c>
      <c r="H120" s="263">
        <v>8503114</v>
      </c>
      <c r="I120" s="26" t="s">
        <v>27</v>
      </c>
      <c r="J120" s="26" t="s">
        <v>27</v>
      </c>
      <c r="K120" s="26" t="s">
        <v>1801</v>
      </c>
    </row>
    <row r="121" spans="1:11" ht="50.1" hidden="1" customHeight="1" x14ac:dyDescent="0.2">
      <c r="A121" s="39">
        <v>70131706</v>
      </c>
      <c r="B121" s="39" t="s">
        <v>1254</v>
      </c>
      <c r="C121" s="40">
        <v>42552</v>
      </c>
      <c r="D121" s="39">
        <v>6</v>
      </c>
      <c r="E121" s="39" t="s">
        <v>77</v>
      </c>
      <c r="F121" s="21" t="s">
        <v>26</v>
      </c>
      <c r="G121" s="263">
        <v>18016245</v>
      </c>
      <c r="H121" s="263">
        <v>18016245</v>
      </c>
      <c r="I121" s="26" t="s">
        <v>27</v>
      </c>
      <c r="J121" s="26" t="s">
        <v>27</v>
      </c>
      <c r="K121" s="26" t="s">
        <v>1801</v>
      </c>
    </row>
    <row r="122" spans="1:11" ht="50.1" hidden="1" customHeight="1" x14ac:dyDescent="0.2">
      <c r="A122" s="39">
        <v>70131706</v>
      </c>
      <c r="B122" s="39" t="s">
        <v>1757</v>
      </c>
      <c r="C122" s="40">
        <v>42401</v>
      </c>
      <c r="D122" s="39">
        <v>5</v>
      </c>
      <c r="E122" s="39" t="s">
        <v>77</v>
      </c>
      <c r="F122" s="21" t="s">
        <v>26</v>
      </c>
      <c r="G122" s="263">
        <v>15860455</v>
      </c>
      <c r="H122" s="263">
        <v>15860455</v>
      </c>
      <c r="I122" s="26" t="s">
        <v>27</v>
      </c>
      <c r="J122" s="26" t="s">
        <v>27</v>
      </c>
      <c r="K122" s="26" t="s">
        <v>1801</v>
      </c>
    </row>
    <row r="123" spans="1:11" ht="50.1" hidden="1" customHeight="1" x14ac:dyDescent="0.2">
      <c r="A123" s="39">
        <v>70131706</v>
      </c>
      <c r="B123" s="39" t="s">
        <v>1255</v>
      </c>
      <c r="C123" s="40">
        <v>42552</v>
      </c>
      <c r="D123" s="39">
        <v>6</v>
      </c>
      <c r="E123" s="39" t="s">
        <v>77</v>
      </c>
      <c r="F123" s="21" t="s">
        <v>413</v>
      </c>
      <c r="G123" s="263">
        <v>41207158</v>
      </c>
      <c r="H123" s="263">
        <v>41207158</v>
      </c>
      <c r="I123" s="26" t="s">
        <v>27</v>
      </c>
      <c r="J123" s="26" t="s">
        <v>27</v>
      </c>
      <c r="K123" s="26" t="s">
        <v>1801</v>
      </c>
    </row>
    <row r="124" spans="1:11" ht="50.1" hidden="1" customHeight="1" x14ac:dyDescent="0.2">
      <c r="A124" s="39">
        <v>70131706</v>
      </c>
      <c r="B124" s="39" t="s">
        <v>843</v>
      </c>
      <c r="C124" s="40">
        <v>42401</v>
      </c>
      <c r="D124" s="39">
        <v>5</v>
      </c>
      <c r="E124" s="39" t="s">
        <v>77</v>
      </c>
      <c r="F124" s="21" t="s">
        <v>413</v>
      </c>
      <c r="G124" s="263">
        <v>20088142</v>
      </c>
      <c r="H124" s="263">
        <v>20088142</v>
      </c>
      <c r="I124" s="26" t="s">
        <v>27</v>
      </c>
      <c r="J124" s="26" t="s">
        <v>27</v>
      </c>
      <c r="K124" s="26" t="s">
        <v>1801</v>
      </c>
    </row>
    <row r="125" spans="1:11" ht="50.1" hidden="1" customHeight="1" x14ac:dyDescent="0.2">
      <c r="A125" s="39">
        <v>70131706</v>
      </c>
      <c r="B125" s="39" t="s">
        <v>1256</v>
      </c>
      <c r="C125" s="40">
        <v>42552</v>
      </c>
      <c r="D125" s="39">
        <v>7</v>
      </c>
      <c r="E125" s="39" t="s">
        <v>77</v>
      </c>
      <c r="F125" s="21" t="s">
        <v>413</v>
      </c>
      <c r="G125" s="263">
        <v>15968708</v>
      </c>
      <c r="H125" s="263">
        <v>15968708</v>
      </c>
      <c r="I125" s="26" t="s">
        <v>27</v>
      </c>
      <c r="J125" s="26" t="s">
        <v>27</v>
      </c>
      <c r="K125" s="26" t="s">
        <v>1801</v>
      </c>
    </row>
    <row r="126" spans="1:11" ht="50.1" hidden="1" customHeight="1" x14ac:dyDescent="0.2">
      <c r="A126" s="39">
        <v>70131706</v>
      </c>
      <c r="B126" s="39" t="s">
        <v>938</v>
      </c>
      <c r="C126" s="40">
        <v>42401</v>
      </c>
      <c r="D126" s="39">
        <v>3</v>
      </c>
      <c r="E126" s="39" t="s">
        <v>77</v>
      </c>
      <c r="F126" s="21" t="s">
        <v>413</v>
      </c>
      <c r="G126" s="263">
        <v>6238092</v>
      </c>
      <c r="H126" s="263">
        <v>6238092</v>
      </c>
      <c r="I126" s="26" t="s">
        <v>27</v>
      </c>
      <c r="J126" s="26" t="s">
        <v>27</v>
      </c>
      <c r="K126" s="26" t="s">
        <v>1801</v>
      </c>
    </row>
    <row r="127" spans="1:11" ht="50.1" hidden="1" customHeight="1" x14ac:dyDescent="0.2">
      <c r="A127" s="39">
        <v>70131706</v>
      </c>
      <c r="B127" s="39" t="s">
        <v>1257</v>
      </c>
      <c r="C127" s="40">
        <v>42552</v>
      </c>
      <c r="D127" s="39">
        <v>6</v>
      </c>
      <c r="E127" s="39" t="s">
        <v>77</v>
      </c>
      <c r="F127" s="21" t="s">
        <v>413</v>
      </c>
      <c r="G127" s="263">
        <v>31109296</v>
      </c>
      <c r="H127" s="263">
        <v>31109296</v>
      </c>
      <c r="I127" s="26" t="s">
        <v>27</v>
      </c>
      <c r="J127" s="26" t="s">
        <v>27</v>
      </c>
      <c r="K127" s="26" t="s">
        <v>1801</v>
      </c>
    </row>
    <row r="128" spans="1:11" ht="50.1" hidden="1" customHeight="1" x14ac:dyDescent="0.2">
      <c r="A128" s="39">
        <v>70131706</v>
      </c>
      <c r="B128" s="39" t="s">
        <v>848</v>
      </c>
      <c r="C128" s="40">
        <v>42401</v>
      </c>
      <c r="D128" s="39">
        <v>5</v>
      </c>
      <c r="E128" s="39" t="s">
        <v>77</v>
      </c>
      <c r="F128" s="21" t="s">
        <v>413</v>
      </c>
      <c r="G128" s="263">
        <v>18629404</v>
      </c>
      <c r="H128" s="263">
        <v>18629404</v>
      </c>
      <c r="I128" s="26" t="s">
        <v>27</v>
      </c>
      <c r="J128" s="26" t="s">
        <v>27</v>
      </c>
      <c r="K128" s="26" t="s">
        <v>1801</v>
      </c>
    </row>
    <row r="129" spans="1:11" ht="50.1" hidden="1" customHeight="1" x14ac:dyDescent="0.2">
      <c r="A129" s="39">
        <v>70131706</v>
      </c>
      <c r="B129" s="39" t="s">
        <v>1258</v>
      </c>
      <c r="C129" s="40">
        <v>42552</v>
      </c>
      <c r="D129" s="39">
        <v>6</v>
      </c>
      <c r="E129" s="39" t="s">
        <v>77</v>
      </c>
      <c r="F129" s="21" t="s">
        <v>413</v>
      </c>
      <c r="G129" s="263">
        <v>26587596</v>
      </c>
      <c r="H129" s="263">
        <v>26587596</v>
      </c>
      <c r="I129" s="26" t="s">
        <v>27</v>
      </c>
      <c r="J129" s="26" t="s">
        <v>27</v>
      </c>
      <c r="K129" s="26" t="s">
        <v>1801</v>
      </c>
    </row>
    <row r="130" spans="1:11" ht="50.1" hidden="1" customHeight="1" x14ac:dyDescent="0.2">
      <c r="A130" s="39">
        <v>70131706</v>
      </c>
      <c r="B130" s="39" t="s">
        <v>1258</v>
      </c>
      <c r="C130" s="40">
        <v>42430</v>
      </c>
      <c r="D130" s="39">
        <v>4</v>
      </c>
      <c r="E130" s="39" t="s">
        <v>77</v>
      </c>
      <c r="F130" s="21" t="s">
        <v>413</v>
      </c>
      <c r="G130" s="263">
        <v>18629404</v>
      </c>
      <c r="H130" s="263">
        <v>18629404</v>
      </c>
      <c r="I130" s="26" t="s">
        <v>27</v>
      </c>
      <c r="J130" s="26" t="s">
        <v>27</v>
      </c>
      <c r="K130" s="26" t="s">
        <v>1801</v>
      </c>
    </row>
    <row r="131" spans="1:11" ht="50.1" hidden="1" customHeight="1" x14ac:dyDescent="0.2">
      <c r="A131" s="39">
        <v>70131706</v>
      </c>
      <c r="B131" s="39" t="s">
        <v>1259</v>
      </c>
      <c r="C131" s="40">
        <v>42552</v>
      </c>
      <c r="D131" s="39">
        <v>6</v>
      </c>
      <c r="E131" s="39" t="s">
        <v>77</v>
      </c>
      <c r="F131" s="21" t="s">
        <v>414</v>
      </c>
      <c r="G131" s="263">
        <v>29677346</v>
      </c>
      <c r="H131" s="263">
        <v>29677346</v>
      </c>
      <c r="I131" s="26" t="s">
        <v>27</v>
      </c>
      <c r="J131" s="26" t="s">
        <v>27</v>
      </c>
      <c r="K131" s="26" t="s">
        <v>1801</v>
      </c>
    </row>
    <row r="132" spans="1:11" ht="50.1" hidden="1" customHeight="1" x14ac:dyDescent="0.2">
      <c r="A132" s="39">
        <v>70131706</v>
      </c>
      <c r="B132" s="39" t="s">
        <v>934</v>
      </c>
      <c r="C132" s="40">
        <v>42430</v>
      </c>
      <c r="D132" s="39">
        <v>4</v>
      </c>
      <c r="E132" s="39" t="s">
        <v>77</v>
      </c>
      <c r="F132" s="21" t="s">
        <v>414</v>
      </c>
      <c r="G132" s="263">
        <v>20793640</v>
      </c>
      <c r="H132" s="263">
        <v>20793640</v>
      </c>
      <c r="I132" s="26" t="s">
        <v>27</v>
      </c>
      <c r="J132" s="26" t="s">
        <v>27</v>
      </c>
      <c r="K132" s="26" t="s">
        <v>1801</v>
      </c>
    </row>
    <row r="133" spans="1:11" ht="50.1" hidden="1" customHeight="1" x14ac:dyDescent="0.2">
      <c r="A133" s="39">
        <v>70131706</v>
      </c>
      <c r="B133" s="39" t="s">
        <v>1260</v>
      </c>
      <c r="C133" s="40">
        <v>42552</v>
      </c>
      <c r="D133" s="39">
        <v>6</v>
      </c>
      <c r="E133" s="39" t="s">
        <v>77</v>
      </c>
      <c r="F133" s="21" t="s">
        <v>414</v>
      </c>
      <c r="G133" s="263">
        <v>18016459</v>
      </c>
      <c r="H133" s="263">
        <v>18016459</v>
      </c>
      <c r="I133" s="26" t="s">
        <v>27</v>
      </c>
      <c r="J133" s="26" t="s">
        <v>27</v>
      </c>
      <c r="K133" s="26" t="s">
        <v>1801</v>
      </c>
    </row>
    <row r="134" spans="1:11" ht="50.1" hidden="1" customHeight="1" x14ac:dyDescent="0.2">
      <c r="A134" s="39">
        <v>70131706</v>
      </c>
      <c r="B134" s="39" t="s">
        <v>941</v>
      </c>
      <c r="C134" s="40">
        <v>42401</v>
      </c>
      <c r="D134" s="39">
        <v>4.5</v>
      </c>
      <c r="E134" s="39" t="s">
        <v>77</v>
      </c>
      <c r="F134" s="21" t="s">
        <v>414</v>
      </c>
      <c r="G134" s="263">
        <v>15860455</v>
      </c>
      <c r="H134" s="263">
        <v>15860455</v>
      </c>
      <c r="I134" s="26" t="s">
        <v>27</v>
      </c>
      <c r="J134" s="26" t="s">
        <v>27</v>
      </c>
      <c r="K134" s="26" t="s">
        <v>1801</v>
      </c>
    </row>
    <row r="135" spans="1:11" ht="50.1" hidden="1" customHeight="1" x14ac:dyDescent="0.2">
      <c r="A135" s="39">
        <v>70131706</v>
      </c>
      <c r="B135" s="39" t="s">
        <v>1261</v>
      </c>
      <c r="C135" s="40">
        <v>42552</v>
      </c>
      <c r="D135" s="39">
        <v>1</v>
      </c>
      <c r="E135" s="39" t="s">
        <v>77</v>
      </c>
      <c r="F135" s="21" t="s">
        <v>414</v>
      </c>
      <c r="G135" s="263">
        <v>5894690</v>
      </c>
      <c r="H135" s="263">
        <v>5894690</v>
      </c>
      <c r="I135" s="26" t="s">
        <v>27</v>
      </c>
      <c r="J135" s="26" t="s">
        <v>27</v>
      </c>
      <c r="K135" s="26" t="s">
        <v>1801</v>
      </c>
    </row>
    <row r="136" spans="1:11" ht="50.1" hidden="1" customHeight="1" x14ac:dyDescent="0.2">
      <c r="A136" s="39">
        <v>70131706</v>
      </c>
      <c r="B136" s="39" t="s">
        <v>842</v>
      </c>
      <c r="C136" s="40">
        <v>42401</v>
      </c>
      <c r="D136" s="39">
        <v>3</v>
      </c>
      <c r="E136" s="39" t="s">
        <v>77</v>
      </c>
      <c r="F136" s="21" t="s">
        <v>414</v>
      </c>
      <c r="G136" s="263">
        <v>20051010</v>
      </c>
      <c r="H136" s="263">
        <v>20051010</v>
      </c>
      <c r="I136" s="26" t="s">
        <v>27</v>
      </c>
      <c r="J136" s="26" t="s">
        <v>27</v>
      </c>
      <c r="K136" s="26" t="s">
        <v>1801</v>
      </c>
    </row>
    <row r="137" spans="1:11" ht="50.1" hidden="1" customHeight="1" x14ac:dyDescent="0.2">
      <c r="A137" s="39">
        <v>70131706</v>
      </c>
      <c r="B137" s="39" t="s">
        <v>1262</v>
      </c>
      <c r="C137" s="40">
        <v>42552</v>
      </c>
      <c r="D137" s="39">
        <v>6</v>
      </c>
      <c r="E137" s="39" t="s">
        <v>77</v>
      </c>
      <c r="F137" s="21" t="s">
        <v>414</v>
      </c>
      <c r="G137" s="263">
        <v>23339640</v>
      </c>
      <c r="H137" s="263">
        <v>23339640</v>
      </c>
      <c r="I137" s="26" t="s">
        <v>27</v>
      </c>
      <c r="J137" s="26" t="s">
        <v>27</v>
      </c>
      <c r="K137" s="26" t="s">
        <v>1801</v>
      </c>
    </row>
    <row r="138" spans="1:11" ht="50.1" hidden="1" customHeight="1" x14ac:dyDescent="0.2">
      <c r="A138" s="39">
        <v>70131706</v>
      </c>
      <c r="B138" s="39" t="s">
        <v>857</v>
      </c>
      <c r="C138" s="40">
        <v>42401</v>
      </c>
      <c r="D138" s="39">
        <v>5</v>
      </c>
      <c r="E138" s="39" t="s">
        <v>77</v>
      </c>
      <c r="F138" s="21" t="s">
        <v>414</v>
      </c>
      <c r="G138" s="263">
        <v>20581460</v>
      </c>
      <c r="H138" s="263">
        <v>20581460</v>
      </c>
      <c r="I138" s="26" t="s">
        <v>27</v>
      </c>
      <c r="J138" s="26" t="s">
        <v>27</v>
      </c>
      <c r="K138" s="26" t="s">
        <v>1801</v>
      </c>
    </row>
    <row r="139" spans="1:11" ht="50.1" hidden="1" customHeight="1" x14ac:dyDescent="0.2">
      <c r="A139" s="39">
        <v>70131706</v>
      </c>
      <c r="B139" s="39" t="s">
        <v>1263</v>
      </c>
      <c r="C139" s="40">
        <v>42552</v>
      </c>
      <c r="D139" s="39">
        <v>6</v>
      </c>
      <c r="E139" s="39" t="s">
        <v>77</v>
      </c>
      <c r="F139" s="21" t="s">
        <v>414</v>
      </c>
      <c r="G139" s="263">
        <v>34723360</v>
      </c>
      <c r="H139" s="263">
        <v>34723360</v>
      </c>
      <c r="I139" s="26" t="s">
        <v>27</v>
      </c>
      <c r="J139" s="26" t="s">
        <v>27</v>
      </c>
      <c r="K139" s="26" t="s">
        <v>1801</v>
      </c>
    </row>
    <row r="140" spans="1:11" ht="50.1" hidden="1" customHeight="1" x14ac:dyDescent="0.2">
      <c r="A140" s="39">
        <v>70131706</v>
      </c>
      <c r="B140" s="39" t="s">
        <v>845</v>
      </c>
      <c r="C140" s="40">
        <v>42401</v>
      </c>
      <c r="D140" s="39">
        <v>5</v>
      </c>
      <c r="E140" s="39" t="s">
        <v>77</v>
      </c>
      <c r="F140" s="21" t="s">
        <v>414</v>
      </c>
      <c r="G140" s="263">
        <v>20793640</v>
      </c>
      <c r="H140" s="263">
        <v>20793640</v>
      </c>
      <c r="I140" s="26" t="s">
        <v>27</v>
      </c>
      <c r="J140" s="26" t="s">
        <v>27</v>
      </c>
      <c r="K140" s="26" t="s">
        <v>1801</v>
      </c>
    </row>
    <row r="141" spans="1:11" ht="50.1" hidden="1" customHeight="1" x14ac:dyDescent="0.2">
      <c r="A141" s="39">
        <v>70131706</v>
      </c>
      <c r="B141" s="39" t="s">
        <v>1263</v>
      </c>
      <c r="C141" s="40">
        <v>42552</v>
      </c>
      <c r="D141" s="39">
        <v>6</v>
      </c>
      <c r="E141" s="39" t="s">
        <v>77</v>
      </c>
      <c r="F141" s="21" t="s">
        <v>414</v>
      </c>
      <c r="G141" s="263">
        <v>29524950</v>
      </c>
      <c r="H141" s="263">
        <v>29524950</v>
      </c>
      <c r="I141" s="26" t="s">
        <v>27</v>
      </c>
      <c r="J141" s="26" t="s">
        <v>27</v>
      </c>
      <c r="K141" s="26" t="s">
        <v>1801</v>
      </c>
    </row>
    <row r="142" spans="1:11" ht="50.1" hidden="1" customHeight="1" x14ac:dyDescent="0.2">
      <c r="A142" s="39">
        <v>70131706</v>
      </c>
      <c r="B142" s="39" t="s">
        <v>845</v>
      </c>
      <c r="C142" s="40">
        <v>42401</v>
      </c>
      <c r="D142" s="46">
        <v>4</v>
      </c>
      <c r="E142" s="39" t="s">
        <v>77</v>
      </c>
      <c r="F142" s="21" t="s">
        <v>414</v>
      </c>
      <c r="G142" s="263">
        <v>25992050</v>
      </c>
      <c r="H142" s="263">
        <v>25992050</v>
      </c>
      <c r="I142" s="26" t="s">
        <v>27</v>
      </c>
      <c r="J142" s="26" t="s">
        <v>27</v>
      </c>
      <c r="K142" s="26" t="s">
        <v>1801</v>
      </c>
    </row>
    <row r="143" spans="1:11" ht="50.1" hidden="1" customHeight="1" x14ac:dyDescent="0.2">
      <c r="A143" s="39">
        <v>70131706</v>
      </c>
      <c r="B143" s="39" t="s">
        <v>1263</v>
      </c>
      <c r="C143" s="40">
        <v>42552</v>
      </c>
      <c r="D143" s="39">
        <v>6</v>
      </c>
      <c r="E143" s="39" t="s">
        <v>77</v>
      </c>
      <c r="F143" s="21" t="s">
        <v>414</v>
      </c>
      <c r="G143" s="263">
        <v>31694970</v>
      </c>
      <c r="H143" s="263">
        <v>31694970</v>
      </c>
      <c r="I143" s="26" t="s">
        <v>27</v>
      </c>
      <c r="J143" s="26" t="s">
        <v>27</v>
      </c>
      <c r="K143" s="26" t="s">
        <v>1801</v>
      </c>
    </row>
    <row r="144" spans="1:11" ht="50.1" hidden="1" customHeight="1" x14ac:dyDescent="0.2">
      <c r="A144" s="39">
        <v>70131706</v>
      </c>
      <c r="B144" s="39" t="s">
        <v>1139</v>
      </c>
      <c r="C144" s="40">
        <v>42430</v>
      </c>
      <c r="D144" s="39">
        <v>3</v>
      </c>
      <c r="E144" s="39" t="s">
        <v>77</v>
      </c>
      <c r="F144" s="21" t="s">
        <v>414</v>
      </c>
      <c r="G144" s="263">
        <v>15595230</v>
      </c>
      <c r="H144" s="263">
        <v>15595230</v>
      </c>
      <c r="I144" s="26" t="s">
        <v>27</v>
      </c>
      <c r="J144" s="26" t="s">
        <v>27</v>
      </c>
      <c r="K144" s="26" t="s">
        <v>1801</v>
      </c>
    </row>
    <row r="145" spans="1:11" ht="50.1" hidden="1" customHeight="1" x14ac:dyDescent="0.2">
      <c r="A145" s="39">
        <v>70131706</v>
      </c>
      <c r="B145" s="39" t="s">
        <v>1264</v>
      </c>
      <c r="C145" s="40">
        <v>42552</v>
      </c>
      <c r="D145" s="39">
        <v>6</v>
      </c>
      <c r="E145" s="39" t="s">
        <v>77</v>
      </c>
      <c r="F145" s="21" t="s">
        <v>414</v>
      </c>
      <c r="G145" s="263">
        <v>23618224</v>
      </c>
      <c r="H145" s="263">
        <v>23618224</v>
      </c>
      <c r="I145" s="26" t="s">
        <v>27</v>
      </c>
      <c r="J145" s="26" t="s">
        <v>27</v>
      </c>
      <c r="K145" s="26" t="s">
        <v>1801</v>
      </c>
    </row>
    <row r="146" spans="1:11" ht="50.1" hidden="1" customHeight="1" x14ac:dyDescent="0.2">
      <c r="A146" s="39">
        <v>70131706</v>
      </c>
      <c r="B146" s="39" t="s">
        <v>1754</v>
      </c>
      <c r="C146" s="40">
        <v>42461</v>
      </c>
      <c r="D146" s="39">
        <v>3</v>
      </c>
      <c r="E146" s="39" t="s">
        <v>77</v>
      </c>
      <c r="F146" s="21" t="s">
        <v>414</v>
      </c>
      <c r="G146" s="263">
        <v>16345276</v>
      </c>
      <c r="H146" s="263">
        <v>16345276</v>
      </c>
      <c r="I146" s="26" t="s">
        <v>27</v>
      </c>
      <c r="J146" s="26" t="s">
        <v>27</v>
      </c>
      <c r="K146" s="26" t="s">
        <v>1801</v>
      </c>
    </row>
    <row r="147" spans="1:11" ht="50.1" hidden="1" customHeight="1" x14ac:dyDescent="0.2">
      <c r="A147" s="39">
        <v>70131706</v>
      </c>
      <c r="B147" s="39" t="s">
        <v>1264</v>
      </c>
      <c r="C147" s="40">
        <v>42552</v>
      </c>
      <c r="D147" s="39">
        <v>6</v>
      </c>
      <c r="E147" s="39" t="s">
        <v>77</v>
      </c>
      <c r="F147" s="21" t="s">
        <v>414</v>
      </c>
      <c r="G147" s="263">
        <v>20305935</v>
      </c>
      <c r="H147" s="263">
        <v>20305935</v>
      </c>
      <c r="I147" s="26" t="s">
        <v>27</v>
      </c>
      <c r="J147" s="26" t="s">
        <v>27</v>
      </c>
      <c r="K147" s="26" t="s">
        <v>1801</v>
      </c>
    </row>
    <row r="148" spans="1:11" ht="50.1" hidden="1" customHeight="1" x14ac:dyDescent="0.2">
      <c r="A148" s="39">
        <v>70131706</v>
      </c>
      <c r="B148" s="39" t="s">
        <v>874</v>
      </c>
      <c r="C148" s="40">
        <v>42401</v>
      </c>
      <c r="D148" s="39">
        <v>5</v>
      </c>
      <c r="E148" s="39" t="s">
        <v>77</v>
      </c>
      <c r="F148" s="21" t="s">
        <v>414</v>
      </c>
      <c r="G148" s="263">
        <v>17876165</v>
      </c>
      <c r="H148" s="263">
        <v>17876165</v>
      </c>
      <c r="I148" s="26" t="s">
        <v>27</v>
      </c>
      <c r="J148" s="26" t="s">
        <v>27</v>
      </c>
      <c r="K148" s="26" t="s">
        <v>1801</v>
      </c>
    </row>
    <row r="149" spans="1:11" ht="50.1" hidden="1" customHeight="1" x14ac:dyDescent="0.2">
      <c r="A149" s="39">
        <v>70131706</v>
      </c>
      <c r="B149" s="39" t="s">
        <v>1265</v>
      </c>
      <c r="C149" s="40">
        <v>42552</v>
      </c>
      <c r="D149" s="39">
        <v>6</v>
      </c>
      <c r="E149" s="39" t="s">
        <v>77</v>
      </c>
      <c r="F149" s="36" t="s">
        <v>415</v>
      </c>
      <c r="G149" s="263">
        <v>30130190</v>
      </c>
      <c r="H149" s="263">
        <v>30130190</v>
      </c>
      <c r="I149" s="26" t="s">
        <v>27</v>
      </c>
      <c r="J149" s="26" t="s">
        <v>27</v>
      </c>
      <c r="K149" s="26" t="s">
        <v>1801</v>
      </c>
    </row>
    <row r="150" spans="1:11" ht="50.1" hidden="1" customHeight="1" x14ac:dyDescent="0.2">
      <c r="A150" s="39">
        <v>70131706</v>
      </c>
      <c r="B150" s="39" t="s">
        <v>1265</v>
      </c>
      <c r="C150" s="40">
        <v>42522</v>
      </c>
      <c r="D150" s="39">
        <v>1</v>
      </c>
      <c r="E150" s="39" t="s">
        <v>77</v>
      </c>
      <c r="F150" s="36" t="s">
        <v>415</v>
      </c>
      <c r="G150" s="263">
        <v>5198410</v>
      </c>
      <c r="H150" s="263">
        <v>5198410</v>
      </c>
      <c r="I150" s="26" t="s">
        <v>27</v>
      </c>
      <c r="J150" s="26" t="s">
        <v>27</v>
      </c>
      <c r="K150" s="26" t="s">
        <v>1801</v>
      </c>
    </row>
    <row r="151" spans="1:11" ht="50.1" hidden="1" customHeight="1" x14ac:dyDescent="0.2">
      <c r="A151" s="39">
        <v>70131706</v>
      </c>
      <c r="B151" s="39" t="s">
        <v>1266</v>
      </c>
      <c r="C151" s="40">
        <v>42552</v>
      </c>
      <c r="D151" s="39">
        <v>6</v>
      </c>
      <c r="E151" s="39" t="s">
        <v>77</v>
      </c>
      <c r="F151" s="21" t="s">
        <v>26</v>
      </c>
      <c r="G151" s="263">
        <v>43986150</v>
      </c>
      <c r="H151" s="263">
        <v>43986150</v>
      </c>
      <c r="I151" s="26" t="s">
        <v>27</v>
      </c>
      <c r="J151" s="26" t="s">
        <v>27</v>
      </c>
      <c r="K151" s="26" t="s">
        <v>1801</v>
      </c>
    </row>
    <row r="152" spans="1:11" ht="50.1" hidden="1" customHeight="1" x14ac:dyDescent="0.2">
      <c r="A152" s="39">
        <v>70131706</v>
      </c>
      <c r="B152" s="39" t="s">
        <v>994</v>
      </c>
      <c r="C152" s="40">
        <v>42401</v>
      </c>
      <c r="D152" s="39">
        <v>5</v>
      </c>
      <c r="E152" s="39" t="s">
        <v>77</v>
      </c>
      <c r="F152" s="21" t="s">
        <v>26</v>
      </c>
      <c r="G152" s="263">
        <v>38722850</v>
      </c>
      <c r="H152" s="263">
        <v>38722850</v>
      </c>
      <c r="I152" s="26" t="s">
        <v>27</v>
      </c>
      <c r="J152" s="26" t="s">
        <v>27</v>
      </c>
      <c r="K152" s="26" t="s">
        <v>1801</v>
      </c>
    </row>
    <row r="153" spans="1:11" ht="50.1" hidden="1" customHeight="1" x14ac:dyDescent="0.2">
      <c r="A153" s="39">
        <v>70131706</v>
      </c>
      <c r="B153" s="39" t="s">
        <v>1267</v>
      </c>
      <c r="C153" s="40">
        <v>42552</v>
      </c>
      <c r="D153" s="39">
        <v>6</v>
      </c>
      <c r="E153" s="39" t="s">
        <v>77</v>
      </c>
      <c r="F153" s="21" t="s">
        <v>26</v>
      </c>
      <c r="G153" s="263">
        <v>26451945</v>
      </c>
      <c r="H153" s="263">
        <v>26451945</v>
      </c>
      <c r="I153" s="26" t="s">
        <v>27</v>
      </c>
      <c r="J153" s="26" t="s">
        <v>27</v>
      </c>
      <c r="K153" s="26" t="s">
        <v>1801</v>
      </c>
    </row>
    <row r="154" spans="1:11" ht="50.1" hidden="1" customHeight="1" x14ac:dyDescent="0.2">
      <c r="A154" s="39">
        <v>70131706</v>
      </c>
      <c r="B154" s="39" t="s">
        <v>1623</v>
      </c>
      <c r="C154" s="40">
        <v>42401</v>
      </c>
      <c r="D154" s="39">
        <v>4.5</v>
      </c>
      <c r="E154" s="39" t="s">
        <v>77</v>
      </c>
      <c r="F154" s="21" t="s">
        <v>26</v>
      </c>
      <c r="G154" s="263">
        <v>23286755</v>
      </c>
      <c r="H154" s="263">
        <v>23286755</v>
      </c>
      <c r="I154" s="26" t="s">
        <v>27</v>
      </c>
      <c r="J154" s="26" t="s">
        <v>27</v>
      </c>
      <c r="K154" s="26" t="s">
        <v>1801</v>
      </c>
    </row>
    <row r="155" spans="1:11" ht="50.1" hidden="1" customHeight="1" x14ac:dyDescent="0.2">
      <c r="A155" s="39">
        <v>70131706</v>
      </c>
      <c r="B155" s="39" t="s">
        <v>1267</v>
      </c>
      <c r="C155" s="40">
        <v>42552</v>
      </c>
      <c r="D155" s="39">
        <v>6</v>
      </c>
      <c r="E155" s="39" t="s">
        <v>77</v>
      </c>
      <c r="F155" s="21" t="s">
        <v>26</v>
      </c>
      <c r="G155" s="263">
        <v>26451945</v>
      </c>
      <c r="H155" s="263">
        <v>26451945</v>
      </c>
      <c r="I155" s="26" t="s">
        <v>27</v>
      </c>
      <c r="J155" s="26" t="s">
        <v>27</v>
      </c>
      <c r="K155" s="26" t="s">
        <v>1801</v>
      </c>
    </row>
    <row r="156" spans="1:11" ht="50.1" hidden="1" customHeight="1" x14ac:dyDescent="0.2">
      <c r="A156" s="39">
        <v>70131706</v>
      </c>
      <c r="B156" s="39" t="s">
        <v>955</v>
      </c>
      <c r="C156" s="40">
        <v>42401</v>
      </c>
      <c r="D156" s="39">
        <v>4.5</v>
      </c>
      <c r="E156" s="39" t="s">
        <v>77</v>
      </c>
      <c r="F156" s="21" t="s">
        <v>26</v>
      </c>
      <c r="G156" s="263">
        <v>23286755</v>
      </c>
      <c r="H156" s="263">
        <v>23286755</v>
      </c>
      <c r="I156" s="26" t="s">
        <v>27</v>
      </c>
      <c r="J156" s="26" t="s">
        <v>27</v>
      </c>
      <c r="K156" s="26" t="s">
        <v>1801</v>
      </c>
    </row>
    <row r="157" spans="1:11" ht="50.1" hidden="1" customHeight="1" x14ac:dyDescent="0.2">
      <c r="A157" s="39">
        <v>70131706</v>
      </c>
      <c r="B157" s="39" t="s">
        <v>1268</v>
      </c>
      <c r="C157" s="40">
        <v>42552</v>
      </c>
      <c r="D157" s="39">
        <v>6</v>
      </c>
      <c r="E157" s="39" t="s">
        <v>77</v>
      </c>
      <c r="F157" s="21" t="s">
        <v>414</v>
      </c>
      <c r="G157" s="263">
        <v>29903475</v>
      </c>
      <c r="H157" s="263">
        <v>29903475</v>
      </c>
      <c r="I157" s="26" t="s">
        <v>27</v>
      </c>
      <c r="J157" s="26" t="s">
        <v>27</v>
      </c>
      <c r="K157" s="26" t="s">
        <v>1801</v>
      </c>
    </row>
    <row r="158" spans="1:11" ht="50.1" hidden="1" customHeight="1" x14ac:dyDescent="0.2">
      <c r="A158" s="39">
        <v>70131706</v>
      </c>
      <c r="B158" s="39" t="s">
        <v>1751</v>
      </c>
      <c r="C158" s="40">
        <v>42475</v>
      </c>
      <c r="D158" s="39">
        <v>2.5</v>
      </c>
      <c r="E158" s="39" t="s">
        <v>77</v>
      </c>
      <c r="F158" s="21" t="s">
        <v>414</v>
      </c>
      <c r="G158" s="263">
        <v>12996025</v>
      </c>
      <c r="H158" s="263">
        <v>12996025</v>
      </c>
      <c r="I158" s="26" t="s">
        <v>27</v>
      </c>
      <c r="J158" s="26" t="s">
        <v>27</v>
      </c>
      <c r="K158" s="26" t="s">
        <v>1801</v>
      </c>
    </row>
    <row r="159" spans="1:11" ht="50.1" hidden="1" customHeight="1" x14ac:dyDescent="0.2">
      <c r="A159" s="39">
        <v>70131706</v>
      </c>
      <c r="B159" s="39" t="s">
        <v>1260</v>
      </c>
      <c r="C159" s="40">
        <v>42552</v>
      </c>
      <c r="D159" s="39">
        <v>6</v>
      </c>
      <c r="E159" s="39" t="s">
        <v>77</v>
      </c>
      <c r="F159" s="21" t="s">
        <v>414</v>
      </c>
      <c r="G159" s="263">
        <v>29524950</v>
      </c>
      <c r="H159" s="263">
        <v>29524950</v>
      </c>
      <c r="I159" s="26" t="s">
        <v>27</v>
      </c>
      <c r="J159" s="26" t="s">
        <v>27</v>
      </c>
      <c r="K159" s="26" t="s">
        <v>1801</v>
      </c>
    </row>
    <row r="160" spans="1:11" ht="50.1" hidden="1" customHeight="1" x14ac:dyDescent="0.2">
      <c r="A160" s="39">
        <v>70131706</v>
      </c>
      <c r="B160" s="39" t="s">
        <v>1672</v>
      </c>
      <c r="C160" s="40">
        <v>42401</v>
      </c>
      <c r="D160" s="46">
        <v>4</v>
      </c>
      <c r="E160" s="39" t="s">
        <v>77</v>
      </c>
      <c r="F160" s="21" t="s">
        <v>414</v>
      </c>
      <c r="G160" s="263">
        <v>25992050</v>
      </c>
      <c r="H160" s="263">
        <v>25992050</v>
      </c>
      <c r="I160" s="26" t="s">
        <v>27</v>
      </c>
      <c r="J160" s="26" t="s">
        <v>27</v>
      </c>
      <c r="K160" s="26" t="s">
        <v>1801</v>
      </c>
    </row>
    <row r="161" spans="1:11" ht="50.1" hidden="1" customHeight="1" x14ac:dyDescent="0.2">
      <c r="A161" s="39">
        <v>70131706</v>
      </c>
      <c r="B161" s="39" t="s">
        <v>1263</v>
      </c>
      <c r="C161" s="40">
        <v>42552</v>
      </c>
      <c r="D161" s="39">
        <v>6</v>
      </c>
      <c r="E161" s="39" t="s">
        <v>77</v>
      </c>
      <c r="F161" s="21" t="s">
        <v>414</v>
      </c>
      <c r="G161" s="263">
        <v>31190655</v>
      </c>
      <c r="H161" s="263">
        <v>31190655</v>
      </c>
      <c r="I161" s="26" t="s">
        <v>27</v>
      </c>
      <c r="J161" s="26" t="s">
        <v>27</v>
      </c>
      <c r="K161" s="26" t="s">
        <v>1801</v>
      </c>
    </row>
    <row r="162" spans="1:11" ht="50.1" hidden="1" customHeight="1" x14ac:dyDescent="0.2">
      <c r="A162" s="39">
        <v>70131706</v>
      </c>
      <c r="B162" s="39" t="s">
        <v>1117</v>
      </c>
      <c r="C162" s="40">
        <v>42415</v>
      </c>
      <c r="D162" s="39">
        <v>4.5</v>
      </c>
      <c r="E162" s="39" t="s">
        <v>77</v>
      </c>
      <c r="F162" s="21" t="s">
        <v>414</v>
      </c>
      <c r="G162" s="263">
        <v>23392845</v>
      </c>
      <c r="H162" s="263">
        <v>23392845</v>
      </c>
      <c r="I162" s="26" t="s">
        <v>27</v>
      </c>
      <c r="J162" s="26" t="s">
        <v>27</v>
      </c>
      <c r="K162" s="26" t="s">
        <v>1801</v>
      </c>
    </row>
    <row r="163" spans="1:11" ht="50.1" hidden="1" customHeight="1" x14ac:dyDescent="0.2">
      <c r="A163" s="39">
        <v>70131706</v>
      </c>
      <c r="B163" s="39" t="s">
        <v>1269</v>
      </c>
      <c r="C163" s="40">
        <v>42552</v>
      </c>
      <c r="D163" s="39">
        <v>6</v>
      </c>
      <c r="E163" s="39" t="s">
        <v>77</v>
      </c>
      <c r="F163" s="21" t="s">
        <v>414</v>
      </c>
      <c r="G163" s="263">
        <v>26084035</v>
      </c>
      <c r="H163" s="263">
        <v>26084035</v>
      </c>
      <c r="I163" s="26" t="s">
        <v>27</v>
      </c>
      <c r="J163" s="26" t="s">
        <v>27</v>
      </c>
      <c r="K163" s="26" t="s">
        <v>1801</v>
      </c>
    </row>
    <row r="164" spans="1:11" ht="50.1" hidden="1" customHeight="1" x14ac:dyDescent="0.2">
      <c r="A164" s="39">
        <v>70131706</v>
      </c>
      <c r="B164" s="39" t="s">
        <v>935</v>
      </c>
      <c r="C164" s="40">
        <v>42401</v>
      </c>
      <c r="D164" s="39">
        <v>4.5</v>
      </c>
      <c r="E164" s="39" t="s">
        <v>77</v>
      </c>
      <c r="F164" s="21" t="s">
        <v>414</v>
      </c>
      <c r="G164" s="263">
        <v>17876165</v>
      </c>
      <c r="H164" s="263">
        <v>17876165</v>
      </c>
      <c r="I164" s="26" t="s">
        <v>27</v>
      </c>
      <c r="J164" s="26" t="s">
        <v>27</v>
      </c>
      <c r="K164" s="26" t="s">
        <v>1801</v>
      </c>
    </row>
    <row r="165" spans="1:11" ht="50.1" hidden="1" customHeight="1" x14ac:dyDescent="0.2">
      <c r="A165" s="39">
        <v>70131706</v>
      </c>
      <c r="B165" s="39" t="s">
        <v>1270</v>
      </c>
      <c r="C165" s="40">
        <v>42552</v>
      </c>
      <c r="D165" s="39">
        <v>6</v>
      </c>
      <c r="E165" s="39" t="s">
        <v>77</v>
      </c>
      <c r="F165" s="21" t="s">
        <v>26</v>
      </c>
      <c r="G165" s="263">
        <v>23378940</v>
      </c>
      <c r="H165" s="263">
        <v>23378940</v>
      </c>
      <c r="I165" s="26" t="s">
        <v>27</v>
      </c>
      <c r="J165" s="26" t="s">
        <v>27</v>
      </c>
      <c r="K165" s="26" t="s">
        <v>1801</v>
      </c>
    </row>
    <row r="166" spans="1:11" ht="50.1" hidden="1" customHeight="1" x14ac:dyDescent="0.2">
      <c r="A166" s="39">
        <v>70131706</v>
      </c>
      <c r="B166" s="39" t="s">
        <v>1157</v>
      </c>
      <c r="C166" s="40">
        <v>42401</v>
      </c>
      <c r="D166" s="39">
        <v>4</v>
      </c>
      <c r="E166" s="39" t="s">
        <v>77</v>
      </c>
      <c r="F166" s="21" t="s">
        <v>26</v>
      </c>
      <c r="G166" s="263">
        <v>20581460</v>
      </c>
      <c r="H166" s="263">
        <v>20581460</v>
      </c>
      <c r="I166" s="26" t="s">
        <v>27</v>
      </c>
      <c r="J166" s="26" t="s">
        <v>27</v>
      </c>
      <c r="K166" s="26" t="s">
        <v>1801</v>
      </c>
    </row>
    <row r="167" spans="1:11" ht="50.1" hidden="1" customHeight="1" x14ac:dyDescent="0.2">
      <c r="A167" s="39">
        <v>70131706</v>
      </c>
      <c r="B167" s="39" t="s">
        <v>1271</v>
      </c>
      <c r="C167" s="40">
        <v>42552</v>
      </c>
      <c r="D167" s="39">
        <v>6</v>
      </c>
      <c r="E167" s="39" t="s">
        <v>77</v>
      </c>
      <c r="F167" s="21" t="s">
        <v>26</v>
      </c>
      <c r="G167" s="263">
        <v>12713805</v>
      </c>
      <c r="H167" s="263">
        <v>12713805</v>
      </c>
      <c r="I167" s="26" t="s">
        <v>27</v>
      </c>
      <c r="J167" s="26" t="s">
        <v>27</v>
      </c>
      <c r="K167" s="26" t="s">
        <v>1801</v>
      </c>
    </row>
    <row r="168" spans="1:11" ht="50.1" hidden="1" customHeight="1" x14ac:dyDescent="0.2">
      <c r="A168" s="39">
        <v>70131706</v>
      </c>
      <c r="B168" s="39" t="s">
        <v>1055</v>
      </c>
      <c r="C168" s="40">
        <v>42401</v>
      </c>
      <c r="D168" s="39">
        <v>4.5</v>
      </c>
      <c r="E168" s="39" t="s">
        <v>77</v>
      </c>
      <c r="F168" s="21" t="s">
        <v>26</v>
      </c>
      <c r="G168" s="263">
        <v>11192495</v>
      </c>
      <c r="H168" s="263">
        <v>11192495</v>
      </c>
      <c r="I168" s="26" t="s">
        <v>27</v>
      </c>
      <c r="J168" s="26" t="s">
        <v>27</v>
      </c>
      <c r="K168" s="26" t="s">
        <v>1801</v>
      </c>
    </row>
    <row r="169" spans="1:11" ht="50.1" hidden="1" customHeight="1" x14ac:dyDescent="0.2">
      <c r="A169" s="39">
        <v>70131706</v>
      </c>
      <c r="B169" s="39" t="s">
        <v>1271</v>
      </c>
      <c r="C169" s="40">
        <v>42552</v>
      </c>
      <c r="D169" s="39">
        <v>8</v>
      </c>
      <c r="E169" s="39" t="s">
        <v>77</v>
      </c>
      <c r="F169" s="21" t="s">
        <v>26</v>
      </c>
      <c r="G169" s="263">
        <v>16923518</v>
      </c>
      <c r="H169" s="263">
        <v>16923518</v>
      </c>
      <c r="I169" s="26" t="s">
        <v>27</v>
      </c>
      <c r="J169" s="26" t="s">
        <v>27</v>
      </c>
      <c r="K169" s="26" t="s">
        <v>1801</v>
      </c>
    </row>
    <row r="170" spans="1:11" ht="50.1" hidden="1" customHeight="1" x14ac:dyDescent="0.2">
      <c r="A170" s="39">
        <v>70131706</v>
      </c>
      <c r="B170" s="39" t="s">
        <v>995</v>
      </c>
      <c r="C170" s="40">
        <v>42401</v>
      </c>
      <c r="D170" s="39">
        <v>2.5</v>
      </c>
      <c r="E170" s="39" t="s">
        <v>77</v>
      </c>
      <c r="F170" s="21" t="s">
        <v>26</v>
      </c>
      <c r="G170" s="263">
        <v>5283282</v>
      </c>
      <c r="H170" s="263">
        <v>5283282</v>
      </c>
      <c r="I170" s="26" t="s">
        <v>27</v>
      </c>
      <c r="J170" s="26" t="s">
        <v>27</v>
      </c>
      <c r="K170" s="26" t="s">
        <v>1801</v>
      </c>
    </row>
    <row r="171" spans="1:11" ht="50.1" hidden="1" customHeight="1" x14ac:dyDescent="0.2">
      <c r="A171" s="39">
        <v>70131706</v>
      </c>
      <c r="B171" s="39" t="s">
        <v>1272</v>
      </c>
      <c r="C171" s="40">
        <v>42552</v>
      </c>
      <c r="D171" s="39">
        <v>6</v>
      </c>
      <c r="E171" s="39" t="s">
        <v>77</v>
      </c>
      <c r="F171" s="21" t="s">
        <v>26</v>
      </c>
      <c r="G171" s="263">
        <v>9279270</v>
      </c>
      <c r="H171" s="263">
        <v>9279270</v>
      </c>
      <c r="I171" s="26" t="s">
        <v>27</v>
      </c>
      <c r="J171" s="26" t="s">
        <v>27</v>
      </c>
      <c r="K171" s="26" t="s">
        <v>1801</v>
      </c>
    </row>
    <row r="172" spans="1:11" ht="50.1" hidden="1" customHeight="1" x14ac:dyDescent="0.2">
      <c r="A172" s="39">
        <v>70131706</v>
      </c>
      <c r="B172" s="39" t="s">
        <v>995</v>
      </c>
      <c r="C172" s="40">
        <v>42401</v>
      </c>
      <c r="D172" s="39">
        <v>4.5</v>
      </c>
      <c r="E172" s="39" t="s">
        <v>77</v>
      </c>
      <c r="F172" s="21" t="s">
        <v>26</v>
      </c>
      <c r="G172" s="263">
        <v>8168930</v>
      </c>
      <c r="H172" s="263">
        <v>8168930</v>
      </c>
      <c r="I172" s="26" t="s">
        <v>27</v>
      </c>
      <c r="J172" s="26" t="s">
        <v>27</v>
      </c>
      <c r="K172" s="26" t="s">
        <v>1801</v>
      </c>
    </row>
    <row r="173" spans="1:11" ht="50.1" hidden="1" customHeight="1" x14ac:dyDescent="0.2">
      <c r="A173" s="39">
        <v>70131706</v>
      </c>
      <c r="B173" s="39" t="s">
        <v>1272</v>
      </c>
      <c r="C173" s="40">
        <v>42552</v>
      </c>
      <c r="D173" s="39">
        <v>6</v>
      </c>
      <c r="E173" s="39" t="s">
        <v>77</v>
      </c>
      <c r="F173" s="21" t="s">
        <v>26</v>
      </c>
      <c r="G173" s="263">
        <v>9279270</v>
      </c>
      <c r="H173" s="263">
        <v>9279270</v>
      </c>
      <c r="I173" s="26" t="s">
        <v>27</v>
      </c>
      <c r="J173" s="26" t="s">
        <v>27</v>
      </c>
      <c r="K173" s="26" t="s">
        <v>1801</v>
      </c>
    </row>
    <row r="174" spans="1:11" ht="50.1" hidden="1" customHeight="1" x14ac:dyDescent="0.2">
      <c r="A174" s="39">
        <v>70131706</v>
      </c>
      <c r="B174" s="39" t="s">
        <v>888</v>
      </c>
      <c r="C174" s="40">
        <v>42401</v>
      </c>
      <c r="D174" s="39">
        <v>5</v>
      </c>
      <c r="E174" s="39" t="s">
        <v>77</v>
      </c>
      <c r="F174" s="21" t="s">
        <v>26</v>
      </c>
      <c r="G174" s="263">
        <v>8168930</v>
      </c>
      <c r="H174" s="263">
        <v>8168930</v>
      </c>
      <c r="I174" s="26" t="s">
        <v>27</v>
      </c>
      <c r="J174" s="26" t="s">
        <v>27</v>
      </c>
      <c r="K174" s="26" t="s">
        <v>1801</v>
      </c>
    </row>
    <row r="175" spans="1:11" ht="50.1" hidden="1" customHeight="1" x14ac:dyDescent="0.2">
      <c r="A175" s="39">
        <v>70131706</v>
      </c>
      <c r="B175" s="39" t="s">
        <v>1272</v>
      </c>
      <c r="C175" s="40">
        <v>42552</v>
      </c>
      <c r="D175" s="39">
        <v>6</v>
      </c>
      <c r="E175" s="39" t="s">
        <v>77</v>
      </c>
      <c r="F175" s="21" t="s">
        <v>26</v>
      </c>
      <c r="G175" s="263">
        <v>9279270</v>
      </c>
      <c r="H175" s="263">
        <v>9279270</v>
      </c>
      <c r="I175" s="26" t="s">
        <v>27</v>
      </c>
      <c r="J175" s="26" t="s">
        <v>27</v>
      </c>
      <c r="K175" s="26" t="s">
        <v>1801</v>
      </c>
    </row>
    <row r="176" spans="1:11" ht="50.1" hidden="1" customHeight="1" x14ac:dyDescent="0.2">
      <c r="A176" s="39">
        <v>70131706</v>
      </c>
      <c r="B176" s="39" t="s">
        <v>888</v>
      </c>
      <c r="C176" s="40">
        <v>42401</v>
      </c>
      <c r="D176" s="39">
        <v>5</v>
      </c>
      <c r="E176" s="39" t="s">
        <v>77</v>
      </c>
      <c r="F176" s="21" t="s">
        <v>26</v>
      </c>
      <c r="G176" s="263">
        <v>8168930</v>
      </c>
      <c r="H176" s="263">
        <v>8168930</v>
      </c>
      <c r="I176" s="26" t="s">
        <v>27</v>
      </c>
      <c r="J176" s="26" t="s">
        <v>27</v>
      </c>
      <c r="K176" s="26" t="s">
        <v>1801</v>
      </c>
    </row>
    <row r="177" spans="1:11" ht="50.1" hidden="1" customHeight="1" x14ac:dyDescent="0.2">
      <c r="A177" s="39">
        <v>70131706</v>
      </c>
      <c r="B177" s="39" t="s">
        <v>1272</v>
      </c>
      <c r="C177" s="40">
        <v>42552</v>
      </c>
      <c r="D177" s="39">
        <v>8</v>
      </c>
      <c r="E177" s="39" t="s">
        <v>77</v>
      </c>
      <c r="F177" s="21" t="s">
        <v>26</v>
      </c>
      <c r="G177" s="263">
        <v>12546842</v>
      </c>
      <c r="H177" s="263">
        <v>12546842</v>
      </c>
      <c r="I177" s="26" t="s">
        <v>27</v>
      </c>
      <c r="J177" s="26" t="s">
        <v>27</v>
      </c>
      <c r="K177" s="26" t="s">
        <v>1801</v>
      </c>
    </row>
    <row r="178" spans="1:11" ht="50.1" hidden="1" customHeight="1" x14ac:dyDescent="0.2">
      <c r="A178" s="39">
        <v>70131706</v>
      </c>
      <c r="B178" s="39" t="s">
        <v>888</v>
      </c>
      <c r="C178" s="40">
        <v>42401</v>
      </c>
      <c r="D178" s="39">
        <v>3</v>
      </c>
      <c r="E178" s="39" t="s">
        <v>77</v>
      </c>
      <c r="F178" s="21" t="s">
        <v>26</v>
      </c>
      <c r="G178" s="263">
        <v>4901358</v>
      </c>
      <c r="H178" s="263">
        <v>4901358</v>
      </c>
      <c r="I178" s="26" t="s">
        <v>27</v>
      </c>
      <c r="J178" s="26" t="s">
        <v>27</v>
      </c>
      <c r="K178" s="26" t="s">
        <v>1801</v>
      </c>
    </row>
    <row r="179" spans="1:11" ht="50.1" hidden="1" customHeight="1" x14ac:dyDescent="0.2">
      <c r="A179" s="39">
        <v>70131706</v>
      </c>
      <c r="B179" s="39" t="s">
        <v>1272</v>
      </c>
      <c r="C179" s="40">
        <v>42552</v>
      </c>
      <c r="D179" s="39">
        <v>7.5</v>
      </c>
      <c r="E179" s="39" t="s">
        <v>77</v>
      </c>
      <c r="F179" s="21" t="s">
        <v>26</v>
      </c>
      <c r="G179" s="263">
        <v>12546842</v>
      </c>
      <c r="H179" s="263">
        <v>12546842</v>
      </c>
      <c r="I179" s="26" t="s">
        <v>27</v>
      </c>
      <c r="J179" s="26" t="s">
        <v>27</v>
      </c>
      <c r="K179" s="26" t="s">
        <v>1801</v>
      </c>
    </row>
    <row r="180" spans="1:11" ht="50.1" hidden="1" customHeight="1" x14ac:dyDescent="0.2">
      <c r="A180" s="39">
        <v>70131706</v>
      </c>
      <c r="B180" s="39" t="s">
        <v>888</v>
      </c>
      <c r="C180" s="40">
        <v>42401</v>
      </c>
      <c r="D180" s="39">
        <v>3</v>
      </c>
      <c r="E180" s="39" t="s">
        <v>77</v>
      </c>
      <c r="F180" s="21" t="s">
        <v>26</v>
      </c>
      <c r="G180" s="263">
        <v>4901358</v>
      </c>
      <c r="H180" s="263">
        <v>4901358</v>
      </c>
      <c r="I180" s="26" t="s">
        <v>27</v>
      </c>
      <c r="J180" s="26" t="s">
        <v>27</v>
      </c>
      <c r="K180" s="26" t="s">
        <v>1801</v>
      </c>
    </row>
    <row r="181" spans="1:11" ht="50.1" hidden="1" customHeight="1" x14ac:dyDescent="0.2">
      <c r="A181" s="39">
        <v>70131706</v>
      </c>
      <c r="B181" s="39" t="s">
        <v>1272</v>
      </c>
      <c r="C181" s="40">
        <v>42552</v>
      </c>
      <c r="D181" s="39">
        <v>7.67</v>
      </c>
      <c r="E181" s="39" t="s">
        <v>77</v>
      </c>
      <c r="F181" s="21" t="s">
        <v>26</v>
      </c>
      <c r="G181" s="263">
        <v>12546842</v>
      </c>
      <c r="H181" s="263">
        <v>12546842</v>
      </c>
      <c r="I181" s="26" t="s">
        <v>27</v>
      </c>
      <c r="J181" s="26" t="s">
        <v>27</v>
      </c>
      <c r="K181" s="26" t="s">
        <v>1801</v>
      </c>
    </row>
    <row r="182" spans="1:11" ht="50.1" hidden="1" customHeight="1" x14ac:dyDescent="0.2">
      <c r="A182" s="39">
        <v>70131706</v>
      </c>
      <c r="B182" s="39" t="s">
        <v>888</v>
      </c>
      <c r="C182" s="40">
        <v>42401</v>
      </c>
      <c r="D182" s="39">
        <v>5</v>
      </c>
      <c r="E182" s="39" t="s">
        <v>77</v>
      </c>
      <c r="F182" s="21" t="s">
        <v>26</v>
      </c>
      <c r="G182" s="263">
        <v>4901358</v>
      </c>
      <c r="H182" s="263">
        <v>4901358</v>
      </c>
      <c r="I182" s="26" t="s">
        <v>27</v>
      </c>
      <c r="J182" s="26" t="s">
        <v>27</v>
      </c>
      <c r="K182" s="26" t="s">
        <v>1801</v>
      </c>
    </row>
    <row r="183" spans="1:11" ht="50.1" hidden="1" customHeight="1" x14ac:dyDescent="0.2">
      <c r="A183" s="39">
        <v>70131706</v>
      </c>
      <c r="B183" s="39" t="s">
        <v>1245</v>
      </c>
      <c r="C183" s="40">
        <v>42552</v>
      </c>
      <c r="D183" s="39">
        <v>6</v>
      </c>
      <c r="E183" s="39" t="s">
        <v>77</v>
      </c>
      <c r="F183" s="36" t="s">
        <v>400</v>
      </c>
      <c r="G183" s="263">
        <v>32932293</v>
      </c>
      <c r="H183" s="263">
        <v>32932293</v>
      </c>
      <c r="I183" s="26" t="s">
        <v>27</v>
      </c>
      <c r="J183" s="26" t="s">
        <v>27</v>
      </c>
      <c r="K183" s="26" t="s">
        <v>1801</v>
      </c>
    </row>
    <row r="184" spans="1:11" ht="50.1" hidden="1" customHeight="1" x14ac:dyDescent="0.2">
      <c r="A184" s="39">
        <v>70131706</v>
      </c>
      <c r="B184" s="39" t="s">
        <v>1635</v>
      </c>
      <c r="C184" s="40">
        <v>42461</v>
      </c>
      <c r="D184" s="39">
        <v>3</v>
      </c>
      <c r="E184" s="39" t="s">
        <v>77</v>
      </c>
      <c r="F184" s="36" t="s">
        <v>400</v>
      </c>
      <c r="G184" s="263">
        <v>17218407</v>
      </c>
      <c r="H184" s="263">
        <v>17218407</v>
      </c>
      <c r="I184" s="26" t="s">
        <v>27</v>
      </c>
      <c r="J184" s="26" t="s">
        <v>27</v>
      </c>
      <c r="K184" s="26" t="s">
        <v>1801</v>
      </c>
    </row>
    <row r="185" spans="1:11" ht="50.1" hidden="1" customHeight="1" x14ac:dyDescent="0.2">
      <c r="A185" s="39">
        <v>70131706</v>
      </c>
      <c r="B185" s="39" t="s">
        <v>1273</v>
      </c>
      <c r="C185" s="40">
        <v>42552</v>
      </c>
      <c r="D185" s="39">
        <v>6</v>
      </c>
      <c r="E185" s="39" t="s">
        <v>77</v>
      </c>
      <c r="F185" s="36" t="s">
        <v>400</v>
      </c>
      <c r="G185" s="263">
        <v>38155320</v>
      </c>
      <c r="H185" s="263">
        <v>38155320</v>
      </c>
      <c r="I185" s="26" t="s">
        <v>27</v>
      </c>
      <c r="J185" s="26" t="s">
        <v>27</v>
      </c>
      <c r="K185" s="26" t="s">
        <v>1801</v>
      </c>
    </row>
    <row r="186" spans="1:11" ht="50.1" hidden="1" customHeight="1" x14ac:dyDescent="0.2">
      <c r="A186" s="39">
        <v>70131706</v>
      </c>
      <c r="B186" s="39" t="s">
        <v>1273</v>
      </c>
      <c r="C186" s="40">
        <v>42430</v>
      </c>
      <c r="D186" s="39">
        <v>4</v>
      </c>
      <c r="E186" s="39" t="s">
        <v>77</v>
      </c>
      <c r="F186" s="36" t="s">
        <v>400</v>
      </c>
      <c r="G186" s="263">
        <v>26734680</v>
      </c>
      <c r="H186" s="263">
        <v>26734680</v>
      </c>
      <c r="I186" s="26" t="s">
        <v>27</v>
      </c>
      <c r="J186" s="26" t="s">
        <v>27</v>
      </c>
      <c r="K186" s="26" t="s">
        <v>1801</v>
      </c>
    </row>
    <row r="187" spans="1:11" ht="50.1" hidden="1" customHeight="1" x14ac:dyDescent="0.2">
      <c r="A187" s="39">
        <v>70131706</v>
      </c>
      <c r="B187" s="39" t="s">
        <v>1274</v>
      </c>
      <c r="C187" s="40">
        <v>42552</v>
      </c>
      <c r="D187" s="39">
        <v>6</v>
      </c>
      <c r="E187" s="39" t="s">
        <v>77</v>
      </c>
      <c r="F187" s="36" t="s">
        <v>400</v>
      </c>
      <c r="G187" s="263">
        <v>34947800</v>
      </c>
      <c r="H187" s="263">
        <v>34947800</v>
      </c>
      <c r="I187" s="26" t="s">
        <v>27</v>
      </c>
      <c r="J187" s="26" t="s">
        <v>27</v>
      </c>
      <c r="K187" s="26" t="s">
        <v>1801</v>
      </c>
    </row>
    <row r="188" spans="1:11" ht="50.1" hidden="1" customHeight="1" x14ac:dyDescent="0.2">
      <c r="A188" s="39">
        <v>70131706</v>
      </c>
      <c r="B188" s="39" t="s">
        <v>871</v>
      </c>
      <c r="C188" s="40">
        <v>42401</v>
      </c>
      <c r="D188" s="39">
        <v>5</v>
      </c>
      <c r="E188" s="39" t="s">
        <v>77</v>
      </c>
      <c r="F188" s="36" t="s">
        <v>400</v>
      </c>
      <c r="G188" s="263">
        <v>30766100</v>
      </c>
      <c r="H188" s="263">
        <v>30766100</v>
      </c>
      <c r="I188" s="26" t="s">
        <v>27</v>
      </c>
      <c r="J188" s="26" t="s">
        <v>27</v>
      </c>
      <c r="K188" s="26" t="s">
        <v>1801</v>
      </c>
    </row>
    <row r="189" spans="1:11" ht="50.1" hidden="1" customHeight="1" x14ac:dyDescent="0.2">
      <c r="A189" s="39">
        <v>70131706</v>
      </c>
      <c r="B189" s="39" t="s">
        <v>1275</v>
      </c>
      <c r="C189" s="40">
        <v>42552</v>
      </c>
      <c r="D189" s="39">
        <v>6</v>
      </c>
      <c r="E189" s="39" t="s">
        <v>77</v>
      </c>
      <c r="F189" s="36" t="s">
        <v>415</v>
      </c>
      <c r="G189" s="263">
        <v>33131767</v>
      </c>
      <c r="H189" s="263">
        <v>33131767</v>
      </c>
      <c r="I189" s="26" t="s">
        <v>27</v>
      </c>
      <c r="J189" s="26" t="s">
        <v>27</v>
      </c>
      <c r="K189" s="26" t="s">
        <v>1801</v>
      </c>
    </row>
    <row r="190" spans="1:11" ht="50.1" hidden="1" customHeight="1" x14ac:dyDescent="0.2">
      <c r="A190" s="39">
        <v>70131706</v>
      </c>
      <c r="B190" s="39" t="s">
        <v>1275</v>
      </c>
      <c r="C190" s="40">
        <v>42461</v>
      </c>
      <c r="D190" s="39">
        <v>3</v>
      </c>
      <c r="E190" s="39" t="s">
        <v>77</v>
      </c>
      <c r="F190" s="36" t="s">
        <v>415</v>
      </c>
      <c r="G190" s="263">
        <v>12765113</v>
      </c>
      <c r="H190" s="263">
        <v>12765113</v>
      </c>
      <c r="I190" s="26" t="s">
        <v>27</v>
      </c>
      <c r="J190" s="26" t="s">
        <v>27</v>
      </c>
      <c r="K190" s="26" t="s">
        <v>1801</v>
      </c>
    </row>
    <row r="191" spans="1:11" ht="50.1" hidden="1" customHeight="1" x14ac:dyDescent="0.2">
      <c r="A191" s="39">
        <v>70131706</v>
      </c>
      <c r="B191" s="39" t="s">
        <v>1213</v>
      </c>
      <c r="C191" s="40">
        <v>42401</v>
      </c>
      <c r="D191" s="39">
        <v>4.5</v>
      </c>
      <c r="E191" s="39" t="s">
        <v>77</v>
      </c>
      <c r="F191" s="36" t="s">
        <v>415</v>
      </c>
      <c r="G191" s="263">
        <v>25827611</v>
      </c>
      <c r="H191" s="263">
        <v>25827611</v>
      </c>
      <c r="I191" s="26" t="s">
        <v>27</v>
      </c>
      <c r="J191" s="26" t="s">
        <v>27</v>
      </c>
      <c r="K191" s="26" t="s">
        <v>1801</v>
      </c>
    </row>
    <row r="192" spans="1:11" ht="50.1" hidden="1" customHeight="1" x14ac:dyDescent="0.2">
      <c r="A192" s="39">
        <v>70131706</v>
      </c>
      <c r="B192" s="39" t="s">
        <v>1276</v>
      </c>
      <c r="C192" s="40">
        <v>42430</v>
      </c>
      <c r="D192" s="39">
        <v>4</v>
      </c>
      <c r="E192" s="39" t="s">
        <v>77</v>
      </c>
      <c r="F192" s="36" t="s">
        <v>415</v>
      </c>
      <c r="G192" s="263">
        <v>0</v>
      </c>
      <c r="H192" s="263">
        <v>0</v>
      </c>
      <c r="I192" s="26" t="s">
        <v>27</v>
      </c>
      <c r="J192" s="26" t="s">
        <v>27</v>
      </c>
      <c r="K192" s="26" t="s">
        <v>1801</v>
      </c>
    </row>
    <row r="193" spans="1:11" ht="50.1" hidden="1" customHeight="1" x14ac:dyDescent="0.2">
      <c r="A193" s="39">
        <v>70131706</v>
      </c>
      <c r="B193" s="39" t="s">
        <v>1629</v>
      </c>
      <c r="C193" s="40">
        <v>42552</v>
      </c>
      <c r="D193" s="39">
        <v>2.5</v>
      </c>
      <c r="E193" s="39" t="s">
        <v>77</v>
      </c>
      <c r="F193" s="36" t="s">
        <v>415</v>
      </c>
      <c r="G193" s="263">
        <v>23233710</v>
      </c>
      <c r="H193" s="263">
        <v>23233710</v>
      </c>
      <c r="I193" s="26" t="s">
        <v>27</v>
      </c>
      <c r="J193" s="26" t="s">
        <v>27</v>
      </c>
      <c r="K193" s="26" t="s">
        <v>1801</v>
      </c>
    </row>
    <row r="194" spans="1:11" ht="50.1" hidden="1" customHeight="1" x14ac:dyDescent="0.2">
      <c r="A194" s="39">
        <v>70131706</v>
      </c>
      <c r="B194" s="36" t="s">
        <v>1277</v>
      </c>
      <c r="C194" s="40">
        <v>42552</v>
      </c>
      <c r="D194" s="39">
        <v>6</v>
      </c>
      <c r="E194" s="39" t="s">
        <v>77</v>
      </c>
      <c r="F194" s="36" t="s">
        <v>415</v>
      </c>
      <c r="G194" s="263">
        <v>18201027</v>
      </c>
      <c r="H194" s="263">
        <v>18201027</v>
      </c>
      <c r="I194" s="26" t="s">
        <v>27</v>
      </c>
      <c r="J194" s="26" t="s">
        <v>27</v>
      </c>
      <c r="K194" s="26" t="s">
        <v>1801</v>
      </c>
    </row>
    <row r="195" spans="1:11" ht="50.1" hidden="1" customHeight="1" x14ac:dyDescent="0.2">
      <c r="A195" s="39">
        <v>70131706</v>
      </c>
      <c r="B195" s="36" t="s">
        <v>1277</v>
      </c>
      <c r="C195" s="40">
        <v>42461</v>
      </c>
      <c r="D195" s="39">
        <v>3</v>
      </c>
      <c r="E195" s="39" t="s">
        <v>77</v>
      </c>
      <c r="F195" s="36" t="s">
        <v>415</v>
      </c>
      <c r="G195" s="263">
        <v>9516273</v>
      </c>
      <c r="H195" s="263">
        <v>9516273</v>
      </c>
      <c r="I195" s="26" t="s">
        <v>27</v>
      </c>
      <c r="J195" s="26" t="s">
        <v>27</v>
      </c>
      <c r="K195" s="26" t="s">
        <v>1801</v>
      </c>
    </row>
    <row r="196" spans="1:11" ht="50.1" hidden="1" customHeight="1" x14ac:dyDescent="0.2">
      <c r="A196" s="39">
        <v>70131706</v>
      </c>
      <c r="B196" s="36" t="s">
        <v>1278</v>
      </c>
      <c r="C196" s="40">
        <v>42552</v>
      </c>
      <c r="D196" s="39">
        <v>10.5</v>
      </c>
      <c r="E196" s="39" t="s">
        <v>77</v>
      </c>
      <c r="F196" s="36" t="s">
        <v>415</v>
      </c>
      <c r="G196" s="263">
        <v>34444127</v>
      </c>
      <c r="H196" s="263">
        <v>34444127</v>
      </c>
      <c r="I196" s="26" t="s">
        <v>27</v>
      </c>
      <c r="J196" s="26" t="s">
        <v>27</v>
      </c>
      <c r="K196" s="26" t="s">
        <v>1801</v>
      </c>
    </row>
    <row r="197" spans="1:11" ht="50.1" hidden="1" customHeight="1" x14ac:dyDescent="0.2">
      <c r="A197" s="39">
        <v>70131706</v>
      </c>
      <c r="B197" s="36" t="s">
        <v>1278</v>
      </c>
      <c r="C197" s="40">
        <v>42401</v>
      </c>
      <c r="D197" s="39">
        <v>3</v>
      </c>
      <c r="E197" s="39" t="s">
        <v>77</v>
      </c>
      <c r="F197" s="36" t="s">
        <v>415</v>
      </c>
      <c r="G197" s="263">
        <v>9516273</v>
      </c>
      <c r="H197" s="263">
        <v>9516273</v>
      </c>
      <c r="I197" s="26" t="s">
        <v>27</v>
      </c>
      <c r="J197" s="26" t="s">
        <v>27</v>
      </c>
      <c r="K197" s="26" t="s">
        <v>1801</v>
      </c>
    </row>
    <row r="198" spans="1:11" ht="50.1" hidden="1" customHeight="1" x14ac:dyDescent="0.2">
      <c r="A198" s="39">
        <v>70131706</v>
      </c>
      <c r="B198" s="39" t="s">
        <v>1158</v>
      </c>
      <c r="C198" s="40">
        <v>42401</v>
      </c>
      <c r="D198" s="39">
        <v>2</v>
      </c>
      <c r="E198" s="39" t="s">
        <v>77</v>
      </c>
      <c r="F198" s="36" t="s">
        <v>415</v>
      </c>
      <c r="G198" s="263">
        <v>7958165</v>
      </c>
      <c r="H198" s="263">
        <v>7958165</v>
      </c>
      <c r="I198" s="26" t="s">
        <v>27</v>
      </c>
      <c r="J198" s="26" t="s">
        <v>27</v>
      </c>
      <c r="K198" s="26" t="s">
        <v>1801</v>
      </c>
    </row>
    <row r="199" spans="1:11" ht="50.1" hidden="1" customHeight="1" x14ac:dyDescent="0.2">
      <c r="A199" s="39">
        <v>70131706</v>
      </c>
      <c r="B199" s="36" t="s">
        <v>1279</v>
      </c>
      <c r="C199" s="40">
        <v>42552</v>
      </c>
      <c r="D199" s="39">
        <v>6</v>
      </c>
      <c r="E199" s="39" t="s">
        <v>77</v>
      </c>
      <c r="F199" s="36" t="s">
        <v>415</v>
      </c>
      <c r="G199" s="263">
        <v>25437086</v>
      </c>
      <c r="H199" s="263">
        <v>25437086</v>
      </c>
      <c r="I199" s="26" t="s">
        <v>27</v>
      </c>
      <c r="J199" s="26" t="s">
        <v>27</v>
      </c>
      <c r="K199" s="26" t="s">
        <v>1801</v>
      </c>
    </row>
    <row r="200" spans="1:11" ht="50.1" hidden="1" customHeight="1" x14ac:dyDescent="0.2">
      <c r="A200" s="39">
        <v>70131706</v>
      </c>
      <c r="B200" s="36" t="s">
        <v>864</v>
      </c>
      <c r="C200" s="40">
        <v>42401</v>
      </c>
      <c r="D200" s="39">
        <v>5</v>
      </c>
      <c r="E200" s="39" t="s">
        <v>77</v>
      </c>
      <c r="F200" s="36" t="s">
        <v>415</v>
      </c>
      <c r="G200" s="263">
        <v>18523314</v>
      </c>
      <c r="H200" s="263">
        <v>18523314</v>
      </c>
      <c r="I200" s="26" t="s">
        <v>27</v>
      </c>
      <c r="J200" s="26" t="s">
        <v>27</v>
      </c>
      <c r="K200" s="26" t="s">
        <v>1801</v>
      </c>
    </row>
    <row r="201" spans="1:11" ht="50.1" hidden="1" customHeight="1" x14ac:dyDescent="0.2">
      <c r="A201" s="39">
        <v>70131706</v>
      </c>
      <c r="B201" s="48" t="s">
        <v>1280</v>
      </c>
      <c r="C201" s="40">
        <v>42552</v>
      </c>
      <c r="D201" s="39">
        <v>6</v>
      </c>
      <c r="E201" s="39" t="s">
        <v>77</v>
      </c>
      <c r="F201" s="21" t="s">
        <v>26</v>
      </c>
      <c r="G201" s="263">
        <v>23378940</v>
      </c>
      <c r="H201" s="263">
        <v>23378940</v>
      </c>
      <c r="I201" s="26" t="s">
        <v>27</v>
      </c>
      <c r="J201" s="26" t="s">
        <v>27</v>
      </c>
      <c r="K201" s="26" t="s">
        <v>1801</v>
      </c>
    </row>
    <row r="202" spans="1:11" ht="50.1" hidden="1" customHeight="1" x14ac:dyDescent="0.2">
      <c r="A202" s="39">
        <v>70131706</v>
      </c>
      <c r="B202" s="48" t="s">
        <v>1494</v>
      </c>
      <c r="C202" s="40">
        <v>42401</v>
      </c>
      <c r="D202" s="39">
        <v>5</v>
      </c>
      <c r="E202" s="39" t="s">
        <v>77</v>
      </c>
      <c r="F202" s="21" t="s">
        <v>26</v>
      </c>
      <c r="G202" s="263">
        <v>20581460</v>
      </c>
      <c r="H202" s="263">
        <v>20581460</v>
      </c>
      <c r="I202" s="26" t="s">
        <v>27</v>
      </c>
      <c r="J202" s="26" t="s">
        <v>27</v>
      </c>
      <c r="K202" s="26" t="s">
        <v>1801</v>
      </c>
    </row>
    <row r="203" spans="1:11" ht="50.1" hidden="1" customHeight="1" x14ac:dyDescent="0.2">
      <c r="A203" s="39">
        <v>70131706</v>
      </c>
      <c r="B203" s="48" t="s">
        <v>1281</v>
      </c>
      <c r="C203" s="40">
        <v>42552</v>
      </c>
      <c r="D203" s="39">
        <v>6</v>
      </c>
      <c r="E203" s="39" t="s">
        <v>77</v>
      </c>
      <c r="F203" s="21" t="s">
        <v>26</v>
      </c>
      <c r="G203" s="263">
        <v>9279270</v>
      </c>
      <c r="H203" s="263">
        <v>9279270</v>
      </c>
      <c r="I203" s="26" t="s">
        <v>27</v>
      </c>
      <c r="J203" s="26" t="s">
        <v>27</v>
      </c>
      <c r="K203" s="26" t="s">
        <v>1801</v>
      </c>
    </row>
    <row r="204" spans="1:11" ht="50.1" hidden="1" customHeight="1" x14ac:dyDescent="0.2">
      <c r="A204" s="39">
        <v>70131706</v>
      </c>
      <c r="B204" s="48" t="s">
        <v>866</v>
      </c>
      <c r="C204" s="40">
        <v>42401</v>
      </c>
      <c r="D204" s="39">
        <v>5</v>
      </c>
      <c r="E204" s="39" t="s">
        <v>77</v>
      </c>
      <c r="F204" s="21" t="s">
        <v>26</v>
      </c>
      <c r="G204" s="263">
        <v>8168930</v>
      </c>
      <c r="H204" s="263">
        <v>8168930</v>
      </c>
      <c r="I204" s="26" t="s">
        <v>27</v>
      </c>
      <c r="J204" s="26" t="s">
        <v>27</v>
      </c>
      <c r="K204" s="26" t="s">
        <v>1801</v>
      </c>
    </row>
    <row r="205" spans="1:11" ht="50.1" hidden="1" customHeight="1" x14ac:dyDescent="0.2">
      <c r="A205" s="39">
        <v>70131706</v>
      </c>
      <c r="B205" s="48" t="s">
        <v>1282</v>
      </c>
      <c r="C205" s="40">
        <v>42552</v>
      </c>
      <c r="D205" s="39">
        <v>6</v>
      </c>
      <c r="E205" s="39" t="s">
        <v>77</v>
      </c>
      <c r="F205" s="21" t="s">
        <v>26</v>
      </c>
      <c r="G205" s="263">
        <v>13798395</v>
      </c>
      <c r="H205" s="263">
        <v>13798395</v>
      </c>
      <c r="I205" s="26" t="s">
        <v>27</v>
      </c>
      <c r="J205" s="26" t="s">
        <v>27</v>
      </c>
      <c r="K205" s="26" t="s">
        <v>1801</v>
      </c>
    </row>
    <row r="206" spans="1:11" ht="50.1" hidden="1" customHeight="1" x14ac:dyDescent="0.2">
      <c r="A206" s="39">
        <v>70131706</v>
      </c>
      <c r="B206" s="48" t="s">
        <v>883</v>
      </c>
      <c r="C206" s="40">
        <v>42401</v>
      </c>
      <c r="D206" s="39">
        <v>4.5</v>
      </c>
      <c r="E206" s="39" t="s">
        <v>77</v>
      </c>
      <c r="F206" s="21" t="s">
        <v>26</v>
      </c>
      <c r="G206" s="263">
        <v>12147305</v>
      </c>
      <c r="H206" s="263">
        <v>12147305</v>
      </c>
      <c r="I206" s="26" t="s">
        <v>27</v>
      </c>
      <c r="J206" s="26" t="s">
        <v>27</v>
      </c>
      <c r="K206" s="26" t="s">
        <v>1801</v>
      </c>
    </row>
    <row r="207" spans="1:11" ht="50.1" hidden="1" customHeight="1" x14ac:dyDescent="0.2">
      <c r="A207" s="39">
        <v>70131706</v>
      </c>
      <c r="B207" s="48" t="s">
        <v>862</v>
      </c>
      <c r="C207" s="40">
        <v>42401</v>
      </c>
      <c r="D207" s="39">
        <v>5</v>
      </c>
      <c r="E207" s="39" t="s">
        <v>77</v>
      </c>
      <c r="F207" s="21" t="s">
        <v>26</v>
      </c>
      <c r="G207" s="263">
        <v>11580431</v>
      </c>
      <c r="H207" s="263">
        <v>11580431</v>
      </c>
      <c r="I207" s="26" t="s">
        <v>27</v>
      </c>
      <c r="J207" s="26" t="s">
        <v>27</v>
      </c>
      <c r="K207" s="26" t="s">
        <v>1801</v>
      </c>
    </row>
    <row r="208" spans="1:11" ht="50.1" hidden="1" customHeight="1" x14ac:dyDescent="0.2">
      <c r="A208" s="39">
        <v>70131706</v>
      </c>
      <c r="B208" s="48" t="s">
        <v>1283</v>
      </c>
      <c r="C208" s="40">
        <v>42644</v>
      </c>
      <c r="D208" s="39">
        <v>2</v>
      </c>
      <c r="E208" s="39" t="s">
        <v>77</v>
      </c>
      <c r="F208" s="21" t="s">
        <v>26</v>
      </c>
      <c r="G208" s="263">
        <v>4930469</v>
      </c>
      <c r="H208" s="263">
        <v>4930469</v>
      </c>
      <c r="I208" s="26" t="s">
        <v>27</v>
      </c>
      <c r="J208" s="26" t="s">
        <v>27</v>
      </c>
      <c r="K208" s="26" t="s">
        <v>1801</v>
      </c>
    </row>
    <row r="209" spans="1:11" ht="50.1" hidden="1" customHeight="1" x14ac:dyDescent="0.2">
      <c r="A209" s="39">
        <v>70131706</v>
      </c>
      <c r="B209" s="39" t="s">
        <v>884</v>
      </c>
      <c r="C209" s="40">
        <v>42401</v>
      </c>
      <c r="D209" s="39">
        <v>2</v>
      </c>
      <c r="E209" s="39" t="s">
        <v>77</v>
      </c>
      <c r="F209" s="21" t="s">
        <v>26</v>
      </c>
      <c r="G209" s="263">
        <v>7958165</v>
      </c>
      <c r="H209" s="263">
        <v>7958165</v>
      </c>
      <c r="I209" s="26" t="s">
        <v>27</v>
      </c>
      <c r="J209" s="26" t="s">
        <v>27</v>
      </c>
      <c r="K209" s="26" t="s">
        <v>1801</v>
      </c>
    </row>
    <row r="210" spans="1:11" ht="50.1" hidden="1" customHeight="1" x14ac:dyDescent="0.2">
      <c r="A210" s="39">
        <v>70131706</v>
      </c>
      <c r="B210" s="39" t="s">
        <v>1284</v>
      </c>
      <c r="C210" s="40">
        <v>42552</v>
      </c>
      <c r="D210" s="39">
        <v>6</v>
      </c>
      <c r="E210" s="39" t="s">
        <v>77</v>
      </c>
      <c r="F210" s="21" t="s">
        <v>414</v>
      </c>
      <c r="G210" s="263">
        <v>23378940</v>
      </c>
      <c r="H210" s="263">
        <v>23378940</v>
      </c>
      <c r="I210" s="26" t="s">
        <v>27</v>
      </c>
      <c r="J210" s="26" t="s">
        <v>27</v>
      </c>
      <c r="K210" s="26" t="s">
        <v>1801</v>
      </c>
    </row>
    <row r="211" spans="1:11" ht="50.1" hidden="1" customHeight="1" x14ac:dyDescent="0.2">
      <c r="A211" s="39">
        <v>70131706</v>
      </c>
      <c r="B211" s="39" t="s">
        <v>847</v>
      </c>
      <c r="C211" s="40">
        <v>42401</v>
      </c>
      <c r="D211" s="39">
        <v>5</v>
      </c>
      <c r="E211" s="39" t="s">
        <v>77</v>
      </c>
      <c r="F211" s="21" t="s">
        <v>414</v>
      </c>
      <c r="G211" s="263">
        <v>20581460</v>
      </c>
      <c r="H211" s="263">
        <v>20581460</v>
      </c>
      <c r="I211" s="26" t="s">
        <v>27</v>
      </c>
      <c r="J211" s="26" t="s">
        <v>27</v>
      </c>
      <c r="K211" s="26" t="s">
        <v>1801</v>
      </c>
    </row>
    <row r="212" spans="1:11" ht="50.1" hidden="1" customHeight="1" x14ac:dyDescent="0.2">
      <c r="A212" s="39">
        <v>70131706</v>
      </c>
      <c r="B212" s="36" t="s">
        <v>1285</v>
      </c>
      <c r="C212" s="40">
        <v>42552</v>
      </c>
      <c r="D212" s="39">
        <v>6</v>
      </c>
      <c r="E212" s="39" t="s">
        <v>77</v>
      </c>
      <c r="F212" s="21" t="s">
        <v>26</v>
      </c>
      <c r="G212" s="263">
        <v>22094651</v>
      </c>
      <c r="H212" s="263">
        <v>22094651</v>
      </c>
      <c r="I212" s="26" t="s">
        <v>27</v>
      </c>
      <c r="J212" s="26" t="s">
        <v>27</v>
      </c>
      <c r="K212" s="26" t="s">
        <v>1801</v>
      </c>
    </row>
    <row r="213" spans="1:11" ht="50.1" hidden="1" customHeight="1" x14ac:dyDescent="0.2">
      <c r="A213" s="39">
        <v>70131706</v>
      </c>
      <c r="B213" s="36" t="s">
        <v>887</v>
      </c>
      <c r="C213" s="40">
        <v>42401</v>
      </c>
      <c r="D213" s="39">
        <v>4.5</v>
      </c>
      <c r="E213" s="39" t="s">
        <v>77</v>
      </c>
      <c r="F213" s="21" t="s">
        <v>26</v>
      </c>
      <c r="G213" s="263">
        <v>16088549</v>
      </c>
      <c r="H213" s="263">
        <v>16088549</v>
      </c>
      <c r="I213" s="26" t="s">
        <v>27</v>
      </c>
      <c r="J213" s="26" t="s">
        <v>27</v>
      </c>
      <c r="K213" s="26" t="s">
        <v>1801</v>
      </c>
    </row>
    <row r="214" spans="1:11" ht="50.1" hidden="1" customHeight="1" x14ac:dyDescent="0.2">
      <c r="A214" s="39">
        <v>70131706</v>
      </c>
      <c r="B214" s="39" t="s">
        <v>1286</v>
      </c>
      <c r="C214" s="40">
        <v>42552</v>
      </c>
      <c r="D214" s="39">
        <v>6</v>
      </c>
      <c r="E214" s="39" t="s">
        <v>77</v>
      </c>
      <c r="F214" s="21" t="s">
        <v>414</v>
      </c>
      <c r="G214" s="263">
        <v>23378940</v>
      </c>
      <c r="H214" s="263">
        <v>23378940</v>
      </c>
      <c r="I214" s="26" t="s">
        <v>27</v>
      </c>
      <c r="J214" s="26" t="s">
        <v>27</v>
      </c>
      <c r="K214" s="26" t="s">
        <v>1801</v>
      </c>
    </row>
    <row r="215" spans="1:11" ht="50.1" hidden="1" customHeight="1" x14ac:dyDescent="0.2">
      <c r="A215" s="39">
        <v>70131706</v>
      </c>
      <c r="B215" s="39" t="s">
        <v>876</v>
      </c>
      <c r="C215" s="40">
        <v>42401</v>
      </c>
      <c r="D215" s="39">
        <v>5</v>
      </c>
      <c r="E215" s="39" t="s">
        <v>77</v>
      </c>
      <c r="F215" s="21" t="s">
        <v>414</v>
      </c>
      <c r="G215" s="263">
        <v>20581460</v>
      </c>
      <c r="H215" s="263">
        <v>20581460</v>
      </c>
      <c r="I215" s="26" t="s">
        <v>27</v>
      </c>
      <c r="J215" s="26" t="s">
        <v>27</v>
      </c>
      <c r="K215" s="26" t="s">
        <v>1801</v>
      </c>
    </row>
    <row r="216" spans="1:11" ht="50.1" hidden="1" customHeight="1" x14ac:dyDescent="0.2">
      <c r="A216" s="39">
        <v>70131706</v>
      </c>
      <c r="B216" s="36" t="s">
        <v>1287</v>
      </c>
      <c r="C216" s="40">
        <v>42552</v>
      </c>
      <c r="D216" s="39">
        <v>6</v>
      </c>
      <c r="E216" s="39" t="s">
        <v>77</v>
      </c>
      <c r="F216" s="21" t="s">
        <v>26</v>
      </c>
      <c r="G216" s="263">
        <v>9279270</v>
      </c>
      <c r="H216" s="263">
        <v>9279270</v>
      </c>
      <c r="I216" s="26" t="s">
        <v>27</v>
      </c>
      <c r="J216" s="26" t="s">
        <v>27</v>
      </c>
      <c r="K216" s="26" t="s">
        <v>1801</v>
      </c>
    </row>
    <row r="217" spans="1:11" ht="50.1" hidden="1" customHeight="1" x14ac:dyDescent="0.2">
      <c r="A217" s="39">
        <v>70131706</v>
      </c>
      <c r="B217" s="36" t="s">
        <v>1287</v>
      </c>
      <c r="C217" s="40">
        <v>42401</v>
      </c>
      <c r="D217" s="39">
        <v>5</v>
      </c>
      <c r="E217" s="39" t="s">
        <v>77</v>
      </c>
      <c r="F217" s="21" t="s">
        <v>26</v>
      </c>
      <c r="G217" s="263">
        <v>8168930</v>
      </c>
      <c r="H217" s="263">
        <v>8168930</v>
      </c>
      <c r="I217" s="26" t="s">
        <v>27</v>
      </c>
      <c r="J217" s="26" t="s">
        <v>27</v>
      </c>
      <c r="K217" s="26" t="s">
        <v>1801</v>
      </c>
    </row>
    <row r="218" spans="1:11" ht="50.1" hidden="1" customHeight="1" x14ac:dyDescent="0.2">
      <c r="A218" s="39">
        <v>70131706</v>
      </c>
      <c r="B218" s="36" t="s">
        <v>1500</v>
      </c>
      <c r="C218" s="40">
        <v>42430</v>
      </c>
      <c r="D218" s="36">
        <v>4</v>
      </c>
      <c r="E218" s="39" t="s">
        <v>77</v>
      </c>
      <c r="F218" s="21" t="s">
        <v>26</v>
      </c>
      <c r="G218" s="263">
        <v>12688364</v>
      </c>
      <c r="H218" s="263">
        <v>12688364</v>
      </c>
      <c r="I218" s="26" t="s">
        <v>27</v>
      </c>
      <c r="J218" s="26" t="s">
        <v>27</v>
      </c>
      <c r="K218" s="26" t="s">
        <v>1801</v>
      </c>
    </row>
    <row r="219" spans="1:11" ht="50.1" hidden="1" customHeight="1" x14ac:dyDescent="0.2">
      <c r="A219" s="39">
        <v>70131706</v>
      </c>
      <c r="B219" s="39" t="s">
        <v>1288</v>
      </c>
      <c r="C219" s="40">
        <v>42552</v>
      </c>
      <c r="D219" s="39">
        <v>6</v>
      </c>
      <c r="E219" s="39" t="s">
        <v>77</v>
      </c>
      <c r="F219" s="21" t="s">
        <v>413</v>
      </c>
      <c r="G219" s="263">
        <v>26451945</v>
      </c>
      <c r="H219" s="263">
        <v>26451945</v>
      </c>
      <c r="I219" s="26" t="s">
        <v>27</v>
      </c>
      <c r="J219" s="26" t="s">
        <v>27</v>
      </c>
      <c r="K219" s="26" t="s">
        <v>1801</v>
      </c>
    </row>
    <row r="220" spans="1:11" ht="50.1" hidden="1" customHeight="1" x14ac:dyDescent="0.2">
      <c r="A220" s="39">
        <v>70131706</v>
      </c>
      <c r="B220" s="39" t="s">
        <v>846</v>
      </c>
      <c r="C220" s="40">
        <v>42401</v>
      </c>
      <c r="D220" s="39">
        <v>5</v>
      </c>
      <c r="E220" s="39" t="s">
        <v>77</v>
      </c>
      <c r="F220" s="21" t="s">
        <v>413</v>
      </c>
      <c r="G220" s="263">
        <v>23286755</v>
      </c>
      <c r="H220" s="263">
        <v>23286755</v>
      </c>
      <c r="I220" s="26" t="s">
        <v>27</v>
      </c>
      <c r="J220" s="26" t="s">
        <v>27</v>
      </c>
      <c r="K220" s="26" t="s">
        <v>1801</v>
      </c>
    </row>
    <row r="221" spans="1:11" ht="50.1" hidden="1" customHeight="1" x14ac:dyDescent="0.2">
      <c r="A221" s="39">
        <v>70131706</v>
      </c>
      <c r="B221" s="36" t="s">
        <v>1289</v>
      </c>
      <c r="C221" s="40">
        <v>42552</v>
      </c>
      <c r="D221" s="39">
        <v>6</v>
      </c>
      <c r="E221" s="39" t="s">
        <v>77</v>
      </c>
      <c r="F221" s="21" t="s">
        <v>26</v>
      </c>
      <c r="G221" s="263">
        <v>23881168</v>
      </c>
      <c r="H221" s="263">
        <v>23881168</v>
      </c>
      <c r="I221" s="26" t="s">
        <v>27</v>
      </c>
      <c r="J221" s="26" t="s">
        <v>27</v>
      </c>
      <c r="K221" s="26" t="s">
        <v>1801</v>
      </c>
    </row>
    <row r="222" spans="1:11" ht="50.1" hidden="1" customHeight="1" x14ac:dyDescent="0.2">
      <c r="A222" s="39">
        <v>70131706</v>
      </c>
      <c r="B222" s="36" t="s">
        <v>891</v>
      </c>
      <c r="C222" s="40">
        <v>42401</v>
      </c>
      <c r="D222" s="39">
        <v>4</v>
      </c>
      <c r="E222" s="39" t="s">
        <v>77</v>
      </c>
      <c r="F222" s="21" t="s">
        <v>26</v>
      </c>
      <c r="G222" s="263">
        <v>14300932</v>
      </c>
      <c r="H222" s="263">
        <v>14300932</v>
      </c>
      <c r="I222" s="26" t="s">
        <v>27</v>
      </c>
      <c r="J222" s="26" t="s">
        <v>27</v>
      </c>
      <c r="K222" s="26" t="s">
        <v>1801</v>
      </c>
    </row>
    <row r="223" spans="1:11" ht="50.1" hidden="1" customHeight="1" x14ac:dyDescent="0.2">
      <c r="A223" s="39">
        <v>70131706</v>
      </c>
      <c r="B223" s="36" t="s">
        <v>1290</v>
      </c>
      <c r="C223" s="40">
        <v>42552</v>
      </c>
      <c r="D223" s="39">
        <v>6</v>
      </c>
      <c r="E223" s="39" t="s">
        <v>77</v>
      </c>
      <c r="F223" s="21" t="s">
        <v>26</v>
      </c>
      <c r="G223" s="263">
        <v>27494132</v>
      </c>
      <c r="H223" s="263">
        <v>27494132</v>
      </c>
      <c r="I223" s="26" t="s">
        <v>27</v>
      </c>
      <c r="J223" s="26" t="s">
        <v>27</v>
      </c>
      <c r="K223" s="26" t="s">
        <v>1801</v>
      </c>
    </row>
    <row r="224" spans="1:11" ht="50.1" hidden="1" customHeight="1" x14ac:dyDescent="0.2">
      <c r="A224" s="39">
        <v>70131706</v>
      </c>
      <c r="B224" s="39" t="s">
        <v>939</v>
      </c>
      <c r="C224" s="40">
        <v>42401</v>
      </c>
      <c r="D224" s="39">
        <v>4.5</v>
      </c>
      <c r="E224" s="39" t="s">
        <v>77</v>
      </c>
      <c r="F224" s="21" t="s">
        <v>26</v>
      </c>
      <c r="G224" s="263">
        <v>16465168</v>
      </c>
      <c r="H224" s="263">
        <v>16465168</v>
      </c>
      <c r="I224" s="26" t="s">
        <v>27</v>
      </c>
      <c r="J224" s="26" t="s">
        <v>27</v>
      </c>
      <c r="K224" s="26" t="s">
        <v>1801</v>
      </c>
    </row>
    <row r="225" spans="1:11" ht="50.1" hidden="1" customHeight="1" x14ac:dyDescent="0.2">
      <c r="A225" s="39">
        <v>70131706</v>
      </c>
      <c r="B225" s="36" t="s">
        <v>1291</v>
      </c>
      <c r="C225" s="40">
        <v>42552</v>
      </c>
      <c r="D225" s="39">
        <v>6</v>
      </c>
      <c r="E225" s="39" t="s">
        <v>77</v>
      </c>
      <c r="F225" s="21" t="s">
        <v>26</v>
      </c>
      <c r="G225" s="263">
        <v>27495232</v>
      </c>
      <c r="H225" s="263">
        <v>27495232</v>
      </c>
      <c r="I225" s="26" t="s">
        <v>27</v>
      </c>
      <c r="J225" s="26" t="s">
        <v>27</v>
      </c>
      <c r="K225" s="26" t="s">
        <v>1801</v>
      </c>
    </row>
    <row r="226" spans="1:11" ht="50.1" hidden="1" customHeight="1" x14ac:dyDescent="0.2">
      <c r="A226" s="39">
        <v>70131706</v>
      </c>
      <c r="B226" s="36" t="s">
        <v>940</v>
      </c>
      <c r="C226" s="40">
        <v>42401</v>
      </c>
      <c r="D226" s="39">
        <v>4.5</v>
      </c>
      <c r="E226" s="39" t="s">
        <v>77</v>
      </c>
      <c r="F226" s="21" t="s">
        <v>26</v>
      </c>
      <c r="G226" s="263">
        <v>16465168</v>
      </c>
      <c r="H226" s="263">
        <v>16465168</v>
      </c>
      <c r="I226" s="26" t="s">
        <v>27</v>
      </c>
      <c r="J226" s="26" t="s">
        <v>27</v>
      </c>
      <c r="K226" s="26" t="s">
        <v>1801</v>
      </c>
    </row>
    <row r="227" spans="1:11" ht="50.1" hidden="1" customHeight="1" x14ac:dyDescent="0.2">
      <c r="A227" s="39">
        <v>70131706</v>
      </c>
      <c r="B227" s="36" t="s">
        <v>1292</v>
      </c>
      <c r="C227" s="40">
        <v>42552</v>
      </c>
      <c r="D227" s="39">
        <v>6</v>
      </c>
      <c r="E227" s="39" t="s">
        <v>77</v>
      </c>
      <c r="F227" s="21" t="s">
        <v>26</v>
      </c>
      <c r="G227" s="263">
        <v>13798395</v>
      </c>
      <c r="H227" s="263">
        <v>13798395</v>
      </c>
      <c r="I227" s="26" t="s">
        <v>27</v>
      </c>
      <c r="J227" s="26" t="s">
        <v>27</v>
      </c>
      <c r="K227" s="26" t="s">
        <v>1801</v>
      </c>
    </row>
    <row r="228" spans="1:11" ht="50.1" hidden="1" customHeight="1" x14ac:dyDescent="0.2">
      <c r="A228" s="39">
        <v>70131706</v>
      </c>
      <c r="B228" s="36" t="s">
        <v>920</v>
      </c>
      <c r="C228" s="40">
        <v>42401</v>
      </c>
      <c r="D228" s="39">
        <v>4.5</v>
      </c>
      <c r="E228" s="39" t="s">
        <v>77</v>
      </c>
      <c r="F228" s="21" t="s">
        <v>26</v>
      </c>
      <c r="G228" s="263">
        <v>12147305</v>
      </c>
      <c r="H228" s="263">
        <v>12147305</v>
      </c>
      <c r="I228" s="26" t="s">
        <v>27</v>
      </c>
      <c r="J228" s="26" t="s">
        <v>27</v>
      </c>
      <c r="K228" s="26" t="s">
        <v>1801</v>
      </c>
    </row>
    <row r="229" spans="1:11" ht="50.1" hidden="1" customHeight="1" x14ac:dyDescent="0.2">
      <c r="A229" s="39">
        <v>70131706</v>
      </c>
      <c r="B229" s="36" t="s">
        <v>1293</v>
      </c>
      <c r="C229" s="40">
        <v>42552</v>
      </c>
      <c r="D229" s="39">
        <v>6</v>
      </c>
      <c r="E229" s="39" t="s">
        <v>77</v>
      </c>
      <c r="F229" s="21" t="s">
        <v>26</v>
      </c>
      <c r="G229" s="263">
        <v>23558778</v>
      </c>
      <c r="H229" s="263">
        <v>23558778</v>
      </c>
      <c r="I229" s="26" t="s">
        <v>27</v>
      </c>
      <c r="J229" s="26" t="s">
        <v>27</v>
      </c>
      <c r="K229" s="26" t="s">
        <v>1801</v>
      </c>
    </row>
    <row r="230" spans="1:11" ht="50.1" hidden="1" customHeight="1" x14ac:dyDescent="0.2">
      <c r="A230" s="39">
        <v>70131706</v>
      </c>
      <c r="B230" s="36" t="s">
        <v>1513</v>
      </c>
      <c r="C230" s="40">
        <v>42444</v>
      </c>
      <c r="D230" s="39">
        <v>3.5</v>
      </c>
      <c r="E230" s="39" t="s">
        <v>77</v>
      </c>
      <c r="F230" s="21" t="s">
        <v>26</v>
      </c>
      <c r="G230" s="263">
        <v>14407022</v>
      </c>
      <c r="H230" s="263">
        <v>14407022</v>
      </c>
      <c r="I230" s="26" t="s">
        <v>27</v>
      </c>
      <c r="J230" s="26" t="s">
        <v>27</v>
      </c>
      <c r="K230" s="26" t="s">
        <v>1801</v>
      </c>
    </row>
    <row r="231" spans="1:11" ht="50.1" hidden="1" customHeight="1" x14ac:dyDescent="0.2">
      <c r="A231" s="39">
        <v>70131706</v>
      </c>
      <c r="B231" s="39" t="s">
        <v>1294</v>
      </c>
      <c r="C231" s="40">
        <v>42552</v>
      </c>
      <c r="D231" s="39">
        <v>6</v>
      </c>
      <c r="E231" s="39" t="s">
        <v>77</v>
      </c>
      <c r="F231" s="21" t="s">
        <v>26</v>
      </c>
      <c r="G231" s="263">
        <v>16231152</v>
      </c>
      <c r="H231" s="263">
        <v>16231152</v>
      </c>
      <c r="I231" s="26" t="s">
        <v>27</v>
      </c>
      <c r="J231" s="26" t="s">
        <v>27</v>
      </c>
      <c r="K231" s="26" t="s">
        <v>1801</v>
      </c>
    </row>
    <row r="232" spans="1:11" ht="50.1" hidden="1" customHeight="1" x14ac:dyDescent="0.2">
      <c r="A232" s="39">
        <v>70131706</v>
      </c>
      <c r="B232" s="39" t="s">
        <v>1496</v>
      </c>
      <c r="C232" s="40">
        <v>42430</v>
      </c>
      <c r="D232" s="39">
        <v>4</v>
      </c>
      <c r="E232" s="39" t="s">
        <v>77</v>
      </c>
      <c r="F232" s="21" t="s">
        <v>26</v>
      </c>
      <c r="G232" s="263">
        <v>11372848</v>
      </c>
      <c r="H232" s="263">
        <v>11372848</v>
      </c>
      <c r="I232" s="26" t="s">
        <v>27</v>
      </c>
      <c r="J232" s="26" t="s">
        <v>27</v>
      </c>
      <c r="K232" s="26" t="s">
        <v>1801</v>
      </c>
    </row>
    <row r="233" spans="1:11" ht="50.1" hidden="1" customHeight="1" x14ac:dyDescent="0.2">
      <c r="A233" s="39">
        <v>70131706</v>
      </c>
      <c r="B233" s="39" t="s">
        <v>1294</v>
      </c>
      <c r="C233" s="40">
        <v>42552</v>
      </c>
      <c r="D233" s="39">
        <v>6</v>
      </c>
      <c r="E233" s="39" t="s">
        <v>77</v>
      </c>
      <c r="F233" s="21" t="s">
        <v>26</v>
      </c>
      <c r="G233" s="263">
        <v>16189746</v>
      </c>
      <c r="H233" s="263">
        <v>16189746</v>
      </c>
      <c r="I233" s="26" t="s">
        <v>27</v>
      </c>
      <c r="J233" s="26" t="s">
        <v>27</v>
      </c>
      <c r="K233" s="26" t="s">
        <v>1801</v>
      </c>
    </row>
    <row r="234" spans="1:11" ht="50.1" hidden="1" customHeight="1" x14ac:dyDescent="0.2">
      <c r="A234" s="39">
        <v>70131706</v>
      </c>
      <c r="B234" s="39" t="s">
        <v>1496</v>
      </c>
      <c r="C234" s="40">
        <v>42415</v>
      </c>
      <c r="D234" s="39">
        <v>4.5</v>
      </c>
      <c r="E234" s="39" t="s">
        <v>77</v>
      </c>
      <c r="F234" s="21" t="s">
        <v>26</v>
      </c>
      <c r="G234" s="263">
        <v>12794454</v>
      </c>
      <c r="H234" s="263">
        <v>12794454</v>
      </c>
      <c r="I234" s="26" t="s">
        <v>27</v>
      </c>
      <c r="J234" s="26" t="s">
        <v>27</v>
      </c>
      <c r="K234" s="26" t="s">
        <v>1801</v>
      </c>
    </row>
    <row r="235" spans="1:11" ht="50.1" hidden="1" customHeight="1" x14ac:dyDescent="0.2">
      <c r="A235" s="39">
        <v>70131706</v>
      </c>
      <c r="B235" s="39" t="s">
        <v>1294</v>
      </c>
      <c r="C235" s="40">
        <v>42552</v>
      </c>
      <c r="D235" s="39">
        <v>7</v>
      </c>
      <c r="E235" s="39" t="s">
        <v>77</v>
      </c>
      <c r="F235" s="21" t="s">
        <v>26</v>
      </c>
      <c r="G235" s="263">
        <v>19074364</v>
      </c>
      <c r="H235" s="263">
        <v>19074364</v>
      </c>
      <c r="I235" s="26" t="s">
        <v>27</v>
      </c>
      <c r="J235" s="26" t="s">
        <v>27</v>
      </c>
      <c r="K235" s="26" t="s">
        <v>1801</v>
      </c>
    </row>
    <row r="236" spans="1:11" ht="50.1" hidden="1" customHeight="1" x14ac:dyDescent="0.2">
      <c r="A236" s="39">
        <v>70131706</v>
      </c>
      <c r="B236" s="39" t="s">
        <v>1496</v>
      </c>
      <c r="C236" s="40">
        <v>42430</v>
      </c>
      <c r="D236" s="39">
        <v>3</v>
      </c>
      <c r="E236" s="39" t="s">
        <v>77</v>
      </c>
      <c r="F236" s="21" t="s">
        <v>26</v>
      </c>
      <c r="G236" s="263">
        <v>8529636</v>
      </c>
      <c r="H236" s="263">
        <v>8529636</v>
      </c>
      <c r="I236" s="26" t="s">
        <v>27</v>
      </c>
      <c r="J236" s="26" t="s">
        <v>27</v>
      </c>
      <c r="K236" s="26" t="s">
        <v>1801</v>
      </c>
    </row>
    <row r="237" spans="1:11" ht="50.1" hidden="1" customHeight="1" x14ac:dyDescent="0.2">
      <c r="A237" s="39">
        <v>70131706</v>
      </c>
      <c r="B237" s="39" t="s">
        <v>1294</v>
      </c>
      <c r="C237" s="40">
        <v>42552</v>
      </c>
      <c r="D237" s="39">
        <v>6</v>
      </c>
      <c r="E237" s="39" t="s">
        <v>77</v>
      </c>
      <c r="F237" s="21" t="s">
        <v>26</v>
      </c>
      <c r="G237" s="263">
        <v>16189746</v>
      </c>
      <c r="H237" s="263">
        <v>16189746</v>
      </c>
      <c r="I237" s="26" t="s">
        <v>27</v>
      </c>
      <c r="J237" s="26" t="s">
        <v>27</v>
      </c>
      <c r="K237" s="26" t="s">
        <v>1801</v>
      </c>
    </row>
    <row r="238" spans="1:11" ht="50.1" hidden="1" customHeight="1" x14ac:dyDescent="0.2">
      <c r="A238" s="39">
        <v>70131706</v>
      </c>
      <c r="B238" s="39" t="s">
        <v>1496</v>
      </c>
      <c r="C238" s="40">
        <v>42415</v>
      </c>
      <c r="D238" s="39">
        <v>4</v>
      </c>
      <c r="E238" s="39" t="s">
        <v>77</v>
      </c>
      <c r="F238" s="21" t="s">
        <v>26</v>
      </c>
      <c r="G238" s="263">
        <v>12794454</v>
      </c>
      <c r="H238" s="263">
        <v>12794454</v>
      </c>
      <c r="I238" s="26" t="s">
        <v>27</v>
      </c>
      <c r="J238" s="26" t="s">
        <v>27</v>
      </c>
      <c r="K238" s="26" t="s">
        <v>1801</v>
      </c>
    </row>
    <row r="239" spans="1:11" ht="50.1" hidden="1" customHeight="1" x14ac:dyDescent="0.2">
      <c r="A239" s="39">
        <v>70131706</v>
      </c>
      <c r="B239" s="39" t="s">
        <v>1294</v>
      </c>
      <c r="C239" s="40">
        <v>42552</v>
      </c>
      <c r="D239" s="39">
        <v>6</v>
      </c>
      <c r="E239" s="39" t="s">
        <v>77</v>
      </c>
      <c r="F239" s="21" t="s">
        <v>26</v>
      </c>
      <c r="G239" s="263">
        <v>16231152</v>
      </c>
      <c r="H239" s="263">
        <v>16231152</v>
      </c>
      <c r="I239" s="26" t="s">
        <v>27</v>
      </c>
      <c r="J239" s="26" t="s">
        <v>27</v>
      </c>
      <c r="K239" s="26" t="s">
        <v>1801</v>
      </c>
    </row>
    <row r="240" spans="1:11" ht="50.1" hidden="1" customHeight="1" x14ac:dyDescent="0.2">
      <c r="A240" s="39">
        <v>70131706</v>
      </c>
      <c r="B240" s="39" t="s">
        <v>1496</v>
      </c>
      <c r="C240" s="40">
        <v>42430</v>
      </c>
      <c r="D240" s="39">
        <v>4</v>
      </c>
      <c r="E240" s="39" t="s">
        <v>77</v>
      </c>
      <c r="F240" s="21" t="s">
        <v>26</v>
      </c>
      <c r="G240" s="263">
        <v>11372848</v>
      </c>
      <c r="H240" s="263">
        <v>11372848</v>
      </c>
      <c r="I240" s="26" t="s">
        <v>27</v>
      </c>
      <c r="J240" s="26" t="s">
        <v>27</v>
      </c>
      <c r="K240" s="26" t="s">
        <v>1801</v>
      </c>
    </row>
    <row r="241" spans="1:11" ht="50.1" hidden="1" customHeight="1" x14ac:dyDescent="0.2">
      <c r="A241" s="39">
        <v>70131706</v>
      </c>
      <c r="B241" s="39" t="s">
        <v>1294</v>
      </c>
      <c r="C241" s="40">
        <v>42552</v>
      </c>
      <c r="D241" s="39">
        <v>6</v>
      </c>
      <c r="E241" s="39" t="s">
        <v>77</v>
      </c>
      <c r="F241" s="21" t="s">
        <v>26</v>
      </c>
      <c r="G241" s="263">
        <v>16148340</v>
      </c>
      <c r="H241" s="263">
        <v>16148340</v>
      </c>
      <c r="I241" s="26" t="s">
        <v>27</v>
      </c>
      <c r="J241" s="26" t="s">
        <v>27</v>
      </c>
      <c r="K241" s="26" t="s">
        <v>1801</v>
      </c>
    </row>
    <row r="242" spans="1:11" ht="50.1" hidden="1" customHeight="1" x14ac:dyDescent="0.2">
      <c r="A242" s="39">
        <v>70131706</v>
      </c>
      <c r="B242" s="39" t="s">
        <v>1496</v>
      </c>
      <c r="C242" s="40">
        <v>42401</v>
      </c>
      <c r="D242" s="39">
        <v>4</v>
      </c>
      <c r="E242" s="39" t="s">
        <v>77</v>
      </c>
      <c r="F242" s="21" t="s">
        <v>26</v>
      </c>
      <c r="G242" s="263">
        <v>14216060</v>
      </c>
      <c r="H242" s="263">
        <v>14216060</v>
      </c>
      <c r="I242" s="26" t="s">
        <v>27</v>
      </c>
      <c r="J242" s="26" t="s">
        <v>27</v>
      </c>
      <c r="K242" s="26" t="s">
        <v>1801</v>
      </c>
    </row>
    <row r="243" spans="1:11" ht="50.1" hidden="1" customHeight="1" x14ac:dyDescent="0.2">
      <c r="A243" s="39">
        <v>70131706</v>
      </c>
      <c r="B243" s="39" t="s">
        <v>1294</v>
      </c>
      <c r="C243" s="40">
        <v>42552</v>
      </c>
      <c r="D243" s="39">
        <v>6</v>
      </c>
      <c r="E243" s="39" t="s">
        <v>77</v>
      </c>
      <c r="F243" s="21" t="s">
        <v>26</v>
      </c>
      <c r="G243" s="263">
        <v>16231152</v>
      </c>
      <c r="H243" s="263">
        <v>16231152</v>
      </c>
      <c r="I243" s="26" t="s">
        <v>27</v>
      </c>
      <c r="J243" s="26" t="s">
        <v>27</v>
      </c>
      <c r="K243" s="26" t="s">
        <v>1801</v>
      </c>
    </row>
    <row r="244" spans="1:11" ht="50.1" hidden="1" customHeight="1" x14ac:dyDescent="0.2">
      <c r="A244" s="39">
        <v>70131706</v>
      </c>
      <c r="B244" s="39" t="s">
        <v>1496</v>
      </c>
      <c r="C244" s="40">
        <v>42430</v>
      </c>
      <c r="D244" s="39">
        <v>4</v>
      </c>
      <c r="E244" s="39" t="s">
        <v>77</v>
      </c>
      <c r="F244" s="21" t="s">
        <v>26</v>
      </c>
      <c r="G244" s="263">
        <v>11372848</v>
      </c>
      <c r="H244" s="263">
        <v>11372848</v>
      </c>
      <c r="I244" s="26" t="s">
        <v>27</v>
      </c>
      <c r="J244" s="26" t="s">
        <v>27</v>
      </c>
      <c r="K244" s="26" t="s">
        <v>1801</v>
      </c>
    </row>
    <row r="245" spans="1:11" ht="50.1" hidden="1" customHeight="1" x14ac:dyDescent="0.2">
      <c r="A245" s="39">
        <v>70131706</v>
      </c>
      <c r="B245" s="39" t="s">
        <v>1294</v>
      </c>
      <c r="C245" s="40">
        <v>42552</v>
      </c>
      <c r="D245" s="39">
        <v>6</v>
      </c>
      <c r="E245" s="39" t="s">
        <v>77</v>
      </c>
      <c r="F245" s="21" t="s">
        <v>26</v>
      </c>
      <c r="G245" s="263">
        <v>16148340</v>
      </c>
      <c r="H245" s="263">
        <v>16148340</v>
      </c>
      <c r="I245" s="26" t="s">
        <v>27</v>
      </c>
      <c r="J245" s="26" t="s">
        <v>27</v>
      </c>
      <c r="K245" s="26" t="s">
        <v>1801</v>
      </c>
    </row>
    <row r="246" spans="1:11" ht="50.1" hidden="1" customHeight="1" x14ac:dyDescent="0.2">
      <c r="A246" s="39">
        <v>70131706</v>
      </c>
      <c r="B246" s="39" t="s">
        <v>1496</v>
      </c>
      <c r="C246" s="40">
        <v>42401</v>
      </c>
      <c r="D246" s="39">
        <v>4</v>
      </c>
      <c r="E246" s="39" t="s">
        <v>77</v>
      </c>
      <c r="F246" s="21" t="s">
        <v>26</v>
      </c>
      <c r="G246" s="263">
        <v>14216060</v>
      </c>
      <c r="H246" s="263">
        <v>14216060</v>
      </c>
      <c r="I246" s="26" t="s">
        <v>27</v>
      </c>
      <c r="J246" s="26" t="s">
        <v>27</v>
      </c>
      <c r="K246" s="26" t="s">
        <v>1801</v>
      </c>
    </row>
    <row r="247" spans="1:11" ht="50.1" hidden="1" customHeight="1" x14ac:dyDescent="0.2">
      <c r="A247" s="39">
        <v>70131706</v>
      </c>
      <c r="B247" s="39" t="s">
        <v>1294</v>
      </c>
      <c r="C247" s="40">
        <v>42552</v>
      </c>
      <c r="D247" s="39">
        <v>6</v>
      </c>
      <c r="E247" s="39" t="s">
        <v>77</v>
      </c>
      <c r="F247" s="21" t="s">
        <v>26</v>
      </c>
      <c r="G247" s="263">
        <v>16272558</v>
      </c>
      <c r="H247" s="263">
        <v>16272558</v>
      </c>
      <c r="I247" s="26" t="s">
        <v>27</v>
      </c>
      <c r="J247" s="26" t="s">
        <v>27</v>
      </c>
      <c r="K247" s="26" t="s">
        <v>1801</v>
      </c>
    </row>
    <row r="248" spans="1:11" ht="50.1" hidden="1" customHeight="1" x14ac:dyDescent="0.2">
      <c r="A248" s="39">
        <v>70131706</v>
      </c>
      <c r="B248" s="39" t="s">
        <v>1496</v>
      </c>
      <c r="C248" s="40">
        <v>42444</v>
      </c>
      <c r="D248" s="39">
        <v>3.5</v>
      </c>
      <c r="E248" s="39" t="s">
        <v>77</v>
      </c>
      <c r="F248" s="21" t="s">
        <v>26</v>
      </c>
      <c r="G248" s="263">
        <v>9951242</v>
      </c>
      <c r="H248" s="263">
        <v>9951242</v>
      </c>
      <c r="I248" s="26" t="s">
        <v>27</v>
      </c>
      <c r="J248" s="26" t="s">
        <v>27</v>
      </c>
      <c r="K248" s="26" t="s">
        <v>1801</v>
      </c>
    </row>
    <row r="249" spans="1:11" ht="50.1" hidden="1" customHeight="1" x14ac:dyDescent="0.2">
      <c r="A249" s="39">
        <v>70131706</v>
      </c>
      <c r="B249" s="39" t="s">
        <v>1294</v>
      </c>
      <c r="C249" s="40">
        <v>42552</v>
      </c>
      <c r="D249" s="39">
        <v>6</v>
      </c>
      <c r="E249" s="39" t="s">
        <v>77</v>
      </c>
      <c r="F249" s="21" t="s">
        <v>26</v>
      </c>
      <c r="G249" s="263">
        <v>16272558</v>
      </c>
      <c r="H249" s="263">
        <v>16272558</v>
      </c>
      <c r="I249" s="26" t="s">
        <v>27</v>
      </c>
      <c r="J249" s="26" t="s">
        <v>27</v>
      </c>
      <c r="K249" s="26" t="s">
        <v>1801</v>
      </c>
    </row>
    <row r="250" spans="1:11" ht="50.1" hidden="1" customHeight="1" x14ac:dyDescent="0.2">
      <c r="A250" s="39">
        <v>70131706</v>
      </c>
      <c r="B250" s="39" t="s">
        <v>1496</v>
      </c>
      <c r="C250" s="40">
        <v>42444</v>
      </c>
      <c r="D250" s="39">
        <v>3.5</v>
      </c>
      <c r="E250" s="39" t="s">
        <v>77</v>
      </c>
      <c r="F250" s="21" t="s">
        <v>26</v>
      </c>
      <c r="G250" s="263">
        <v>9951242</v>
      </c>
      <c r="H250" s="263">
        <v>9951242</v>
      </c>
      <c r="I250" s="26" t="s">
        <v>27</v>
      </c>
      <c r="J250" s="26" t="s">
        <v>27</v>
      </c>
      <c r="K250" s="26" t="s">
        <v>1801</v>
      </c>
    </row>
    <row r="251" spans="1:11" ht="50.1" hidden="1" customHeight="1" x14ac:dyDescent="0.2">
      <c r="A251" s="39">
        <v>70131706</v>
      </c>
      <c r="B251" s="39" t="s">
        <v>1294</v>
      </c>
      <c r="C251" s="40">
        <v>42552</v>
      </c>
      <c r="D251" s="39">
        <v>6</v>
      </c>
      <c r="E251" s="39" t="s">
        <v>77</v>
      </c>
      <c r="F251" s="21" t="s">
        <v>26</v>
      </c>
      <c r="G251" s="263">
        <v>16148340</v>
      </c>
      <c r="H251" s="263">
        <v>16148340</v>
      </c>
      <c r="I251" s="26" t="s">
        <v>27</v>
      </c>
      <c r="J251" s="26" t="s">
        <v>27</v>
      </c>
      <c r="K251" s="26" t="s">
        <v>1801</v>
      </c>
    </row>
    <row r="252" spans="1:11" ht="50.1" hidden="1" customHeight="1" x14ac:dyDescent="0.2">
      <c r="A252" s="39">
        <v>70131706</v>
      </c>
      <c r="B252" s="39" t="s">
        <v>1495</v>
      </c>
      <c r="C252" s="40">
        <v>42401</v>
      </c>
      <c r="D252" s="39">
        <v>5</v>
      </c>
      <c r="E252" s="39" t="s">
        <v>77</v>
      </c>
      <c r="F252" s="21" t="s">
        <v>26</v>
      </c>
      <c r="G252" s="263">
        <v>14216060</v>
      </c>
      <c r="H252" s="263">
        <v>14216060</v>
      </c>
      <c r="I252" s="26" t="s">
        <v>27</v>
      </c>
      <c r="J252" s="26" t="s">
        <v>27</v>
      </c>
      <c r="K252" s="26" t="s">
        <v>1801</v>
      </c>
    </row>
    <row r="253" spans="1:11" ht="50.1" hidden="1" customHeight="1" x14ac:dyDescent="0.2">
      <c r="A253" s="39">
        <v>70131706</v>
      </c>
      <c r="B253" s="39" t="s">
        <v>1294</v>
      </c>
      <c r="C253" s="40">
        <v>42552</v>
      </c>
      <c r="D253" s="39">
        <v>6</v>
      </c>
      <c r="E253" s="39" t="s">
        <v>77</v>
      </c>
      <c r="F253" s="21" t="s">
        <v>26</v>
      </c>
      <c r="G253" s="263">
        <v>16231152</v>
      </c>
      <c r="H253" s="263">
        <v>16231152</v>
      </c>
      <c r="I253" s="26" t="s">
        <v>27</v>
      </c>
      <c r="J253" s="26" t="s">
        <v>27</v>
      </c>
      <c r="K253" s="26" t="s">
        <v>1801</v>
      </c>
    </row>
    <row r="254" spans="1:11" ht="50.1" hidden="1" customHeight="1" x14ac:dyDescent="0.2">
      <c r="A254" s="39">
        <v>70131706</v>
      </c>
      <c r="B254" s="39" t="s">
        <v>919</v>
      </c>
      <c r="C254" s="40">
        <v>42430</v>
      </c>
      <c r="D254" s="39">
        <v>4</v>
      </c>
      <c r="E254" s="39" t="s">
        <v>77</v>
      </c>
      <c r="F254" s="21" t="s">
        <v>26</v>
      </c>
      <c r="G254" s="263">
        <v>11372848</v>
      </c>
      <c r="H254" s="263">
        <v>11372848</v>
      </c>
      <c r="I254" s="26" t="s">
        <v>27</v>
      </c>
      <c r="J254" s="26" t="s">
        <v>27</v>
      </c>
      <c r="K254" s="26" t="s">
        <v>1801</v>
      </c>
    </row>
    <row r="255" spans="1:11" ht="50.1" hidden="1" customHeight="1" x14ac:dyDescent="0.2">
      <c r="A255" s="39">
        <v>70131706</v>
      </c>
      <c r="B255" s="39" t="s">
        <v>1294</v>
      </c>
      <c r="C255" s="40">
        <v>42552</v>
      </c>
      <c r="D255" s="39">
        <v>6</v>
      </c>
      <c r="E255" s="39" t="s">
        <v>77</v>
      </c>
      <c r="F255" s="21" t="s">
        <v>26</v>
      </c>
      <c r="G255" s="263">
        <v>16231152</v>
      </c>
      <c r="H255" s="263">
        <v>16231152</v>
      </c>
      <c r="I255" s="26" t="s">
        <v>27</v>
      </c>
      <c r="J255" s="26" t="s">
        <v>27</v>
      </c>
      <c r="K255" s="26" t="s">
        <v>1801</v>
      </c>
    </row>
    <row r="256" spans="1:11" ht="50.1" hidden="1" customHeight="1" x14ac:dyDescent="0.2">
      <c r="A256" s="39">
        <v>70131706</v>
      </c>
      <c r="B256" s="39" t="s">
        <v>1294</v>
      </c>
      <c r="C256" s="40">
        <v>42430</v>
      </c>
      <c r="D256" s="39">
        <v>4</v>
      </c>
      <c r="E256" s="39" t="s">
        <v>77</v>
      </c>
      <c r="F256" s="21" t="s">
        <v>26</v>
      </c>
      <c r="G256" s="263">
        <v>11372848</v>
      </c>
      <c r="H256" s="263">
        <v>11372848</v>
      </c>
      <c r="I256" s="26" t="s">
        <v>27</v>
      </c>
      <c r="J256" s="26" t="s">
        <v>27</v>
      </c>
      <c r="K256" s="26" t="s">
        <v>1801</v>
      </c>
    </row>
    <row r="257" spans="1:11" ht="50.1" hidden="1" customHeight="1" x14ac:dyDescent="0.2">
      <c r="A257" s="39">
        <v>70131706</v>
      </c>
      <c r="B257" s="39" t="s">
        <v>1294</v>
      </c>
      <c r="C257" s="40">
        <v>42552</v>
      </c>
      <c r="D257" s="39">
        <v>6</v>
      </c>
      <c r="E257" s="39" t="s">
        <v>77</v>
      </c>
      <c r="F257" s="21" t="s">
        <v>26</v>
      </c>
      <c r="G257" s="263">
        <v>16231152</v>
      </c>
      <c r="H257" s="263">
        <v>16231152</v>
      </c>
      <c r="I257" s="26" t="s">
        <v>27</v>
      </c>
      <c r="J257" s="26" t="s">
        <v>27</v>
      </c>
      <c r="K257" s="26" t="s">
        <v>1801</v>
      </c>
    </row>
    <row r="258" spans="1:11" ht="50.1" hidden="1" customHeight="1" x14ac:dyDescent="0.2">
      <c r="A258" s="39">
        <v>70131706</v>
      </c>
      <c r="B258" s="39" t="s">
        <v>1496</v>
      </c>
      <c r="C258" s="40">
        <v>42430</v>
      </c>
      <c r="D258" s="39">
        <v>4</v>
      </c>
      <c r="E258" s="39" t="s">
        <v>77</v>
      </c>
      <c r="F258" s="21" t="s">
        <v>26</v>
      </c>
      <c r="G258" s="263">
        <v>11372848</v>
      </c>
      <c r="H258" s="263">
        <v>11372848</v>
      </c>
      <c r="I258" s="26" t="s">
        <v>27</v>
      </c>
      <c r="J258" s="26" t="s">
        <v>27</v>
      </c>
      <c r="K258" s="26" t="s">
        <v>1801</v>
      </c>
    </row>
    <row r="259" spans="1:11" ht="50.1" hidden="1" customHeight="1" x14ac:dyDescent="0.2">
      <c r="A259" s="39">
        <v>70131706</v>
      </c>
      <c r="B259" s="39" t="s">
        <v>1295</v>
      </c>
      <c r="C259" s="40">
        <v>42552</v>
      </c>
      <c r="D259" s="39">
        <v>6</v>
      </c>
      <c r="E259" s="39" t="s">
        <v>77</v>
      </c>
      <c r="F259" s="21" t="s">
        <v>26</v>
      </c>
      <c r="G259" s="263">
        <v>16148340</v>
      </c>
      <c r="H259" s="263">
        <v>16148340</v>
      </c>
      <c r="I259" s="26" t="s">
        <v>27</v>
      </c>
      <c r="J259" s="26" t="s">
        <v>27</v>
      </c>
      <c r="K259" s="26" t="s">
        <v>1801</v>
      </c>
    </row>
    <row r="260" spans="1:11" ht="50.1" hidden="1" customHeight="1" x14ac:dyDescent="0.2">
      <c r="A260" s="39">
        <v>70131706</v>
      </c>
      <c r="B260" s="39" t="s">
        <v>1058</v>
      </c>
      <c r="C260" s="40">
        <v>42401</v>
      </c>
      <c r="D260" s="39">
        <v>4.5</v>
      </c>
      <c r="E260" s="39" t="s">
        <v>77</v>
      </c>
      <c r="F260" s="21" t="s">
        <v>26</v>
      </c>
      <c r="G260" s="263">
        <v>14216060</v>
      </c>
      <c r="H260" s="263">
        <v>14216060</v>
      </c>
      <c r="I260" s="26" t="s">
        <v>27</v>
      </c>
      <c r="J260" s="26" t="s">
        <v>27</v>
      </c>
      <c r="K260" s="26" t="s">
        <v>1801</v>
      </c>
    </row>
    <row r="261" spans="1:11" ht="50.1" hidden="1" customHeight="1" x14ac:dyDescent="0.2">
      <c r="A261" s="39">
        <v>70131706</v>
      </c>
      <c r="B261" s="39" t="s">
        <v>1295</v>
      </c>
      <c r="C261" s="40">
        <v>42552</v>
      </c>
      <c r="D261" s="39">
        <v>6</v>
      </c>
      <c r="E261" s="39" t="s">
        <v>77</v>
      </c>
      <c r="F261" s="21" t="s">
        <v>26</v>
      </c>
      <c r="G261" s="263">
        <v>16148340</v>
      </c>
      <c r="H261" s="263">
        <v>16148340</v>
      </c>
      <c r="I261" s="26" t="s">
        <v>27</v>
      </c>
      <c r="J261" s="26" t="s">
        <v>27</v>
      </c>
      <c r="K261" s="26" t="s">
        <v>1801</v>
      </c>
    </row>
    <row r="262" spans="1:11" ht="50.1" hidden="1" customHeight="1" x14ac:dyDescent="0.2">
      <c r="A262" s="39">
        <v>70131706</v>
      </c>
      <c r="B262" s="39" t="s">
        <v>1295</v>
      </c>
      <c r="C262" s="40">
        <v>42401</v>
      </c>
      <c r="D262" s="39">
        <v>5</v>
      </c>
      <c r="E262" s="39" t="s">
        <v>77</v>
      </c>
      <c r="F262" s="21" t="s">
        <v>26</v>
      </c>
      <c r="G262" s="263">
        <v>14216060</v>
      </c>
      <c r="H262" s="263">
        <v>14216060</v>
      </c>
      <c r="I262" s="26" t="s">
        <v>27</v>
      </c>
      <c r="J262" s="26" t="s">
        <v>27</v>
      </c>
      <c r="K262" s="26" t="s">
        <v>1801</v>
      </c>
    </row>
    <row r="263" spans="1:11" ht="50.1" hidden="1" customHeight="1" x14ac:dyDescent="0.2">
      <c r="A263" s="39">
        <v>70131706</v>
      </c>
      <c r="B263" s="39" t="s">
        <v>1295</v>
      </c>
      <c r="C263" s="40">
        <v>42552</v>
      </c>
      <c r="D263" s="39">
        <v>6</v>
      </c>
      <c r="E263" s="39" t="s">
        <v>77</v>
      </c>
      <c r="F263" s="21" t="s">
        <v>26</v>
      </c>
      <c r="G263" s="263">
        <v>16148340</v>
      </c>
      <c r="H263" s="263">
        <v>16148340</v>
      </c>
      <c r="I263" s="26" t="s">
        <v>27</v>
      </c>
      <c r="J263" s="26" t="s">
        <v>27</v>
      </c>
      <c r="K263" s="26" t="s">
        <v>1801</v>
      </c>
    </row>
    <row r="264" spans="1:11" ht="50.1" hidden="1" customHeight="1" x14ac:dyDescent="0.2">
      <c r="A264" s="39">
        <v>70131706</v>
      </c>
      <c r="B264" s="39" t="s">
        <v>1295</v>
      </c>
      <c r="C264" s="40">
        <v>42401</v>
      </c>
      <c r="D264" s="39">
        <v>5</v>
      </c>
      <c r="E264" s="39" t="s">
        <v>77</v>
      </c>
      <c r="F264" s="21" t="s">
        <v>26</v>
      </c>
      <c r="G264" s="263">
        <v>14216060</v>
      </c>
      <c r="H264" s="263">
        <v>14216060</v>
      </c>
      <c r="I264" s="26" t="s">
        <v>27</v>
      </c>
      <c r="J264" s="26" t="s">
        <v>27</v>
      </c>
      <c r="K264" s="26" t="s">
        <v>1801</v>
      </c>
    </row>
    <row r="265" spans="1:11" ht="50.1" hidden="1" customHeight="1" x14ac:dyDescent="0.2">
      <c r="A265" s="39">
        <v>70131706</v>
      </c>
      <c r="B265" s="39" t="s">
        <v>1295</v>
      </c>
      <c r="C265" s="40">
        <v>42552</v>
      </c>
      <c r="D265" s="39">
        <v>6</v>
      </c>
      <c r="E265" s="39" t="s">
        <v>77</v>
      </c>
      <c r="F265" s="21" t="s">
        <v>26</v>
      </c>
      <c r="G265" s="263">
        <v>16231152</v>
      </c>
      <c r="H265" s="263">
        <v>16231152</v>
      </c>
      <c r="I265" s="26" t="s">
        <v>27</v>
      </c>
      <c r="J265" s="26" t="s">
        <v>27</v>
      </c>
      <c r="K265" s="26" t="s">
        <v>1801</v>
      </c>
    </row>
    <row r="266" spans="1:11" ht="50.1" hidden="1" customHeight="1" x14ac:dyDescent="0.2">
      <c r="A266" s="39">
        <v>70131706</v>
      </c>
      <c r="B266" s="39" t="s">
        <v>1295</v>
      </c>
      <c r="C266" s="40">
        <v>42430</v>
      </c>
      <c r="D266" s="39">
        <v>4</v>
      </c>
      <c r="E266" s="39" t="s">
        <v>77</v>
      </c>
      <c r="F266" s="21" t="s">
        <v>26</v>
      </c>
      <c r="G266" s="263">
        <v>11372848</v>
      </c>
      <c r="H266" s="263">
        <v>11372848</v>
      </c>
      <c r="I266" s="26" t="s">
        <v>27</v>
      </c>
      <c r="J266" s="26" t="s">
        <v>27</v>
      </c>
      <c r="K266" s="26" t="s">
        <v>1801</v>
      </c>
    </row>
    <row r="267" spans="1:11" ht="50.1" hidden="1" customHeight="1" x14ac:dyDescent="0.2">
      <c r="A267" s="39">
        <v>70131706</v>
      </c>
      <c r="B267" s="39" t="s">
        <v>1295</v>
      </c>
      <c r="C267" s="40">
        <v>42552</v>
      </c>
      <c r="D267" s="39">
        <v>6</v>
      </c>
      <c r="E267" s="39" t="s">
        <v>77</v>
      </c>
      <c r="F267" s="21" t="s">
        <v>26</v>
      </c>
      <c r="G267" s="263">
        <v>16189746</v>
      </c>
      <c r="H267" s="263">
        <v>16189746</v>
      </c>
      <c r="I267" s="26" t="s">
        <v>27</v>
      </c>
      <c r="J267" s="26" t="s">
        <v>27</v>
      </c>
      <c r="K267" s="26" t="s">
        <v>1801</v>
      </c>
    </row>
    <row r="268" spans="1:11" ht="50.1" hidden="1" customHeight="1" x14ac:dyDescent="0.2">
      <c r="A268" s="39">
        <v>70131706</v>
      </c>
      <c r="B268" s="39" t="s">
        <v>1058</v>
      </c>
      <c r="C268" s="40">
        <v>42415</v>
      </c>
      <c r="D268" s="39">
        <v>4.5</v>
      </c>
      <c r="E268" s="39" t="s">
        <v>77</v>
      </c>
      <c r="F268" s="21" t="s">
        <v>26</v>
      </c>
      <c r="G268" s="263">
        <v>12794454</v>
      </c>
      <c r="H268" s="263">
        <v>12794454</v>
      </c>
      <c r="I268" s="26" t="s">
        <v>27</v>
      </c>
      <c r="J268" s="26" t="s">
        <v>27</v>
      </c>
      <c r="K268" s="26" t="s">
        <v>1801</v>
      </c>
    </row>
    <row r="269" spans="1:11" ht="50.1" hidden="1" customHeight="1" x14ac:dyDescent="0.2">
      <c r="A269" s="39">
        <v>70131706</v>
      </c>
      <c r="B269" s="39" t="s">
        <v>1295</v>
      </c>
      <c r="C269" s="40">
        <v>42552</v>
      </c>
      <c r="D269" s="39">
        <v>6</v>
      </c>
      <c r="E269" s="39" t="s">
        <v>77</v>
      </c>
      <c r="F269" s="21" t="s">
        <v>26</v>
      </c>
      <c r="G269" s="263">
        <v>16189946</v>
      </c>
      <c r="H269" s="263">
        <v>16189946</v>
      </c>
      <c r="I269" s="26" t="s">
        <v>27</v>
      </c>
      <c r="J269" s="26" t="s">
        <v>27</v>
      </c>
      <c r="K269" s="26" t="s">
        <v>1801</v>
      </c>
    </row>
    <row r="270" spans="1:11" ht="50.1" hidden="1" customHeight="1" x14ac:dyDescent="0.2">
      <c r="A270" s="39">
        <v>70131706</v>
      </c>
      <c r="B270" s="39" t="s">
        <v>1058</v>
      </c>
      <c r="C270" s="40">
        <v>42415</v>
      </c>
      <c r="D270" s="39">
        <v>4.5</v>
      </c>
      <c r="E270" s="39" t="s">
        <v>77</v>
      </c>
      <c r="F270" s="21" t="s">
        <v>26</v>
      </c>
      <c r="G270" s="263">
        <v>12794454</v>
      </c>
      <c r="H270" s="263">
        <v>12794454</v>
      </c>
      <c r="I270" s="26" t="s">
        <v>27</v>
      </c>
      <c r="J270" s="26" t="s">
        <v>27</v>
      </c>
      <c r="K270" s="26" t="s">
        <v>1801</v>
      </c>
    </row>
    <row r="271" spans="1:11" ht="50.1" hidden="1" customHeight="1" x14ac:dyDescent="0.2">
      <c r="A271" s="39">
        <v>70131706</v>
      </c>
      <c r="B271" s="39" t="s">
        <v>1295</v>
      </c>
      <c r="C271" s="40">
        <v>42552</v>
      </c>
      <c r="D271" s="39">
        <v>6</v>
      </c>
      <c r="E271" s="39" t="s">
        <v>77</v>
      </c>
      <c r="F271" s="21" t="s">
        <v>26</v>
      </c>
      <c r="G271" s="263">
        <v>16313964</v>
      </c>
      <c r="H271" s="263">
        <v>16313964</v>
      </c>
      <c r="I271" s="26" t="s">
        <v>27</v>
      </c>
      <c r="J271" s="26" t="s">
        <v>27</v>
      </c>
      <c r="K271" s="26" t="s">
        <v>1801</v>
      </c>
    </row>
    <row r="272" spans="1:11" ht="50.1" hidden="1" customHeight="1" x14ac:dyDescent="0.2">
      <c r="A272" s="39">
        <v>70131706</v>
      </c>
      <c r="B272" s="39" t="s">
        <v>1295</v>
      </c>
      <c r="C272" s="40">
        <v>42461</v>
      </c>
      <c r="D272" s="39">
        <v>3</v>
      </c>
      <c r="E272" s="39" t="s">
        <v>77</v>
      </c>
      <c r="F272" s="21" t="s">
        <v>26</v>
      </c>
      <c r="G272" s="263">
        <v>8529636</v>
      </c>
      <c r="H272" s="263">
        <v>8529636</v>
      </c>
      <c r="I272" s="26" t="s">
        <v>27</v>
      </c>
      <c r="J272" s="26" t="s">
        <v>27</v>
      </c>
      <c r="K272" s="26" t="s">
        <v>1801</v>
      </c>
    </row>
    <row r="273" spans="1:11" ht="50.1" hidden="1" customHeight="1" x14ac:dyDescent="0.2">
      <c r="A273" s="39">
        <v>70131706</v>
      </c>
      <c r="B273" s="39" t="s">
        <v>1295</v>
      </c>
      <c r="C273" s="40">
        <v>42552</v>
      </c>
      <c r="D273" s="39">
        <v>6</v>
      </c>
      <c r="E273" s="39" t="s">
        <v>77</v>
      </c>
      <c r="F273" s="21" t="s">
        <v>26</v>
      </c>
      <c r="G273" s="263">
        <v>16148340</v>
      </c>
      <c r="H273" s="263">
        <v>16148340</v>
      </c>
      <c r="I273" s="26" t="s">
        <v>27</v>
      </c>
      <c r="J273" s="26" t="s">
        <v>27</v>
      </c>
      <c r="K273" s="26" t="s">
        <v>1801</v>
      </c>
    </row>
    <row r="274" spans="1:11" ht="50.1" hidden="1" customHeight="1" x14ac:dyDescent="0.2">
      <c r="A274" s="39">
        <v>70131706</v>
      </c>
      <c r="B274" s="39" t="s">
        <v>1058</v>
      </c>
      <c r="C274" s="40">
        <v>42401</v>
      </c>
      <c r="D274" s="39">
        <v>5</v>
      </c>
      <c r="E274" s="39" t="s">
        <v>77</v>
      </c>
      <c r="F274" s="21" t="s">
        <v>26</v>
      </c>
      <c r="G274" s="263">
        <v>14216060</v>
      </c>
      <c r="H274" s="263">
        <v>14216060</v>
      </c>
      <c r="I274" s="26" t="s">
        <v>27</v>
      </c>
      <c r="J274" s="26" t="s">
        <v>27</v>
      </c>
      <c r="K274" s="26" t="s">
        <v>1801</v>
      </c>
    </row>
    <row r="275" spans="1:11" ht="50.1" hidden="1" customHeight="1" x14ac:dyDescent="0.2">
      <c r="A275" s="39">
        <v>70131706</v>
      </c>
      <c r="B275" s="39" t="s">
        <v>1295</v>
      </c>
      <c r="C275" s="40">
        <v>42552</v>
      </c>
      <c r="D275" s="39">
        <v>6</v>
      </c>
      <c r="E275" s="39" t="s">
        <v>77</v>
      </c>
      <c r="F275" s="21" t="s">
        <v>26</v>
      </c>
      <c r="G275" s="263">
        <v>16189746</v>
      </c>
      <c r="H275" s="263">
        <v>16189746</v>
      </c>
      <c r="I275" s="26" t="s">
        <v>27</v>
      </c>
      <c r="J275" s="26" t="s">
        <v>27</v>
      </c>
      <c r="K275" s="26" t="s">
        <v>1801</v>
      </c>
    </row>
    <row r="276" spans="1:11" ht="50.1" hidden="1" customHeight="1" x14ac:dyDescent="0.2">
      <c r="A276" s="39">
        <v>70131706</v>
      </c>
      <c r="B276" s="39" t="s">
        <v>1058</v>
      </c>
      <c r="C276" s="40">
        <v>42415</v>
      </c>
      <c r="D276" s="39">
        <v>4.5</v>
      </c>
      <c r="E276" s="39" t="s">
        <v>77</v>
      </c>
      <c r="F276" s="21" t="s">
        <v>26</v>
      </c>
      <c r="G276" s="263">
        <v>12794454</v>
      </c>
      <c r="H276" s="263">
        <v>12794454</v>
      </c>
      <c r="I276" s="26" t="s">
        <v>27</v>
      </c>
      <c r="J276" s="26" t="s">
        <v>27</v>
      </c>
      <c r="K276" s="26" t="s">
        <v>1801</v>
      </c>
    </row>
    <row r="277" spans="1:11" ht="50.1" hidden="1" customHeight="1" x14ac:dyDescent="0.2">
      <c r="A277" s="39">
        <v>70131706</v>
      </c>
      <c r="B277" s="39" t="s">
        <v>1295</v>
      </c>
      <c r="C277" s="40">
        <v>42552</v>
      </c>
      <c r="D277" s="39">
        <v>6</v>
      </c>
      <c r="E277" s="39" t="s">
        <v>77</v>
      </c>
      <c r="F277" s="21" t="s">
        <v>26</v>
      </c>
      <c r="G277" s="263">
        <v>16189746</v>
      </c>
      <c r="H277" s="263">
        <v>16189746</v>
      </c>
      <c r="I277" s="26" t="s">
        <v>27</v>
      </c>
      <c r="J277" s="26" t="s">
        <v>27</v>
      </c>
      <c r="K277" s="26" t="s">
        <v>1801</v>
      </c>
    </row>
    <row r="278" spans="1:11" ht="50.1" hidden="1" customHeight="1" x14ac:dyDescent="0.2">
      <c r="A278" s="39">
        <v>70131706</v>
      </c>
      <c r="B278" s="39" t="s">
        <v>1162</v>
      </c>
      <c r="C278" s="40">
        <v>42415</v>
      </c>
      <c r="D278" s="39">
        <v>4.5</v>
      </c>
      <c r="E278" s="39" t="s">
        <v>77</v>
      </c>
      <c r="F278" s="21" t="s">
        <v>26</v>
      </c>
      <c r="G278" s="263">
        <v>12794454</v>
      </c>
      <c r="H278" s="263">
        <v>12794454</v>
      </c>
      <c r="I278" s="26" t="s">
        <v>27</v>
      </c>
      <c r="J278" s="26" t="s">
        <v>27</v>
      </c>
      <c r="K278" s="26" t="s">
        <v>1801</v>
      </c>
    </row>
    <row r="279" spans="1:11" ht="50.1" hidden="1" customHeight="1" x14ac:dyDescent="0.2">
      <c r="A279" s="39">
        <v>70131706</v>
      </c>
      <c r="B279" s="39" t="s">
        <v>1295</v>
      </c>
      <c r="C279" s="40">
        <v>42552</v>
      </c>
      <c r="D279" s="39">
        <v>6</v>
      </c>
      <c r="E279" s="39" t="s">
        <v>77</v>
      </c>
      <c r="F279" s="21" t="s">
        <v>26</v>
      </c>
      <c r="G279" s="263">
        <v>16148340</v>
      </c>
      <c r="H279" s="263">
        <v>16148340</v>
      </c>
      <c r="I279" s="26" t="s">
        <v>27</v>
      </c>
      <c r="J279" s="26" t="s">
        <v>27</v>
      </c>
      <c r="K279" s="26" t="s">
        <v>1801</v>
      </c>
    </row>
    <row r="280" spans="1:11" ht="50.1" hidden="1" customHeight="1" x14ac:dyDescent="0.2">
      <c r="A280" s="39">
        <v>70131706</v>
      </c>
      <c r="B280" s="39" t="s">
        <v>1058</v>
      </c>
      <c r="C280" s="40">
        <v>42401</v>
      </c>
      <c r="D280" s="39">
        <v>5</v>
      </c>
      <c r="E280" s="39" t="s">
        <v>77</v>
      </c>
      <c r="F280" s="21" t="s">
        <v>26</v>
      </c>
      <c r="G280" s="263">
        <v>14216060</v>
      </c>
      <c r="H280" s="263">
        <v>14216060</v>
      </c>
      <c r="I280" s="26" t="s">
        <v>27</v>
      </c>
      <c r="J280" s="26" t="s">
        <v>27</v>
      </c>
      <c r="K280" s="26" t="s">
        <v>1801</v>
      </c>
    </row>
    <row r="281" spans="1:11" ht="50.1" hidden="1" customHeight="1" x14ac:dyDescent="0.2">
      <c r="A281" s="39">
        <v>70131706</v>
      </c>
      <c r="B281" s="39" t="s">
        <v>1295</v>
      </c>
      <c r="C281" s="40">
        <v>42552</v>
      </c>
      <c r="D281" s="39">
        <v>6</v>
      </c>
      <c r="E281" s="39" t="s">
        <v>77</v>
      </c>
      <c r="F281" s="21" t="s">
        <v>26</v>
      </c>
      <c r="G281" s="263">
        <v>16231152</v>
      </c>
      <c r="H281" s="263">
        <v>16231152</v>
      </c>
      <c r="I281" s="26" t="s">
        <v>27</v>
      </c>
      <c r="J281" s="26" t="s">
        <v>27</v>
      </c>
      <c r="K281" s="26" t="s">
        <v>1801</v>
      </c>
    </row>
    <row r="282" spans="1:11" ht="50.1" hidden="1" customHeight="1" x14ac:dyDescent="0.2">
      <c r="A282" s="39">
        <v>70131706</v>
      </c>
      <c r="B282" s="39" t="s">
        <v>1295</v>
      </c>
      <c r="C282" s="40">
        <v>42430</v>
      </c>
      <c r="D282" s="39">
        <v>4</v>
      </c>
      <c r="E282" s="39" t="s">
        <v>77</v>
      </c>
      <c r="F282" s="21" t="s">
        <v>26</v>
      </c>
      <c r="G282" s="263">
        <v>11372848</v>
      </c>
      <c r="H282" s="263">
        <v>11372848</v>
      </c>
      <c r="I282" s="26" t="s">
        <v>27</v>
      </c>
      <c r="J282" s="26" t="s">
        <v>27</v>
      </c>
      <c r="K282" s="26" t="s">
        <v>1801</v>
      </c>
    </row>
    <row r="283" spans="1:11" ht="50.1" hidden="1" customHeight="1" x14ac:dyDescent="0.2">
      <c r="A283" s="39">
        <v>70131706</v>
      </c>
      <c r="B283" s="39" t="s">
        <v>1295</v>
      </c>
      <c r="C283" s="40">
        <v>42552</v>
      </c>
      <c r="D283" s="39">
        <v>6</v>
      </c>
      <c r="E283" s="39" t="s">
        <v>77</v>
      </c>
      <c r="F283" s="21" t="s">
        <v>26</v>
      </c>
      <c r="G283" s="263">
        <v>16189746</v>
      </c>
      <c r="H283" s="263">
        <v>16189746</v>
      </c>
      <c r="I283" s="26" t="s">
        <v>27</v>
      </c>
      <c r="J283" s="26" t="s">
        <v>27</v>
      </c>
      <c r="K283" s="26" t="s">
        <v>1801</v>
      </c>
    </row>
    <row r="284" spans="1:11" ht="50.1" hidden="1" customHeight="1" x14ac:dyDescent="0.2">
      <c r="A284" s="39">
        <v>70131706</v>
      </c>
      <c r="B284" s="39" t="s">
        <v>1295</v>
      </c>
      <c r="C284" s="40">
        <v>42415</v>
      </c>
      <c r="D284" s="39">
        <v>4.5</v>
      </c>
      <c r="E284" s="39" t="s">
        <v>77</v>
      </c>
      <c r="F284" s="21" t="s">
        <v>26</v>
      </c>
      <c r="G284" s="263">
        <v>12794454</v>
      </c>
      <c r="H284" s="263">
        <v>12794454</v>
      </c>
      <c r="I284" s="26" t="s">
        <v>27</v>
      </c>
      <c r="J284" s="26" t="s">
        <v>27</v>
      </c>
      <c r="K284" s="26" t="s">
        <v>1801</v>
      </c>
    </row>
    <row r="285" spans="1:11" ht="50.1" hidden="1" customHeight="1" x14ac:dyDescent="0.2">
      <c r="A285" s="39">
        <v>70131706</v>
      </c>
      <c r="B285" s="39" t="s">
        <v>1295</v>
      </c>
      <c r="C285" s="40">
        <v>42552</v>
      </c>
      <c r="D285" s="39">
        <v>6</v>
      </c>
      <c r="E285" s="39" t="s">
        <v>77</v>
      </c>
      <c r="F285" s="21" t="s">
        <v>26</v>
      </c>
      <c r="G285" s="263">
        <v>16148340</v>
      </c>
      <c r="H285" s="263">
        <v>16148340</v>
      </c>
      <c r="I285" s="26" t="s">
        <v>27</v>
      </c>
      <c r="J285" s="26" t="s">
        <v>27</v>
      </c>
      <c r="K285" s="26" t="s">
        <v>1801</v>
      </c>
    </row>
    <row r="286" spans="1:11" ht="50.1" hidden="1" customHeight="1" x14ac:dyDescent="0.2">
      <c r="A286" s="39">
        <v>70131706</v>
      </c>
      <c r="B286" s="39" t="s">
        <v>1058</v>
      </c>
      <c r="C286" s="40">
        <v>42401</v>
      </c>
      <c r="D286" s="39">
        <v>5</v>
      </c>
      <c r="E286" s="39" t="s">
        <v>77</v>
      </c>
      <c r="F286" s="21" t="s">
        <v>26</v>
      </c>
      <c r="G286" s="263">
        <v>14216060</v>
      </c>
      <c r="H286" s="263">
        <v>14216060</v>
      </c>
      <c r="I286" s="26" t="s">
        <v>27</v>
      </c>
      <c r="J286" s="26" t="s">
        <v>27</v>
      </c>
      <c r="K286" s="26" t="s">
        <v>1801</v>
      </c>
    </row>
    <row r="287" spans="1:11" ht="50.1" hidden="1" customHeight="1" x14ac:dyDescent="0.2">
      <c r="A287" s="39">
        <v>70131706</v>
      </c>
      <c r="B287" s="39" t="s">
        <v>1296</v>
      </c>
      <c r="C287" s="40">
        <v>42552</v>
      </c>
      <c r="D287" s="39">
        <v>6</v>
      </c>
      <c r="E287" s="39" t="s">
        <v>77</v>
      </c>
      <c r="F287" s="21" t="s">
        <v>26</v>
      </c>
      <c r="G287" s="263">
        <v>6454786</v>
      </c>
      <c r="H287" s="263">
        <v>6454786</v>
      </c>
      <c r="I287" s="26" t="s">
        <v>27</v>
      </c>
      <c r="J287" s="26" t="s">
        <v>27</v>
      </c>
      <c r="K287" s="26" t="s">
        <v>1801</v>
      </c>
    </row>
    <row r="288" spans="1:11" ht="50.1" hidden="1" customHeight="1" x14ac:dyDescent="0.2">
      <c r="A288" s="39">
        <v>70131706</v>
      </c>
      <c r="B288" s="39" t="s">
        <v>1297</v>
      </c>
      <c r="C288" s="40">
        <v>42552</v>
      </c>
      <c r="D288" s="39">
        <v>6</v>
      </c>
      <c r="E288" s="39" t="s">
        <v>77</v>
      </c>
      <c r="F288" s="36" t="s">
        <v>415</v>
      </c>
      <c r="G288" s="263">
        <v>27982428</v>
      </c>
      <c r="H288" s="263">
        <v>27982428</v>
      </c>
      <c r="I288" s="26" t="s">
        <v>27</v>
      </c>
      <c r="J288" s="26" t="s">
        <v>27</v>
      </c>
      <c r="K288" s="26" t="s">
        <v>1801</v>
      </c>
    </row>
    <row r="289" spans="1:11" ht="50.1" hidden="1" customHeight="1" x14ac:dyDescent="0.2">
      <c r="A289" s="39">
        <v>70131706</v>
      </c>
      <c r="B289" s="39" t="s">
        <v>1637</v>
      </c>
      <c r="C289" s="40">
        <v>42430</v>
      </c>
      <c r="D289" s="46">
        <v>3</v>
      </c>
      <c r="E289" s="39" t="s">
        <v>77</v>
      </c>
      <c r="F289" s="36" t="s">
        <v>415</v>
      </c>
      <c r="G289" s="263">
        <v>18629404</v>
      </c>
      <c r="H289" s="263">
        <v>18629404</v>
      </c>
      <c r="I289" s="26" t="s">
        <v>27</v>
      </c>
      <c r="J289" s="26" t="s">
        <v>27</v>
      </c>
      <c r="K289" s="26" t="s">
        <v>1801</v>
      </c>
    </row>
    <row r="290" spans="1:11" ht="50.1" hidden="1" customHeight="1" x14ac:dyDescent="0.2">
      <c r="A290" s="39">
        <v>70131706</v>
      </c>
      <c r="B290" s="36" t="s">
        <v>1298</v>
      </c>
      <c r="C290" s="40">
        <v>42552</v>
      </c>
      <c r="D290" s="39">
        <v>6</v>
      </c>
      <c r="E290" s="39" t="s">
        <v>77</v>
      </c>
      <c r="F290" s="21" t="s">
        <v>26</v>
      </c>
      <c r="G290" s="263">
        <v>23378940</v>
      </c>
      <c r="H290" s="263">
        <v>23378940</v>
      </c>
      <c r="I290" s="26" t="s">
        <v>27</v>
      </c>
      <c r="J290" s="26" t="s">
        <v>27</v>
      </c>
      <c r="K290" s="26" t="s">
        <v>1801</v>
      </c>
    </row>
    <row r="291" spans="1:11" ht="50.1" hidden="1" customHeight="1" x14ac:dyDescent="0.2">
      <c r="A291" s="39">
        <v>70131706</v>
      </c>
      <c r="B291" s="36" t="s">
        <v>1137</v>
      </c>
      <c r="C291" s="40">
        <v>42401</v>
      </c>
      <c r="D291" s="39">
        <v>4</v>
      </c>
      <c r="E291" s="39" t="s">
        <v>77</v>
      </c>
      <c r="F291" s="21" t="s">
        <v>26</v>
      </c>
      <c r="G291" s="263">
        <v>20581460</v>
      </c>
      <c r="H291" s="263">
        <v>20581460</v>
      </c>
      <c r="I291" s="26" t="s">
        <v>27</v>
      </c>
      <c r="J291" s="26" t="s">
        <v>27</v>
      </c>
      <c r="K291" s="26" t="s">
        <v>1801</v>
      </c>
    </row>
    <row r="292" spans="1:11" ht="50.1" hidden="1" customHeight="1" x14ac:dyDescent="0.2">
      <c r="A292" s="39">
        <v>70131706</v>
      </c>
      <c r="B292" s="39" t="s">
        <v>1299</v>
      </c>
      <c r="C292" s="40">
        <v>42552</v>
      </c>
      <c r="D292" s="39">
        <v>6</v>
      </c>
      <c r="E292" s="39" t="s">
        <v>77</v>
      </c>
      <c r="F292" s="21" t="s">
        <v>26</v>
      </c>
      <c r="G292" s="263">
        <v>32848708</v>
      </c>
      <c r="H292" s="263">
        <v>32848708</v>
      </c>
      <c r="I292" s="26" t="s">
        <v>27</v>
      </c>
      <c r="J292" s="26" t="s">
        <v>27</v>
      </c>
      <c r="K292" s="26" t="s">
        <v>1801</v>
      </c>
    </row>
    <row r="293" spans="1:11" ht="50.1" hidden="1" customHeight="1" x14ac:dyDescent="0.2">
      <c r="A293" s="39">
        <v>70131706</v>
      </c>
      <c r="B293" s="39" t="s">
        <v>1163</v>
      </c>
      <c r="C293" s="40">
        <v>42444</v>
      </c>
      <c r="D293" s="39">
        <v>3.5</v>
      </c>
      <c r="E293" s="39" t="s">
        <v>77</v>
      </c>
      <c r="F293" s="21" t="s">
        <v>26</v>
      </c>
      <c r="G293" s="263">
        <v>20088142</v>
      </c>
      <c r="H293" s="263">
        <v>20088142</v>
      </c>
      <c r="I293" s="26" t="s">
        <v>27</v>
      </c>
      <c r="J293" s="26" t="s">
        <v>27</v>
      </c>
      <c r="K293" s="26" t="s">
        <v>1801</v>
      </c>
    </row>
    <row r="294" spans="1:11" ht="50.1" hidden="1" customHeight="1" x14ac:dyDescent="0.2">
      <c r="A294" s="39">
        <v>70131706</v>
      </c>
      <c r="B294" s="39" t="s">
        <v>1300</v>
      </c>
      <c r="C294" s="40">
        <v>42552</v>
      </c>
      <c r="D294" s="39">
        <v>6</v>
      </c>
      <c r="E294" s="39" t="s">
        <v>77</v>
      </c>
      <c r="F294" s="21" t="s">
        <v>26</v>
      </c>
      <c r="G294" s="263">
        <v>41183520</v>
      </c>
      <c r="H294" s="263">
        <v>41183520</v>
      </c>
      <c r="I294" s="26" t="s">
        <v>27</v>
      </c>
      <c r="J294" s="26" t="s">
        <v>27</v>
      </c>
      <c r="K294" s="26" t="s">
        <v>1801</v>
      </c>
    </row>
    <row r="295" spans="1:11" ht="50.1" hidden="1" customHeight="1" x14ac:dyDescent="0.2">
      <c r="A295" s="39">
        <v>70131706</v>
      </c>
      <c r="B295" s="39" t="s">
        <v>921</v>
      </c>
      <c r="C295" s="40">
        <v>42430</v>
      </c>
      <c r="D295" s="39">
        <v>4</v>
      </c>
      <c r="E295" s="39" t="s">
        <v>77</v>
      </c>
      <c r="F295" s="21" t="s">
        <v>26</v>
      </c>
      <c r="G295" s="263">
        <v>28856480</v>
      </c>
      <c r="H295" s="263">
        <v>28856480</v>
      </c>
      <c r="I295" s="26" t="s">
        <v>27</v>
      </c>
      <c r="J295" s="26" t="s">
        <v>27</v>
      </c>
      <c r="K295" s="26" t="s">
        <v>1801</v>
      </c>
    </row>
    <row r="296" spans="1:11" ht="50.1" hidden="1" customHeight="1" x14ac:dyDescent="0.2">
      <c r="A296" s="39">
        <v>70131706</v>
      </c>
      <c r="B296" s="39" t="s">
        <v>1301</v>
      </c>
      <c r="C296" s="40">
        <v>42552</v>
      </c>
      <c r="D296" s="39">
        <v>6</v>
      </c>
      <c r="E296" s="39" t="s">
        <v>77</v>
      </c>
      <c r="F296" s="21" t="s">
        <v>414</v>
      </c>
      <c r="G296" s="263">
        <v>31190655</v>
      </c>
      <c r="H296" s="263">
        <v>31190655</v>
      </c>
      <c r="I296" s="26" t="s">
        <v>27</v>
      </c>
      <c r="J296" s="26" t="s">
        <v>27</v>
      </c>
      <c r="K296" s="26" t="s">
        <v>1801</v>
      </c>
    </row>
    <row r="297" spans="1:11" ht="50.1" hidden="1" customHeight="1" x14ac:dyDescent="0.2">
      <c r="A297" s="39">
        <v>70131706</v>
      </c>
      <c r="B297" s="39" t="s">
        <v>933</v>
      </c>
      <c r="C297" s="40">
        <v>42415</v>
      </c>
      <c r="D297" s="39">
        <v>4.5</v>
      </c>
      <c r="E297" s="39" t="s">
        <v>77</v>
      </c>
      <c r="F297" s="21" t="s">
        <v>414</v>
      </c>
      <c r="G297" s="263">
        <v>23392845</v>
      </c>
      <c r="H297" s="263">
        <v>23392845</v>
      </c>
      <c r="I297" s="26" t="s">
        <v>27</v>
      </c>
      <c r="J297" s="26" t="s">
        <v>27</v>
      </c>
      <c r="K297" s="26" t="s">
        <v>1801</v>
      </c>
    </row>
    <row r="298" spans="1:11" ht="50.1" hidden="1" customHeight="1" x14ac:dyDescent="0.2">
      <c r="A298" s="39">
        <v>70131706</v>
      </c>
      <c r="B298" s="39" t="s">
        <v>1284</v>
      </c>
      <c r="C298" s="40">
        <v>42552</v>
      </c>
      <c r="D298" s="39">
        <v>7.6796116504854366</v>
      </c>
      <c r="E298" s="39" t="s">
        <v>77</v>
      </c>
      <c r="F298" s="21" t="s">
        <v>414</v>
      </c>
      <c r="G298" s="263">
        <v>31611524</v>
      </c>
      <c r="H298" s="263">
        <v>31611524</v>
      </c>
      <c r="I298" s="26" t="s">
        <v>27</v>
      </c>
      <c r="J298" s="26" t="s">
        <v>27</v>
      </c>
      <c r="K298" s="26" t="s">
        <v>1801</v>
      </c>
    </row>
    <row r="299" spans="1:11" ht="50.1" hidden="1" customHeight="1" x14ac:dyDescent="0.2">
      <c r="A299" s="39">
        <v>70131706</v>
      </c>
      <c r="B299" s="39" t="s">
        <v>876</v>
      </c>
      <c r="C299" s="40">
        <v>42401</v>
      </c>
      <c r="D299" s="39">
        <v>3</v>
      </c>
      <c r="E299" s="39" t="s">
        <v>77</v>
      </c>
      <c r="F299" s="21" t="s">
        <v>414</v>
      </c>
      <c r="G299" s="263">
        <v>12348876</v>
      </c>
      <c r="H299" s="263">
        <v>12348876</v>
      </c>
      <c r="I299" s="26" t="s">
        <v>27</v>
      </c>
      <c r="J299" s="26" t="s">
        <v>27</v>
      </c>
      <c r="K299" s="26" t="s">
        <v>1801</v>
      </c>
    </row>
    <row r="300" spans="1:11" ht="50.1" hidden="1" customHeight="1" x14ac:dyDescent="0.2">
      <c r="A300" s="39">
        <v>70131706</v>
      </c>
      <c r="B300" s="36" t="s">
        <v>1302</v>
      </c>
      <c r="C300" s="40">
        <v>42552</v>
      </c>
      <c r="D300" s="39">
        <v>6</v>
      </c>
      <c r="E300" s="39" t="s">
        <v>77</v>
      </c>
      <c r="F300" s="21" t="s">
        <v>414</v>
      </c>
      <c r="G300" s="263">
        <v>20409082</v>
      </c>
      <c r="H300" s="263">
        <v>20409082</v>
      </c>
      <c r="I300" s="26" t="s">
        <v>27</v>
      </c>
      <c r="J300" s="26" t="s">
        <v>27</v>
      </c>
      <c r="K300" s="26" t="s">
        <v>1801</v>
      </c>
    </row>
    <row r="301" spans="1:11" ht="50.1" hidden="1" customHeight="1" x14ac:dyDescent="0.2">
      <c r="A301" s="39">
        <v>70131706</v>
      </c>
      <c r="B301" s="36" t="s">
        <v>1499</v>
      </c>
      <c r="C301" s="40">
        <v>42430</v>
      </c>
      <c r="D301" s="39">
        <v>4</v>
      </c>
      <c r="E301" s="39" t="s">
        <v>77</v>
      </c>
      <c r="F301" s="21" t="s">
        <v>414</v>
      </c>
      <c r="G301" s="263">
        <v>14300932</v>
      </c>
      <c r="H301" s="263">
        <v>14300932</v>
      </c>
      <c r="I301" s="26" t="s">
        <v>27</v>
      </c>
      <c r="J301" s="26" t="s">
        <v>27</v>
      </c>
      <c r="K301" s="26" t="s">
        <v>1801</v>
      </c>
    </row>
    <row r="302" spans="1:11" ht="50.1" hidden="1" customHeight="1" x14ac:dyDescent="0.2">
      <c r="A302" s="39">
        <v>70131706</v>
      </c>
      <c r="B302" s="36" t="s">
        <v>1303</v>
      </c>
      <c r="C302" s="40">
        <v>42552</v>
      </c>
      <c r="D302" s="39">
        <v>6</v>
      </c>
      <c r="E302" s="39" t="s">
        <v>77</v>
      </c>
      <c r="F302" s="21" t="s">
        <v>26</v>
      </c>
      <c r="G302" s="263">
        <v>18518318.5</v>
      </c>
      <c r="H302" s="263">
        <v>18518318.5</v>
      </c>
      <c r="I302" s="26" t="s">
        <v>27</v>
      </c>
      <c r="J302" s="26" t="s">
        <v>27</v>
      </c>
      <c r="K302" s="26" t="s">
        <v>1801</v>
      </c>
    </row>
    <row r="303" spans="1:11" ht="50.1" hidden="1" customHeight="1" x14ac:dyDescent="0.2">
      <c r="A303" s="39">
        <v>70131706</v>
      </c>
      <c r="B303" s="36" t="s">
        <v>892</v>
      </c>
      <c r="C303" s="40">
        <v>42401</v>
      </c>
      <c r="D303" s="39">
        <v>2</v>
      </c>
      <c r="E303" s="39" t="s">
        <v>77</v>
      </c>
      <c r="F303" s="21" t="s">
        <v>26</v>
      </c>
      <c r="G303" s="263">
        <v>7150466</v>
      </c>
      <c r="H303" s="263">
        <v>7150466</v>
      </c>
      <c r="I303" s="26" t="s">
        <v>27</v>
      </c>
      <c r="J303" s="26" t="s">
        <v>27</v>
      </c>
      <c r="K303" s="26" t="s">
        <v>1801</v>
      </c>
    </row>
    <row r="304" spans="1:11" ht="50.1" hidden="1" customHeight="1" x14ac:dyDescent="0.2">
      <c r="A304" s="39">
        <v>70131706</v>
      </c>
      <c r="B304" s="36" t="s">
        <v>1304</v>
      </c>
      <c r="C304" s="40">
        <v>42552</v>
      </c>
      <c r="D304" s="39">
        <v>6</v>
      </c>
      <c r="E304" s="39" t="s">
        <v>77</v>
      </c>
      <c r="F304" s="21" t="s">
        <v>26</v>
      </c>
      <c r="G304" s="263">
        <v>20305935</v>
      </c>
      <c r="H304" s="263">
        <v>20305935</v>
      </c>
      <c r="I304" s="26" t="s">
        <v>27</v>
      </c>
      <c r="J304" s="26" t="s">
        <v>27</v>
      </c>
      <c r="K304" s="26" t="s">
        <v>1801</v>
      </c>
    </row>
    <row r="305" spans="1:11" ht="50.1" hidden="1" customHeight="1" x14ac:dyDescent="0.2">
      <c r="A305" s="39">
        <v>70131706</v>
      </c>
      <c r="B305" s="36" t="s">
        <v>1497</v>
      </c>
      <c r="C305" s="40">
        <v>42401</v>
      </c>
      <c r="D305" s="39">
        <v>5</v>
      </c>
      <c r="E305" s="39" t="s">
        <v>77</v>
      </c>
      <c r="F305" s="21" t="s">
        <v>26</v>
      </c>
      <c r="G305" s="263">
        <v>17876165</v>
      </c>
      <c r="H305" s="263">
        <v>17876165</v>
      </c>
      <c r="I305" s="26" t="s">
        <v>27</v>
      </c>
      <c r="J305" s="26" t="s">
        <v>27</v>
      </c>
      <c r="K305" s="26" t="s">
        <v>1801</v>
      </c>
    </row>
    <row r="306" spans="1:11" ht="50.1" hidden="1" customHeight="1" x14ac:dyDescent="0.2">
      <c r="A306" s="39">
        <v>70131706</v>
      </c>
      <c r="B306" s="36" t="s">
        <v>1304</v>
      </c>
      <c r="C306" s="40">
        <v>42552</v>
      </c>
      <c r="D306" s="39">
        <v>6</v>
      </c>
      <c r="E306" s="39" t="s">
        <v>77</v>
      </c>
      <c r="F306" s="21" t="s">
        <v>26</v>
      </c>
      <c r="G306" s="263">
        <v>20305935</v>
      </c>
      <c r="H306" s="263">
        <v>20305935</v>
      </c>
      <c r="I306" s="26" t="s">
        <v>27</v>
      </c>
      <c r="J306" s="26" t="s">
        <v>27</v>
      </c>
      <c r="K306" s="26" t="s">
        <v>1801</v>
      </c>
    </row>
    <row r="307" spans="1:11" ht="50.1" hidden="1" customHeight="1" x14ac:dyDescent="0.2">
      <c r="A307" s="39">
        <v>70131706</v>
      </c>
      <c r="B307" s="36" t="s">
        <v>1634</v>
      </c>
      <c r="C307" s="40">
        <v>42401</v>
      </c>
      <c r="D307" s="39">
        <v>5</v>
      </c>
      <c r="E307" s="39" t="s">
        <v>77</v>
      </c>
      <c r="F307" s="21" t="s">
        <v>26</v>
      </c>
      <c r="G307" s="263">
        <v>17876165</v>
      </c>
      <c r="H307" s="263">
        <v>17876165</v>
      </c>
      <c r="I307" s="26" t="s">
        <v>27</v>
      </c>
      <c r="J307" s="26" t="s">
        <v>27</v>
      </c>
      <c r="K307" s="26" t="s">
        <v>1801</v>
      </c>
    </row>
    <row r="308" spans="1:11" ht="50.1" hidden="1" customHeight="1" x14ac:dyDescent="0.2">
      <c r="A308" s="39">
        <v>70131706</v>
      </c>
      <c r="B308" s="36" t="s">
        <v>1304</v>
      </c>
      <c r="C308" s="40">
        <v>42552</v>
      </c>
      <c r="D308" s="39">
        <v>6</v>
      </c>
      <c r="E308" s="39" t="s">
        <v>77</v>
      </c>
      <c r="F308" s="21" t="s">
        <v>26</v>
      </c>
      <c r="G308" s="263">
        <v>20305935</v>
      </c>
      <c r="H308" s="263">
        <v>20305935</v>
      </c>
      <c r="I308" s="26" t="s">
        <v>27</v>
      </c>
      <c r="J308" s="26" t="s">
        <v>27</v>
      </c>
      <c r="K308" s="26" t="s">
        <v>1801</v>
      </c>
    </row>
    <row r="309" spans="1:11" ht="50.1" hidden="1" customHeight="1" x14ac:dyDescent="0.2">
      <c r="A309" s="39">
        <v>70131706</v>
      </c>
      <c r="B309" s="36" t="s">
        <v>1207</v>
      </c>
      <c r="C309" s="40">
        <v>42401</v>
      </c>
      <c r="D309" s="39">
        <v>4</v>
      </c>
      <c r="E309" s="39" t="s">
        <v>77</v>
      </c>
      <c r="F309" s="21" t="s">
        <v>26</v>
      </c>
      <c r="G309" s="263">
        <v>17876165</v>
      </c>
      <c r="H309" s="263">
        <v>17876165</v>
      </c>
      <c r="I309" s="26" t="s">
        <v>27</v>
      </c>
      <c r="J309" s="26" t="s">
        <v>27</v>
      </c>
      <c r="K309" s="26" t="s">
        <v>1801</v>
      </c>
    </row>
    <row r="310" spans="1:11" ht="50.1" hidden="1" customHeight="1" x14ac:dyDescent="0.2">
      <c r="A310" s="39">
        <v>70131706</v>
      </c>
      <c r="B310" s="36" t="s">
        <v>1497</v>
      </c>
      <c r="C310" s="40">
        <v>42401</v>
      </c>
      <c r="D310" s="39">
        <v>5</v>
      </c>
      <c r="E310" s="39" t="s">
        <v>77</v>
      </c>
      <c r="F310" s="21" t="s">
        <v>26</v>
      </c>
      <c r="G310" s="263">
        <v>17876165</v>
      </c>
      <c r="H310" s="263">
        <v>17876165</v>
      </c>
      <c r="I310" s="26" t="s">
        <v>27</v>
      </c>
      <c r="J310" s="26" t="s">
        <v>27</v>
      </c>
      <c r="K310" s="26" t="s">
        <v>1801</v>
      </c>
    </row>
    <row r="311" spans="1:11" ht="50.1" hidden="1" customHeight="1" x14ac:dyDescent="0.2">
      <c r="A311" s="39">
        <v>70131706</v>
      </c>
      <c r="B311" s="36" t="s">
        <v>1304</v>
      </c>
      <c r="C311" s="40">
        <v>42552</v>
      </c>
      <c r="D311" s="39">
        <v>6</v>
      </c>
      <c r="E311" s="39" t="s">
        <v>77</v>
      </c>
      <c r="F311" s="21" t="s">
        <v>26</v>
      </c>
      <c r="G311" s="263">
        <v>20305935</v>
      </c>
      <c r="H311" s="263">
        <v>20305935</v>
      </c>
      <c r="I311" s="26" t="s">
        <v>27</v>
      </c>
      <c r="J311" s="26" t="s">
        <v>27</v>
      </c>
      <c r="K311" s="26" t="s">
        <v>1801</v>
      </c>
    </row>
    <row r="312" spans="1:11" ht="50.1" hidden="1" customHeight="1" x14ac:dyDescent="0.2">
      <c r="A312" s="39">
        <v>70131706</v>
      </c>
      <c r="B312" s="36" t="s">
        <v>1497</v>
      </c>
      <c r="C312" s="40">
        <v>42401</v>
      </c>
      <c r="D312" s="39">
        <v>5</v>
      </c>
      <c r="E312" s="39" t="s">
        <v>77</v>
      </c>
      <c r="F312" s="21" t="s">
        <v>26</v>
      </c>
      <c r="G312" s="263">
        <v>17876165</v>
      </c>
      <c r="H312" s="263">
        <v>17876165</v>
      </c>
      <c r="I312" s="26" t="s">
        <v>27</v>
      </c>
      <c r="J312" s="26" t="s">
        <v>27</v>
      </c>
      <c r="K312" s="26" t="s">
        <v>1801</v>
      </c>
    </row>
    <row r="313" spans="1:11" ht="50.1" hidden="1" customHeight="1" x14ac:dyDescent="0.2">
      <c r="A313" s="39">
        <v>70131706</v>
      </c>
      <c r="B313" s="36" t="s">
        <v>1687</v>
      </c>
      <c r="C313" s="40">
        <v>42552</v>
      </c>
      <c r="D313" s="39">
        <v>6</v>
      </c>
      <c r="E313" s="39" t="s">
        <v>77</v>
      </c>
      <c r="F313" s="21" t="s">
        <v>26</v>
      </c>
      <c r="G313" s="263">
        <v>20305835</v>
      </c>
      <c r="H313" s="263">
        <v>20305835</v>
      </c>
      <c r="I313" s="26" t="s">
        <v>27</v>
      </c>
      <c r="J313" s="26" t="s">
        <v>27</v>
      </c>
      <c r="K313" s="26" t="s">
        <v>1801</v>
      </c>
    </row>
    <row r="314" spans="1:11" ht="50.1" hidden="1" customHeight="1" x14ac:dyDescent="0.2">
      <c r="A314" s="39">
        <v>70131706</v>
      </c>
      <c r="B314" s="36" t="s">
        <v>1687</v>
      </c>
      <c r="C314" s="40">
        <v>42401</v>
      </c>
      <c r="D314" s="39">
        <v>5</v>
      </c>
      <c r="E314" s="39" t="s">
        <v>77</v>
      </c>
      <c r="F314" s="21" t="s">
        <v>26</v>
      </c>
      <c r="G314" s="263">
        <v>9643581</v>
      </c>
      <c r="H314" s="263">
        <v>9643581</v>
      </c>
      <c r="I314" s="26" t="s">
        <v>27</v>
      </c>
      <c r="J314" s="26" t="s">
        <v>27</v>
      </c>
      <c r="K314" s="26" t="s">
        <v>1801</v>
      </c>
    </row>
    <row r="315" spans="1:11" ht="50.1" hidden="1" customHeight="1" x14ac:dyDescent="0.2">
      <c r="A315" s="39">
        <v>70131706</v>
      </c>
      <c r="B315" s="36" t="s">
        <v>1304</v>
      </c>
      <c r="C315" s="40">
        <v>42552</v>
      </c>
      <c r="D315" s="39">
        <v>6</v>
      </c>
      <c r="E315" s="39" t="s">
        <v>77</v>
      </c>
      <c r="F315" s="21" t="s">
        <v>26</v>
      </c>
      <c r="G315" s="263">
        <v>20358001</v>
      </c>
      <c r="H315" s="263">
        <v>20358001</v>
      </c>
      <c r="I315" s="26" t="s">
        <v>27</v>
      </c>
      <c r="J315" s="26" t="s">
        <v>27</v>
      </c>
      <c r="K315" s="26" t="s">
        <v>1801</v>
      </c>
    </row>
    <row r="316" spans="1:11" ht="50.1" hidden="1" customHeight="1" x14ac:dyDescent="0.2">
      <c r="A316" s="39">
        <v>70131706</v>
      </c>
      <c r="B316" s="36" t="s">
        <v>1497</v>
      </c>
      <c r="C316" s="40">
        <v>42415</v>
      </c>
      <c r="D316" s="39">
        <v>4.5</v>
      </c>
      <c r="E316" s="39" t="s">
        <v>77</v>
      </c>
      <c r="F316" s="21" t="s">
        <v>26</v>
      </c>
      <c r="G316" s="263">
        <v>16088549</v>
      </c>
      <c r="H316" s="263">
        <v>16088549</v>
      </c>
      <c r="I316" s="26" t="s">
        <v>27</v>
      </c>
      <c r="J316" s="26" t="s">
        <v>27</v>
      </c>
      <c r="K316" s="26" t="s">
        <v>1801</v>
      </c>
    </row>
    <row r="317" spans="1:11" ht="50.1" hidden="1" customHeight="1" x14ac:dyDescent="0.2">
      <c r="A317" s="39">
        <v>70131706</v>
      </c>
      <c r="B317" s="36" t="s">
        <v>1304</v>
      </c>
      <c r="C317" s="40">
        <v>42552</v>
      </c>
      <c r="D317" s="39">
        <v>6</v>
      </c>
      <c r="E317" s="39" t="s">
        <v>77</v>
      </c>
      <c r="F317" s="21" t="s">
        <v>26</v>
      </c>
      <c r="G317" s="263">
        <v>20358001</v>
      </c>
      <c r="H317" s="263">
        <v>20358001</v>
      </c>
      <c r="I317" s="26" t="s">
        <v>27</v>
      </c>
      <c r="J317" s="26" t="s">
        <v>27</v>
      </c>
      <c r="K317" s="26" t="s">
        <v>1801</v>
      </c>
    </row>
    <row r="318" spans="1:11" ht="50.1" hidden="1" customHeight="1" x14ac:dyDescent="0.2">
      <c r="A318" s="39">
        <v>70131706</v>
      </c>
      <c r="B318" s="36" t="s">
        <v>1497</v>
      </c>
      <c r="C318" s="40">
        <v>42415</v>
      </c>
      <c r="D318" s="39">
        <v>4.5</v>
      </c>
      <c r="E318" s="39" t="s">
        <v>77</v>
      </c>
      <c r="F318" s="21" t="s">
        <v>26</v>
      </c>
      <c r="G318" s="263">
        <v>16088549</v>
      </c>
      <c r="H318" s="263">
        <v>16088549</v>
      </c>
      <c r="I318" s="26" t="s">
        <v>27</v>
      </c>
      <c r="J318" s="26" t="s">
        <v>27</v>
      </c>
      <c r="K318" s="26" t="s">
        <v>1801</v>
      </c>
    </row>
    <row r="319" spans="1:11" ht="50.1" hidden="1" customHeight="1" x14ac:dyDescent="0.2">
      <c r="A319" s="39">
        <v>70131706</v>
      </c>
      <c r="B319" s="36" t="s">
        <v>1304</v>
      </c>
      <c r="C319" s="40">
        <v>42552</v>
      </c>
      <c r="D319" s="39">
        <v>6</v>
      </c>
      <c r="E319" s="39" t="s">
        <v>77</v>
      </c>
      <c r="F319" s="21" t="s">
        <v>26</v>
      </c>
      <c r="G319" s="263">
        <v>20305935</v>
      </c>
      <c r="H319" s="263">
        <v>20305935</v>
      </c>
      <c r="I319" s="26" t="s">
        <v>27</v>
      </c>
      <c r="J319" s="26" t="s">
        <v>27</v>
      </c>
      <c r="K319" s="26" t="s">
        <v>1801</v>
      </c>
    </row>
    <row r="320" spans="1:11" ht="50.1" hidden="1" customHeight="1" x14ac:dyDescent="0.2">
      <c r="A320" s="39">
        <v>70131706</v>
      </c>
      <c r="B320" s="36" t="s">
        <v>1497</v>
      </c>
      <c r="C320" s="40">
        <v>42401</v>
      </c>
      <c r="D320" s="39">
        <v>5</v>
      </c>
      <c r="E320" s="39" t="s">
        <v>77</v>
      </c>
      <c r="F320" s="21" t="s">
        <v>26</v>
      </c>
      <c r="G320" s="263">
        <v>17876165</v>
      </c>
      <c r="H320" s="263">
        <v>17876165</v>
      </c>
      <c r="I320" s="26" t="s">
        <v>27</v>
      </c>
      <c r="J320" s="26" t="s">
        <v>27</v>
      </c>
      <c r="K320" s="26" t="s">
        <v>1801</v>
      </c>
    </row>
    <row r="321" spans="1:11" ht="50.1" hidden="1" customHeight="1" x14ac:dyDescent="0.2">
      <c r="A321" s="39">
        <v>70131706</v>
      </c>
      <c r="B321" s="36" t="s">
        <v>1304</v>
      </c>
      <c r="C321" s="40">
        <v>42552</v>
      </c>
      <c r="D321" s="39">
        <v>6</v>
      </c>
      <c r="E321" s="39" t="s">
        <v>77</v>
      </c>
      <c r="F321" s="21" t="s">
        <v>26</v>
      </c>
      <c r="G321" s="263">
        <v>20410068</v>
      </c>
      <c r="H321" s="263">
        <v>20410068</v>
      </c>
      <c r="I321" s="26" t="s">
        <v>27</v>
      </c>
      <c r="J321" s="26" t="s">
        <v>27</v>
      </c>
      <c r="K321" s="26" t="s">
        <v>1801</v>
      </c>
    </row>
    <row r="322" spans="1:11" ht="50.1" hidden="1" customHeight="1" x14ac:dyDescent="0.2">
      <c r="A322" s="39">
        <v>70131706</v>
      </c>
      <c r="B322" s="36" t="s">
        <v>1497</v>
      </c>
      <c r="C322" s="40">
        <v>42430</v>
      </c>
      <c r="D322" s="39">
        <v>4</v>
      </c>
      <c r="E322" s="39" t="s">
        <v>77</v>
      </c>
      <c r="F322" s="21" t="s">
        <v>26</v>
      </c>
      <c r="G322" s="263">
        <v>14300932</v>
      </c>
      <c r="H322" s="263">
        <v>14300932</v>
      </c>
      <c r="I322" s="26" t="s">
        <v>27</v>
      </c>
      <c r="J322" s="26" t="s">
        <v>27</v>
      </c>
      <c r="K322" s="26" t="s">
        <v>1801</v>
      </c>
    </row>
    <row r="323" spans="1:11" ht="50.1" hidden="1" customHeight="1" x14ac:dyDescent="0.2">
      <c r="A323" s="39">
        <v>70131706</v>
      </c>
      <c r="B323" s="36" t="s">
        <v>1304</v>
      </c>
      <c r="C323" s="40">
        <v>42552</v>
      </c>
      <c r="D323" s="39">
        <v>6</v>
      </c>
      <c r="E323" s="39" t="s">
        <v>77</v>
      </c>
      <c r="F323" s="21" t="s">
        <v>26</v>
      </c>
      <c r="G323" s="263">
        <v>20410068</v>
      </c>
      <c r="H323" s="263">
        <v>20410068</v>
      </c>
      <c r="I323" s="26" t="s">
        <v>27</v>
      </c>
      <c r="J323" s="26" t="s">
        <v>27</v>
      </c>
      <c r="K323" s="26" t="s">
        <v>1801</v>
      </c>
    </row>
    <row r="324" spans="1:11" ht="50.1" hidden="1" customHeight="1" x14ac:dyDescent="0.2">
      <c r="A324" s="39">
        <v>70131706</v>
      </c>
      <c r="B324" s="36" t="s">
        <v>1497</v>
      </c>
      <c r="C324" s="40">
        <v>42430</v>
      </c>
      <c r="D324" s="39">
        <v>4</v>
      </c>
      <c r="E324" s="39" t="s">
        <v>77</v>
      </c>
      <c r="F324" s="21" t="s">
        <v>26</v>
      </c>
      <c r="G324" s="263">
        <v>14300932</v>
      </c>
      <c r="H324" s="263">
        <v>14300932</v>
      </c>
      <c r="I324" s="26" t="s">
        <v>27</v>
      </c>
      <c r="J324" s="26" t="s">
        <v>27</v>
      </c>
      <c r="K324" s="26" t="s">
        <v>1801</v>
      </c>
    </row>
    <row r="325" spans="1:11" ht="50.1" hidden="1" customHeight="1" x14ac:dyDescent="0.2">
      <c r="A325" s="39">
        <v>70131706</v>
      </c>
      <c r="B325" s="36" t="s">
        <v>1305</v>
      </c>
      <c r="C325" s="40">
        <v>42552</v>
      </c>
      <c r="D325" s="39">
        <v>6</v>
      </c>
      <c r="E325" s="39" t="s">
        <v>77</v>
      </c>
      <c r="F325" s="21" t="s">
        <v>26</v>
      </c>
      <c r="G325" s="263">
        <v>16148340</v>
      </c>
      <c r="H325" s="263">
        <v>16148340</v>
      </c>
      <c r="I325" s="26" t="s">
        <v>27</v>
      </c>
      <c r="J325" s="26" t="s">
        <v>27</v>
      </c>
      <c r="K325" s="26" t="s">
        <v>1801</v>
      </c>
    </row>
    <row r="326" spans="1:11" ht="50.1" hidden="1" customHeight="1" x14ac:dyDescent="0.2">
      <c r="A326" s="39">
        <v>70131706</v>
      </c>
      <c r="B326" s="36" t="s">
        <v>893</v>
      </c>
      <c r="C326" s="40">
        <v>42401</v>
      </c>
      <c r="D326" s="39">
        <v>4.5</v>
      </c>
      <c r="E326" s="39" t="s">
        <v>77</v>
      </c>
      <c r="F326" s="21" t="s">
        <v>26</v>
      </c>
      <c r="G326" s="263">
        <v>14216060</v>
      </c>
      <c r="H326" s="263">
        <v>14216060</v>
      </c>
      <c r="I326" s="26" t="s">
        <v>27</v>
      </c>
      <c r="J326" s="26" t="s">
        <v>27</v>
      </c>
      <c r="K326" s="26" t="s">
        <v>1801</v>
      </c>
    </row>
    <row r="327" spans="1:11" ht="50.1" hidden="1" customHeight="1" x14ac:dyDescent="0.2">
      <c r="A327" s="39">
        <v>70131706</v>
      </c>
      <c r="B327" s="36" t="s">
        <v>1306</v>
      </c>
      <c r="C327" s="40">
        <v>42552</v>
      </c>
      <c r="D327" s="39">
        <v>6</v>
      </c>
      <c r="E327" s="39" t="s">
        <v>77</v>
      </c>
      <c r="F327" s="21" t="s">
        <v>26</v>
      </c>
      <c r="G327" s="263">
        <v>12713805</v>
      </c>
      <c r="H327" s="263">
        <v>12713805</v>
      </c>
      <c r="I327" s="26" t="s">
        <v>27</v>
      </c>
      <c r="J327" s="26" t="s">
        <v>27</v>
      </c>
      <c r="K327" s="26" t="s">
        <v>1801</v>
      </c>
    </row>
    <row r="328" spans="1:11" ht="50.1" hidden="1" customHeight="1" x14ac:dyDescent="0.2">
      <c r="A328" s="39">
        <v>70131706</v>
      </c>
      <c r="B328" s="36" t="s">
        <v>844</v>
      </c>
      <c r="C328" s="40">
        <v>42401</v>
      </c>
      <c r="D328" s="39">
        <v>5</v>
      </c>
      <c r="E328" s="39" t="s">
        <v>77</v>
      </c>
      <c r="F328" s="21" t="s">
        <v>26</v>
      </c>
      <c r="G328" s="263">
        <v>11192495</v>
      </c>
      <c r="H328" s="263">
        <v>11192495</v>
      </c>
      <c r="I328" s="26" t="s">
        <v>27</v>
      </c>
      <c r="J328" s="26" t="s">
        <v>27</v>
      </c>
      <c r="K328" s="26" t="s">
        <v>1801</v>
      </c>
    </row>
    <row r="329" spans="1:11" ht="50.1" hidden="1" customHeight="1" x14ac:dyDescent="0.2">
      <c r="A329" s="39">
        <v>70131706</v>
      </c>
      <c r="B329" s="39" t="s">
        <v>1307</v>
      </c>
      <c r="C329" s="40">
        <v>42552</v>
      </c>
      <c r="D329" s="39">
        <v>6</v>
      </c>
      <c r="E329" s="39" t="s">
        <v>77</v>
      </c>
      <c r="F329" s="21" t="s">
        <v>26</v>
      </c>
      <c r="G329" s="263">
        <v>32932293</v>
      </c>
      <c r="H329" s="263">
        <v>32932293</v>
      </c>
      <c r="I329" s="26" t="s">
        <v>27</v>
      </c>
      <c r="J329" s="26" t="s">
        <v>27</v>
      </c>
      <c r="K329" s="26" t="s">
        <v>1801</v>
      </c>
    </row>
    <row r="330" spans="1:11" ht="50.1" hidden="1" customHeight="1" x14ac:dyDescent="0.2">
      <c r="A330" s="39">
        <v>70131706</v>
      </c>
      <c r="B330" s="39" t="s">
        <v>1792</v>
      </c>
      <c r="C330" s="40">
        <v>42461</v>
      </c>
      <c r="D330" s="39">
        <v>3</v>
      </c>
      <c r="E330" s="39" t="s">
        <v>77</v>
      </c>
      <c r="F330" s="21" t="s">
        <v>26</v>
      </c>
      <c r="G330" s="263">
        <v>17218407</v>
      </c>
      <c r="H330" s="263">
        <v>17218407</v>
      </c>
      <c r="I330" s="26" t="s">
        <v>27</v>
      </c>
      <c r="J330" s="26" t="s">
        <v>27</v>
      </c>
      <c r="K330" s="26" t="s">
        <v>1801</v>
      </c>
    </row>
    <row r="331" spans="1:11" ht="50.1" hidden="1" customHeight="1" x14ac:dyDescent="0.2">
      <c r="A331" s="39">
        <v>70131706</v>
      </c>
      <c r="B331" s="39" t="s">
        <v>1308</v>
      </c>
      <c r="C331" s="40">
        <v>42552</v>
      </c>
      <c r="D331" s="39">
        <v>6</v>
      </c>
      <c r="E331" s="39" t="s">
        <v>77</v>
      </c>
      <c r="F331" s="36" t="s">
        <v>415</v>
      </c>
      <c r="G331" s="263">
        <v>18015745</v>
      </c>
      <c r="H331" s="263">
        <v>18015745</v>
      </c>
      <c r="I331" s="26" t="s">
        <v>27</v>
      </c>
      <c r="J331" s="26" t="s">
        <v>27</v>
      </c>
      <c r="K331" s="26" t="s">
        <v>1801</v>
      </c>
    </row>
    <row r="332" spans="1:11" ht="50.1" hidden="1" customHeight="1" x14ac:dyDescent="0.2">
      <c r="A332" s="39">
        <v>70131706</v>
      </c>
      <c r="B332" s="39" t="s">
        <v>867</v>
      </c>
      <c r="C332" s="40">
        <v>42401</v>
      </c>
      <c r="D332" s="39">
        <v>5</v>
      </c>
      <c r="E332" s="39" t="s">
        <v>77</v>
      </c>
      <c r="F332" s="36" t="s">
        <v>415</v>
      </c>
      <c r="G332" s="263">
        <v>15860455</v>
      </c>
      <c r="H332" s="263">
        <v>15860455</v>
      </c>
      <c r="I332" s="26" t="s">
        <v>27</v>
      </c>
      <c r="J332" s="26" t="s">
        <v>27</v>
      </c>
      <c r="K332" s="26" t="s">
        <v>1801</v>
      </c>
    </row>
    <row r="333" spans="1:11" ht="50.1" hidden="1" customHeight="1" x14ac:dyDescent="0.2">
      <c r="A333" s="39">
        <v>70131706</v>
      </c>
      <c r="B333" s="39" t="s">
        <v>1309</v>
      </c>
      <c r="C333" s="40">
        <v>42552</v>
      </c>
      <c r="D333" s="39">
        <v>6</v>
      </c>
      <c r="E333" s="39" t="s">
        <v>77</v>
      </c>
      <c r="F333" s="36" t="s">
        <v>415</v>
      </c>
      <c r="G333" s="263">
        <v>26451945</v>
      </c>
      <c r="H333" s="263">
        <v>26451945</v>
      </c>
      <c r="I333" s="26" t="s">
        <v>27</v>
      </c>
      <c r="J333" s="26" t="s">
        <v>27</v>
      </c>
      <c r="K333" s="26" t="s">
        <v>1801</v>
      </c>
    </row>
    <row r="334" spans="1:11" ht="50.1" hidden="1" customHeight="1" x14ac:dyDescent="0.2">
      <c r="A334" s="39">
        <v>70131706</v>
      </c>
      <c r="B334" s="39" t="s">
        <v>1142</v>
      </c>
      <c r="C334" s="40">
        <v>42401</v>
      </c>
      <c r="D334" s="39">
        <v>4</v>
      </c>
      <c r="E334" s="39" t="s">
        <v>77</v>
      </c>
      <c r="F334" s="36" t="s">
        <v>415</v>
      </c>
      <c r="G334" s="263">
        <v>23286755</v>
      </c>
      <c r="H334" s="263">
        <v>23286755</v>
      </c>
      <c r="I334" s="26" t="s">
        <v>27</v>
      </c>
      <c r="J334" s="26" t="s">
        <v>27</v>
      </c>
      <c r="K334" s="26" t="s">
        <v>1801</v>
      </c>
    </row>
    <row r="335" spans="1:11" ht="50.1" hidden="1" customHeight="1" x14ac:dyDescent="0.2">
      <c r="A335" s="39">
        <v>70131706</v>
      </c>
      <c r="B335" s="39" t="s">
        <v>1310</v>
      </c>
      <c r="C335" s="40">
        <v>42552</v>
      </c>
      <c r="D335" s="39">
        <v>6</v>
      </c>
      <c r="E335" s="39" t="s">
        <v>77</v>
      </c>
      <c r="F335" s="36" t="s">
        <v>415</v>
      </c>
      <c r="G335" s="263">
        <v>20305935</v>
      </c>
      <c r="H335" s="263">
        <v>20305935</v>
      </c>
      <c r="I335" s="26" t="s">
        <v>27</v>
      </c>
      <c r="J335" s="26" t="s">
        <v>27</v>
      </c>
      <c r="K335" s="26" t="s">
        <v>1801</v>
      </c>
    </row>
    <row r="336" spans="1:11" ht="50.1" hidden="1" customHeight="1" x14ac:dyDescent="0.2">
      <c r="A336" s="39">
        <v>70131706</v>
      </c>
      <c r="B336" s="39" t="s">
        <v>1492</v>
      </c>
      <c r="C336" s="40">
        <v>42401</v>
      </c>
      <c r="D336" s="39">
        <v>5</v>
      </c>
      <c r="E336" s="39" t="s">
        <v>77</v>
      </c>
      <c r="F336" s="36" t="s">
        <v>415</v>
      </c>
      <c r="G336" s="263">
        <v>17876165</v>
      </c>
      <c r="H336" s="263">
        <v>17876165</v>
      </c>
      <c r="I336" s="26" t="s">
        <v>27</v>
      </c>
      <c r="J336" s="26" t="s">
        <v>27</v>
      </c>
      <c r="K336" s="26" t="s">
        <v>1801</v>
      </c>
    </row>
    <row r="337" spans="1:11" ht="50.1" hidden="1" customHeight="1" x14ac:dyDescent="0.2">
      <c r="A337" s="39">
        <v>70131706</v>
      </c>
      <c r="B337" s="39" t="s">
        <v>1311</v>
      </c>
      <c r="C337" s="40">
        <v>42552</v>
      </c>
      <c r="D337" s="39">
        <v>6</v>
      </c>
      <c r="E337" s="39" t="s">
        <v>77</v>
      </c>
      <c r="F337" s="36" t="s">
        <v>415</v>
      </c>
      <c r="G337" s="263">
        <v>37960650</v>
      </c>
      <c r="H337" s="263">
        <v>37960650</v>
      </c>
      <c r="I337" s="26" t="s">
        <v>27</v>
      </c>
      <c r="J337" s="26" t="s">
        <v>27</v>
      </c>
      <c r="K337" s="26" t="s">
        <v>1801</v>
      </c>
    </row>
    <row r="338" spans="1:11" ht="50.1" hidden="1" customHeight="1" x14ac:dyDescent="0.2">
      <c r="A338" s="39">
        <v>70131706</v>
      </c>
      <c r="B338" s="39" t="s">
        <v>1141</v>
      </c>
      <c r="C338" s="40">
        <v>42401</v>
      </c>
      <c r="D338" s="39">
        <v>4</v>
      </c>
      <c r="E338" s="39" t="s">
        <v>77</v>
      </c>
      <c r="F338" s="36" t="s">
        <v>415</v>
      </c>
      <c r="G338" s="263">
        <v>33418350</v>
      </c>
      <c r="H338" s="263">
        <v>33418350</v>
      </c>
      <c r="I338" s="26" t="s">
        <v>27</v>
      </c>
      <c r="J338" s="26" t="s">
        <v>27</v>
      </c>
      <c r="K338" s="26" t="s">
        <v>1801</v>
      </c>
    </row>
    <row r="339" spans="1:11" ht="50.1" hidden="1" customHeight="1" x14ac:dyDescent="0.2">
      <c r="A339" s="39">
        <v>70131706</v>
      </c>
      <c r="B339" s="39" t="s">
        <v>1312</v>
      </c>
      <c r="C339" s="40">
        <v>42552</v>
      </c>
      <c r="D339" s="39">
        <v>6</v>
      </c>
      <c r="E339" s="39" t="s">
        <v>77</v>
      </c>
      <c r="F339" s="36" t="s">
        <v>415</v>
      </c>
      <c r="G339" s="263">
        <v>20305935</v>
      </c>
      <c r="H339" s="263">
        <v>20305935</v>
      </c>
      <c r="I339" s="26" t="s">
        <v>27</v>
      </c>
      <c r="J339" s="26" t="s">
        <v>27</v>
      </c>
      <c r="K339" s="26" t="s">
        <v>1801</v>
      </c>
    </row>
    <row r="340" spans="1:11" ht="50.1" hidden="1" customHeight="1" x14ac:dyDescent="0.2">
      <c r="A340" s="39">
        <v>70131706</v>
      </c>
      <c r="B340" s="39" t="s">
        <v>872</v>
      </c>
      <c r="C340" s="40">
        <v>42401</v>
      </c>
      <c r="D340" s="39">
        <v>5</v>
      </c>
      <c r="E340" s="39" t="s">
        <v>77</v>
      </c>
      <c r="F340" s="36" t="s">
        <v>415</v>
      </c>
      <c r="G340" s="263">
        <v>17876165</v>
      </c>
      <c r="H340" s="263">
        <v>17876165</v>
      </c>
      <c r="I340" s="26" t="s">
        <v>27</v>
      </c>
      <c r="J340" s="26" t="s">
        <v>27</v>
      </c>
      <c r="K340" s="26" t="s">
        <v>1801</v>
      </c>
    </row>
    <row r="341" spans="1:11" ht="50.1" hidden="1" customHeight="1" x14ac:dyDescent="0.2">
      <c r="A341" s="39">
        <v>70131706</v>
      </c>
      <c r="B341" s="39" t="s">
        <v>1313</v>
      </c>
      <c r="C341" s="40">
        <v>42552</v>
      </c>
      <c r="D341" s="39">
        <v>6</v>
      </c>
      <c r="E341" s="39" t="s">
        <v>77</v>
      </c>
      <c r="F341" s="36" t="s">
        <v>415</v>
      </c>
      <c r="G341" s="263">
        <v>26452145</v>
      </c>
      <c r="H341" s="263">
        <v>26452145</v>
      </c>
      <c r="I341" s="26" t="s">
        <v>27</v>
      </c>
      <c r="J341" s="26" t="s">
        <v>27</v>
      </c>
      <c r="K341" s="26" t="s">
        <v>1801</v>
      </c>
    </row>
    <row r="342" spans="1:11" ht="50.1" hidden="1" customHeight="1" x14ac:dyDescent="0.2">
      <c r="A342" s="39">
        <v>70131706</v>
      </c>
      <c r="B342" s="39" t="s">
        <v>858</v>
      </c>
      <c r="C342" s="40">
        <v>42401</v>
      </c>
      <c r="D342" s="39">
        <v>5</v>
      </c>
      <c r="E342" s="39" t="s">
        <v>77</v>
      </c>
      <c r="F342" s="36" t="s">
        <v>415</v>
      </c>
      <c r="G342" s="263">
        <v>23286755</v>
      </c>
      <c r="H342" s="263">
        <v>23286755</v>
      </c>
      <c r="I342" s="26" t="s">
        <v>27</v>
      </c>
      <c r="J342" s="26" t="s">
        <v>27</v>
      </c>
      <c r="K342" s="26" t="s">
        <v>1801</v>
      </c>
    </row>
    <row r="343" spans="1:11" ht="50.1" hidden="1" customHeight="1" x14ac:dyDescent="0.2">
      <c r="A343" s="39">
        <v>70131706</v>
      </c>
      <c r="B343" s="39" t="s">
        <v>1314</v>
      </c>
      <c r="C343" s="40">
        <v>42552</v>
      </c>
      <c r="D343" s="39">
        <v>7</v>
      </c>
      <c r="E343" s="39" t="s">
        <v>77</v>
      </c>
      <c r="F343" s="36" t="s">
        <v>415</v>
      </c>
      <c r="G343" s="263">
        <v>27456401</v>
      </c>
      <c r="H343" s="263">
        <v>27456401</v>
      </c>
      <c r="I343" s="26" t="s">
        <v>27</v>
      </c>
      <c r="J343" s="26" t="s">
        <v>27</v>
      </c>
      <c r="K343" s="26" t="s">
        <v>1801</v>
      </c>
    </row>
    <row r="344" spans="1:11" ht="50.1" hidden="1" customHeight="1" x14ac:dyDescent="0.2">
      <c r="A344" s="39">
        <v>70131706</v>
      </c>
      <c r="B344" s="39" t="s">
        <v>1135</v>
      </c>
      <c r="C344" s="40">
        <v>42401</v>
      </c>
      <c r="D344" s="39">
        <v>3</v>
      </c>
      <c r="E344" s="39" t="s">
        <v>77</v>
      </c>
      <c r="F344" s="36" t="s">
        <v>415</v>
      </c>
      <c r="G344" s="263">
        <v>10725699</v>
      </c>
      <c r="H344" s="263">
        <v>10725699</v>
      </c>
      <c r="I344" s="26" t="s">
        <v>27</v>
      </c>
      <c r="J344" s="26" t="s">
        <v>27</v>
      </c>
      <c r="K344" s="26" t="s">
        <v>1801</v>
      </c>
    </row>
    <row r="345" spans="1:11" ht="50.1" hidden="1" customHeight="1" x14ac:dyDescent="0.2">
      <c r="A345" s="39">
        <v>70131706</v>
      </c>
      <c r="B345" s="39" t="s">
        <v>1315</v>
      </c>
      <c r="C345" s="40">
        <v>42552</v>
      </c>
      <c r="D345" s="39">
        <v>6</v>
      </c>
      <c r="E345" s="39" t="s">
        <v>77</v>
      </c>
      <c r="F345" s="36" t="s">
        <v>415</v>
      </c>
      <c r="G345" s="263">
        <v>20306235</v>
      </c>
      <c r="H345" s="263">
        <v>20306235</v>
      </c>
      <c r="I345" s="26" t="s">
        <v>27</v>
      </c>
      <c r="J345" s="26" t="s">
        <v>27</v>
      </c>
      <c r="K345" s="26" t="s">
        <v>1801</v>
      </c>
    </row>
    <row r="346" spans="1:11" ht="50.1" hidden="1" customHeight="1" x14ac:dyDescent="0.2">
      <c r="A346" s="39">
        <v>70131706</v>
      </c>
      <c r="B346" s="39" t="s">
        <v>954</v>
      </c>
      <c r="C346" s="40">
        <v>42401</v>
      </c>
      <c r="D346" s="39">
        <v>4</v>
      </c>
      <c r="E346" s="39" t="s">
        <v>77</v>
      </c>
      <c r="F346" s="36" t="s">
        <v>415</v>
      </c>
      <c r="G346" s="263">
        <v>17876165</v>
      </c>
      <c r="H346" s="263">
        <v>17876165</v>
      </c>
      <c r="I346" s="26" t="s">
        <v>27</v>
      </c>
      <c r="J346" s="26" t="s">
        <v>27</v>
      </c>
      <c r="K346" s="26" t="s">
        <v>1801</v>
      </c>
    </row>
    <row r="347" spans="1:11" ht="50.1" hidden="1" customHeight="1" x14ac:dyDescent="0.2">
      <c r="A347" s="39">
        <v>70131706</v>
      </c>
      <c r="B347" s="39" t="s">
        <v>1316</v>
      </c>
      <c r="C347" s="40">
        <v>42552</v>
      </c>
      <c r="D347" s="39">
        <v>6</v>
      </c>
      <c r="E347" s="39" t="s">
        <v>77</v>
      </c>
      <c r="F347" s="36" t="s">
        <v>415</v>
      </c>
      <c r="G347" s="263">
        <v>10143749</v>
      </c>
      <c r="H347" s="263">
        <v>10143749</v>
      </c>
      <c r="I347" s="26" t="s">
        <v>27</v>
      </c>
      <c r="J347" s="26" t="s">
        <v>27</v>
      </c>
      <c r="K347" s="26" t="s">
        <v>1801</v>
      </c>
    </row>
    <row r="348" spans="1:11" ht="50.1" hidden="1" customHeight="1" x14ac:dyDescent="0.2">
      <c r="A348" s="39">
        <v>70131706</v>
      </c>
      <c r="B348" s="39" t="s">
        <v>1216</v>
      </c>
      <c r="C348" s="40">
        <v>42430</v>
      </c>
      <c r="D348" s="39">
        <v>4</v>
      </c>
      <c r="E348" s="39" t="s">
        <v>77</v>
      </c>
      <c r="F348" s="36" t="s">
        <v>415</v>
      </c>
      <c r="G348" s="263">
        <v>5718251</v>
      </c>
      <c r="H348" s="263">
        <v>5718251</v>
      </c>
      <c r="I348" s="26" t="s">
        <v>27</v>
      </c>
      <c r="J348" s="26" t="s">
        <v>27</v>
      </c>
      <c r="K348" s="26" t="s">
        <v>1801</v>
      </c>
    </row>
    <row r="349" spans="1:11" ht="50.1" hidden="1" customHeight="1" x14ac:dyDescent="0.2">
      <c r="A349" s="39">
        <v>70131706</v>
      </c>
      <c r="B349" s="39" t="s">
        <v>1316</v>
      </c>
      <c r="C349" s="40">
        <v>42552</v>
      </c>
      <c r="D349" s="39">
        <v>6</v>
      </c>
      <c r="E349" s="39" t="s">
        <v>77</v>
      </c>
      <c r="F349" s="36" t="s">
        <v>415</v>
      </c>
      <c r="G349" s="263">
        <v>9326856</v>
      </c>
      <c r="H349" s="263">
        <v>9326856</v>
      </c>
      <c r="I349" s="26" t="s">
        <v>27</v>
      </c>
      <c r="J349" s="26" t="s">
        <v>27</v>
      </c>
      <c r="K349" s="26" t="s">
        <v>1801</v>
      </c>
    </row>
    <row r="350" spans="1:11" ht="50.1" hidden="1" customHeight="1" x14ac:dyDescent="0.2">
      <c r="A350" s="39">
        <v>70131706</v>
      </c>
      <c r="B350" s="39" t="s">
        <v>1216</v>
      </c>
      <c r="C350" s="40">
        <v>42430</v>
      </c>
      <c r="D350" s="39" t="s">
        <v>389</v>
      </c>
      <c r="E350" s="39" t="s">
        <v>77</v>
      </c>
      <c r="F350" s="36" t="s">
        <v>415</v>
      </c>
      <c r="G350" s="263">
        <v>6535144</v>
      </c>
      <c r="H350" s="263">
        <v>6535144</v>
      </c>
      <c r="I350" s="26" t="s">
        <v>27</v>
      </c>
      <c r="J350" s="26" t="s">
        <v>27</v>
      </c>
      <c r="K350" s="26" t="s">
        <v>1801</v>
      </c>
    </row>
    <row r="351" spans="1:11" ht="50.1" hidden="1" customHeight="1" x14ac:dyDescent="0.2">
      <c r="A351" s="39">
        <v>70131706</v>
      </c>
      <c r="B351" s="39" t="s">
        <v>1316</v>
      </c>
      <c r="C351" s="40">
        <v>42552</v>
      </c>
      <c r="D351" s="39">
        <v>6</v>
      </c>
      <c r="E351" s="39" t="s">
        <v>77</v>
      </c>
      <c r="F351" s="36" t="s">
        <v>415</v>
      </c>
      <c r="G351" s="263">
        <v>10143749</v>
      </c>
      <c r="H351" s="263">
        <v>10143749</v>
      </c>
      <c r="I351" s="26" t="s">
        <v>27</v>
      </c>
      <c r="J351" s="26" t="s">
        <v>27</v>
      </c>
      <c r="K351" s="26" t="s">
        <v>1801</v>
      </c>
    </row>
    <row r="352" spans="1:11" ht="50.1" hidden="1" customHeight="1" x14ac:dyDescent="0.2">
      <c r="A352" s="39">
        <v>70131706</v>
      </c>
      <c r="B352" s="39" t="s">
        <v>1216</v>
      </c>
      <c r="C352" s="40">
        <v>42430</v>
      </c>
      <c r="D352" s="39">
        <v>4</v>
      </c>
      <c r="E352" s="39" t="s">
        <v>77</v>
      </c>
      <c r="F352" s="36" t="s">
        <v>415</v>
      </c>
      <c r="G352" s="263">
        <v>5718251</v>
      </c>
      <c r="H352" s="263">
        <v>5718251</v>
      </c>
      <c r="I352" s="26" t="s">
        <v>27</v>
      </c>
      <c r="J352" s="26" t="s">
        <v>27</v>
      </c>
      <c r="K352" s="26" t="s">
        <v>1801</v>
      </c>
    </row>
    <row r="353" spans="1:11" ht="50.1" hidden="1" customHeight="1" x14ac:dyDescent="0.2">
      <c r="A353" s="39">
        <v>70131706</v>
      </c>
      <c r="B353" s="39" t="s">
        <v>1317</v>
      </c>
      <c r="C353" s="40">
        <v>42552</v>
      </c>
      <c r="D353" s="39">
        <v>7</v>
      </c>
      <c r="E353" s="39" t="s">
        <v>77</v>
      </c>
      <c r="F353" s="36" t="s">
        <v>415</v>
      </c>
      <c r="G353" s="263">
        <v>41290743</v>
      </c>
      <c r="H353" s="263">
        <v>41290743</v>
      </c>
      <c r="I353" s="26" t="s">
        <v>27</v>
      </c>
      <c r="J353" s="26" t="s">
        <v>27</v>
      </c>
      <c r="K353" s="26" t="s">
        <v>1801</v>
      </c>
    </row>
    <row r="354" spans="1:11" ht="50.1" hidden="1" customHeight="1" x14ac:dyDescent="0.2">
      <c r="A354" s="39">
        <v>70131706</v>
      </c>
      <c r="B354" s="39" t="s">
        <v>853</v>
      </c>
      <c r="C354" s="40">
        <v>42415</v>
      </c>
      <c r="D354" s="39">
        <v>3</v>
      </c>
      <c r="E354" s="39" t="s">
        <v>77</v>
      </c>
      <c r="F354" s="36" t="s">
        <v>415</v>
      </c>
      <c r="G354" s="263">
        <v>17218407</v>
      </c>
      <c r="H354" s="263">
        <v>17218407</v>
      </c>
      <c r="I354" s="26" t="s">
        <v>27</v>
      </c>
      <c r="J354" s="26" t="s">
        <v>27</v>
      </c>
      <c r="K354" s="26" t="s">
        <v>1801</v>
      </c>
    </row>
    <row r="355" spans="1:11" ht="50.1" hidden="1" customHeight="1" x14ac:dyDescent="0.2">
      <c r="A355" s="39">
        <v>70131706</v>
      </c>
      <c r="B355" s="39" t="s">
        <v>1318</v>
      </c>
      <c r="C355" s="40">
        <v>42552</v>
      </c>
      <c r="D355" s="39">
        <v>6</v>
      </c>
      <c r="E355" s="39" t="s">
        <v>77</v>
      </c>
      <c r="F355" s="36" t="s">
        <v>415</v>
      </c>
      <c r="G355" s="263">
        <v>18062440</v>
      </c>
      <c r="H355" s="263">
        <v>18062440</v>
      </c>
      <c r="I355" s="26" t="s">
        <v>27</v>
      </c>
      <c r="J355" s="26" t="s">
        <v>27</v>
      </c>
      <c r="K355" s="26" t="s">
        <v>1801</v>
      </c>
    </row>
    <row r="356" spans="1:11" ht="50.1" hidden="1" customHeight="1" x14ac:dyDescent="0.2">
      <c r="A356" s="39">
        <v>70131706</v>
      </c>
      <c r="B356" s="39" t="s">
        <v>1618</v>
      </c>
      <c r="C356" s="40">
        <v>42415</v>
      </c>
      <c r="D356" s="39">
        <v>4.5</v>
      </c>
      <c r="E356" s="39" t="s">
        <v>77</v>
      </c>
      <c r="F356" s="36" t="s">
        <v>415</v>
      </c>
      <c r="G356" s="263">
        <v>14274410</v>
      </c>
      <c r="H356" s="263">
        <v>14274410</v>
      </c>
      <c r="I356" s="26" t="s">
        <v>27</v>
      </c>
      <c r="J356" s="26" t="s">
        <v>27</v>
      </c>
      <c r="K356" s="26" t="s">
        <v>1801</v>
      </c>
    </row>
    <row r="357" spans="1:11" ht="50.1" hidden="1" customHeight="1" x14ac:dyDescent="0.2">
      <c r="A357" s="39">
        <v>70131706</v>
      </c>
      <c r="B357" s="39" t="s">
        <v>1319</v>
      </c>
      <c r="C357" s="40">
        <v>42552</v>
      </c>
      <c r="D357" s="39">
        <v>6</v>
      </c>
      <c r="E357" s="39" t="s">
        <v>77</v>
      </c>
      <c r="F357" s="36" t="s">
        <v>415</v>
      </c>
      <c r="G357" s="263">
        <v>26451545</v>
      </c>
      <c r="H357" s="263">
        <v>26451545</v>
      </c>
      <c r="I357" s="26" t="s">
        <v>27</v>
      </c>
      <c r="J357" s="26" t="s">
        <v>27</v>
      </c>
      <c r="K357" s="26" t="s">
        <v>1801</v>
      </c>
    </row>
    <row r="358" spans="1:11" ht="50.1" hidden="1" customHeight="1" x14ac:dyDescent="0.2">
      <c r="A358" s="39">
        <v>70131706</v>
      </c>
      <c r="B358" s="39" t="s">
        <v>852</v>
      </c>
      <c r="C358" s="40">
        <v>42401</v>
      </c>
      <c r="D358" s="39">
        <v>5</v>
      </c>
      <c r="E358" s="39" t="s">
        <v>77</v>
      </c>
      <c r="F358" s="36" t="s">
        <v>415</v>
      </c>
      <c r="G358" s="263">
        <v>23286755</v>
      </c>
      <c r="H358" s="263">
        <v>23286755</v>
      </c>
      <c r="I358" s="26" t="s">
        <v>27</v>
      </c>
      <c r="J358" s="26" t="s">
        <v>27</v>
      </c>
      <c r="K358" s="26" t="s">
        <v>1801</v>
      </c>
    </row>
    <row r="359" spans="1:11" ht="50.1" hidden="1" customHeight="1" x14ac:dyDescent="0.2">
      <c r="A359" s="39">
        <v>70131706</v>
      </c>
      <c r="B359" s="39" t="s">
        <v>1320</v>
      </c>
      <c r="C359" s="40">
        <v>42552</v>
      </c>
      <c r="D359" s="39">
        <v>7.5</v>
      </c>
      <c r="E359" s="39" t="s">
        <v>77</v>
      </c>
      <c r="F359" s="36" t="s">
        <v>415</v>
      </c>
      <c r="G359" s="263">
        <v>31611524</v>
      </c>
      <c r="H359" s="263">
        <v>31611524</v>
      </c>
      <c r="I359" s="26" t="s">
        <v>27</v>
      </c>
      <c r="J359" s="26" t="s">
        <v>27</v>
      </c>
      <c r="K359" s="26" t="s">
        <v>1801</v>
      </c>
    </row>
    <row r="360" spans="1:11" ht="50.1" hidden="1" customHeight="1" x14ac:dyDescent="0.2">
      <c r="A360" s="39">
        <v>70131706</v>
      </c>
      <c r="B360" s="39" t="s">
        <v>873</v>
      </c>
      <c r="C360" s="40">
        <v>42401</v>
      </c>
      <c r="D360" s="39">
        <v>3</v>
      </c>
      <c r="E360" s="39" t="s">
        <v>77</v>
      </c>
      <c r="F360" s="36" t="s">
        <v>415</v>
      </c>
      <c r="G360" s="263">
        <v>12348876</v>
      </c>
      <c r="H360" s="263">
        <v>12348876</v>
      </c>
      <c r="I360" s="26" t="s">
        <v>27</v>
      </c>
      <c r="J360" s="26" t="s">
        <v>27</v>
      </c>
      <c r="K360" s="26" t="s">
        <v>1801</v>
      </c>
    </row>
    <row r="361" spans="1:11" ht="50.1" hidden="1" customHeight="1" x14ac:dyDescent="0.2">
      <c r="A361" s="39">
        <v>70131706</v>
      </c>
      <c r="B361" s="39" t="s">
        <v>1321</v>
      </c>
      <c r="C361" s="40">
        <v>42552</v>
      </c>
      <c r="D361" s="39">
        <v>4.5</v>
      </c>
      <c r="E361" s="39" t="s">
        <v>77</v>
      </c>
      <c r="F361" s="36" t="s">
        <v>415</v>
      </c>
      <c r="G361" s="263">
        <v>32463540</v>
      </c>
      <c r="H361" s="263">
        <v>32463540</v>
      </c>
      <c r="I361" s="26" t="s">
        <v>27</v>
      </c>
      <c r="J361" s="26" t="s">
        <v>27</v>
      </c>
      <c r="K361" s="26" t="s">
        <v>1801</v>
      </c>
    </row>
    <row r="362" spans="1:11" ht="50.1" hidden="1" customHeight="1" x14ac:dyDescent="0.2">
      <c r="A362" s="39">
        <v>70131706</v>
      </c>
      <c r="B362" s="39" t="s">
        <v>1321</v>
      </c>
      <c r="C362" s="40">
        <v>42430</v>
      </c>
      <c r="D362" s="39">
        <v>1</v>
      </c>
      <c r="E362" s="39" t="s">
        <v>77</v>
      </c>
      <c r="F362" s="36" t="s">
        <v>415</v>
      </c>
      <c r="G362" s="263">
        <v>7500460</v>
      </c>
      <c r="H362" s="263">
        <v>7500460</v>
      </c>
      <c r="I362" s="26" t="s">
        <v>27</v>
      </c>
      <c r="J362" s="26" t="s">
        <v>27</v>
      </c>
      <c r="K362" s="26" t="s">
        <v>1801</v>
      </c>
    </row>
    <row r="363" spans="1:11" ht="50.1" hidden="1" customHeight="1" x14ac:dyDescent="0.2">
      <c r="A363" s="39">
        <v>70131706</v>
      </c>
      <c r="B363" s="39" t="s">
        <v>1322</v>
      </c>
      <c r="C363" s="40">
        <v>42552</v>
      </c>
      <c r="D363" s="39">
        <v>6</v>
      </c>
      <c r="E363" s="39" t="s">
        <v>77</v>
      </c>
      <c r="F363" s="36" t="s">
        <v>415</v>
      </c>
      <c r="G363" s="263">
        <v>32597955</v>
      </c>
      <c r="H363" s="263">
        <v>32597955</v>
      </c>
      <c r="I363" s="26" t="s">
        <v>27</v>
      </c>
      <c r="J363" s="26" t="s">
        <v>27</v>
      </c>
      <c r="K363" s="26" t="s">
        <v>1801</v>
      </c>
    </row>
    <row r="364" spans="1:11" ht="50.1" hidden="1" customHeight="1" x14ac:dyDescent="0.2">
      <c r="A364" s="39">
        <v>70131706</v>
      </c>
      <c r="B364" s="39" t="s">
        <v>868</v>
      </c>
      <c r="C364" s="40">
        <v>42401</v>
      </c>
      <c r="D364" s="39">
        <v>5</v>
      </c>
      <c r="E364" s="39" t="s">
        <v>77</v>
      </c>
      <c r="F364" s="36" t="s">
        <v>415</v>
      </c>
      <c r="G364" s="263">
        <v>28697345</v>
      </c>
      <c r="H364" s="263">
        <v>28697345</v>
      </c>
      <c r="I364" s="26" t="s">
        <v>27</v>
      </c>
      <c r="J364" s="26" t="s">
        <v>27</v>
      </c>
      <c r="K364" s="26" t="s">
        <v>1801</v>
      </c>
    </row>
    <row r="365" spans="1:11" ht="50.1" hidden="1" customHeight="1" x14ac:dyDescent="0.2">
      <c r="A365" s="39">
        <v>70131706</v>
      </c>
      <c r="B365" s="39" t="s">
        <v>1323</v>
      </c>
      <c r="C365" s="40">
        <v>42552</v>
      </c>
      <c r="D365" s="39">
        <v>1</v>
      </c>
      <c r="E365" s="39" t="s">
        <v>77</v>
      </c>
      <c r="F365" s="36" t="s">
        <v>415</v>
      </c>
      <c r="G365" s="263">
        <v>8582990</v>
      </c>
      <c r="H365" s="263">
        <v>8582990</v>
      </c>
      <c r="I365" s="26" t="s">
        <v>27</v>
      </c>
      <c r="J365" s="26" t="s">
        <v>27</v>
      </c>
      <c r="K365" s="26" t="s">
        <v>1801</v>
      </c>
    </row>
    <row r="366" spans="1:11" ht="50.1" hidden="1" customHeight="1" x14ac:dyDescent="0.2">
      <c r="A366" s="39">
        <v>70131706</v>
      </c>
      <c r="B366" s="39" t="s">
        <v>1619</v>
      </c>
      <c r="C366" s="40">
        <v>42401</v>
      </c>
      <c r="D366" s="39">
        <v>3</v>
      </c>
      <c r="E366" s="39" t="s">
        <v>77</v>
      </c>
      <c r="F366" s="36" t="s">
        <v>415</v>
      </c>
      <c r="G366" s="263">
        <v>29599110</v>
      </c>
      <c r="H366" s="263">
        <v>29599110</v>
      </c>
      <c r="I366" s="26" t="s">
        <v>27</v>
      </c>
      <c r="J366" s="26" t="s">
        <v>27</v>
      </c>
      <c r="K366" s="26" t="s">
        <v>1801</v>
      </c>
    </row>
    <row r="367" spans="1:11" ht="50.1" hidden="1" customHeight="1" x14ac:dyDescent="0.2">
      <c r="A367" s="39">
        <v>70131706</v>
      </c>
      <c r="B367" s="39" t="s">
        <v>1324</v>
      </c>
      <c r="C367" s="40">
        <v>42552</v>
      </c>
      <c r="D367" s="39">
        <v>6</v>
      </c>
      <c r="E367" s="39" t="s">
        <v>77</v>
      </c>
      <c r="F367" s="36" t="s">
        <v>415</v>
      </c>
      <c r="G367" s="263">
        <v>20305935</v>
      </c>
      <c r="H367" s="263">
        <v>20305935</v>
      </c>
      <c r="I367" s="26" t="s">
        <v>27</v>
      </c>
      <c r="J367" s="26" t="s">
        <v>27</v>
      </c>
      <c r="K367" s="26" t="s">
        <v>1801</v>
      </c>
    </row>
    <row r="368" spans="1:11" ht="50.1" hidden="1" customHeight="1" x14ac:dyDescent="0.2">
      <c r="A368" s="39">
        <v>70131706</v>
      </c>
      <c r="B368" s="39" t="s">
        <v>894</v>
      </c>
      <c r="C368" s="40">
        <v>42401</v>
      </c>
      <c r="D368" s="39">
        <v>5</v>
      </c>
      <c r="E368" s="39" t="s">
        <v>77</v>
      </c>
      <c r="F368" s="36" t="s">
        <v>415</v>
      </c>
      <c r="G368" s="263">
        <v>17876165</v>
      </c>
      <c r="H368" s="263">
        <v>17876165</v>
      </c>
      <c r="I368" s="26" t="s">
        <v>27</v>
      </c>
      <c r="J368" s="26" t="s">
        <v>27</v>
      </c>
      <c r="K368" s="26" t="s">
        <v>1801</v>
      </c>
    </row>
    <row r="369" spans="1:11" ht="50.1" hidden="1" customHeight="1" x14ac:dyDescent="0.2">
      <c r="A369" s="39">
        <v>70131706</v>
      </c>
      <c r="B369" s="39" t="s">
        <v>1325</v>
      </c>
      <c r="C369" s="40">
        <v>42552</v>
      </c>
      <c r="D369" s="39">
        <v>7</v>
      </c>
      <c r="E369" s="39" t="s">
        <v>77</v>
      </c>
      <c r="F369" s="21" t="s">
        <v>26</v>
      </c>
      <c r="G369" s="263">
        <v>38337424</v>
      </c>
      <c r="H369" s="263">
        <v>38337424</v>
      </c>
      <c r="I369" s="26" t="s">
        <v>27</v>
      </c>
      <c r="J369" s="26" t="s">
        <v>27</v>
      </c>
      <c r="K369" s="26" t="s">
        <v>1801</v>
      </c>
    </row>
    <row r="370" spans="1:11" ht="50.1" hidden="1" customHeight="1" x14ac:dyDescent="0.2">
      <c r="A370" s="39">
        <v>70131706</v>
      </c>
      <c r="B370" s="39" t="s">
        <v>860</v>
      </c>
      <c r="C370" s="40">
        <v>42401</v>
      </c>
      <c r="D370" s="39">
        <v>4</v>
      </c>
      <c r="E370" s="39" t="s">
        <v>77</v>
      </c>
      <c r="F370" s="21" t="s">
        <v>26</v>
      </c>
      <c r="G370" s="263">
        <v>22957876</v>
      </c>
      <c r="H370" s="263">
        <v>22957876</v>
      </c>
      <c r="I370" s="26" t="s">
        <v>27</v>
      </c>
      <c r="J370" s="26" t="s">
        <v>27</v>
      </c>
      <c r="K370" s="26" t="s">
        <v>1801</v>
      </c>
    </row>
    <row r="371" spans="1:11" ht="50.1" hidden="1" customHeight="1" x14ac:dyDescent="0.2">
      <c r="A371" s="39">
        <v>70131706</v>
      </c>
      <c r="B371" s="39" t="s">
        <v>1326</v>
      </c>
      <c r="C371" s="40">
        <v>42552</v>
      </c>
      <c r="D371" s="39">
        <v>6</v>
      </c>
      <c r="E371" s="39" t="s">
        <v>77</v>
      </c>
      <c r="F371" s="21" t="s">
        <v>26</v>
      </c>
      <c r="G371" s="263">
        <v>29524950</v>
      </c>
      <c r="H371" s="263">
        <v>29524950</v>
      </c>
      <c r="I371" s="26" t="s">
        <v>27</v>
      </c>
      <c r="J371" s="26" t="s">
        <v>27</v>
      </c>
      <c r="K371" s="26" t="s">
        <v>1801</v>
      </c>
    </row>
    <row r="372" spans="1:11" ht="50.1" hidden="1" customHeight="1" x14ac:dyDescent="0.2">
      <c r="A372" s="39">
        <v>70131706</v>
      </c>
      <c r="B372" s="39" t="s">
        <v>859</v>
      </c>
      <c r="C372" s="40">
        <v>42401</v>
      </c>
      <c r="D372" s="39">
        <v>5</v>
      </c>
      <c r="E372" s="39" t="s">
        <v>77</v>
      </c>
      <c r="F372" s="21" t="s">
        <v>26</v>
      </c>
      <c r="G372" s="263">
        <v>25992050</v>
      </c>
      <c r="H372" s="263">
        <v>25992050</v>
      </c>
      <c r="I372" s="26" t="s">
        <v>27</v>
      </c>
      <c r="J372" s="26" t="s">
        <v>27</v>
      </c>
      <c r="K372" s="26" t="s">
        <v>1801</v>
      </c>
    </row>
    <row r="373" spans="1:11" ht="50.1" hidden="1" customHeight="1" x14ac:dyDescent="0.2">
      <c r="A373" s="39">
        <v>70131706</v>
      </c>
      <c r="B373" s="39" t="s">
        <v>1327</v>
      </c>
      <c r="C373" s="40">
        <v>42552</v>
      </c>
      <c r="D373" s="39">
        <v>6</v>
      </c>
      <c r="E373" s="39" t="s">
        <v>77</v>
      </c>
      <c r="F373" s="21" t="s">
        <v>26</v>
      </c>
      <c r="G373" s="263">
        <v>23378940</v>
      </c>
      <c r="H373" s="263">
        <v>23378940</v>
      </c>
      <c r="I373" s="26" t="s">
        <v>27</v>
      </c>
      <c r="J373" s="26" t="s">
        <v>27</v>
      </c>
      <c r="K373" s="26" t="s">
        <v>1801</v>
      </c>
    </row>
    <row r="374" spans="1:11" ht="50.1" hidden="1" customHeight="1" x14ac:dyDescent="0.2">
      <c r="A374" s="39">
        <v>70131706</v>
      </c>
      <c r="B374" s="39" t="s">
        <v>856</v>
      </c>
      <c r="C374" s="40">
        <v>42401</v>
      </c>
      <c r="D374" s="39">
        <v>5</v>
      </c>
      <c r="E374" s="39" t="s">
        <v>77</v>
      </c>
      <c r="F374" s="21" t="s">
        <v>26</v>
      </c>
      <c r="G374" s="263">
        <v>20581460</v>
      </c>
      <c r="H374" s="263">
        <v>20581460</v>
      </c>
      <c r="I374" s="26" t="s">
        <v>27</v>
      </c>
      <c r="J374" s="26" t="s">
        <v>27</v>
      </c>
      <c r="K374" s="26" t="s">
        <v>1801</v>
      </c>
    </row>
    <row r="375" spans="1:11" ht="50.1" hidden="1" customHeight="1" x14ac:dyDescent="0.2">
      <c r="A375" s="39">
        <v>70131706</v>
      </c>
      <c r="B375" s="39" t="s">
        <v>1328</v>
      </c>
      <c r="C375" s="40">
        <v>42552</v>
      </c>
      <c r="D375" s="39">
        <v>6</v>
      </c>
      <c r="E375" s="39" t="s">
        <v>77</v>
      </c>
      <c r="F375" s="21" t="s">
        <v>26</v>
      </c>
      <c r="G375" s="263">
        <v>23378940</v>
      </c>
      <c r="H375" s="263">
        <v>23378940</v>
      </c>
      <c r="I375" s="26" t="s">
        <v>27</v>
      </c>
      <c r="J375" s="26" t="s">
        <v>27</v>
      </c>
      <c r="K375" s="26" t="s">
        <v>1801</v>
      </c>
    </row>
    <row r="376" spans="1:11" ht="50.1" hidden="1" customHeight="1" x14ac:dyDescent="0.2">
      <c r="A376" s="39">
        <v>70131706</v>
      </c>
      <c r="B376" s="39" t="s">
        <v>854</v>
      </c>
      <c r="C376" s="40">
        <v>42401</v>
      </c>
      <c r="D376" s="39">
        <v>5</v>
      </c>
      <c r="E376" s="39" t="s">
        <v>77</v>
      </c>
      <c r="F376" s="21" t="s">
        <v>26</v>
      </c>
      <c r="G376" s="263">
        <v>20581460</v>
      </c>
      <c r="H376" s="263">
        <v>20581460</v>
      </c>
      <c r="I376" s="26" t="s">
        <v>27</v>
      </c>
      <c r="J376" s="26" t="s">
        <v>27</v>
      </c>
      <c r="K376" s="26" t="s">
        <v>1801</v>
      </c>
    </row>
    <row r="377" spans="1:11" ht="50.1" hidden="1" customHeight="1" x14ac:dyDescent="0.2">
      <c r="A377" s="39">
        <v>70131706</v>
      </c>
      <c r="B377" s="39" t="s">
        <v>1329</v>
      </c>
      <c r="C377" s="40">
        <v>42552</v>
      </c>
      <c r="D377" s="39">
        <v>7</v>
      </c>
      <c r="E377" s="39" t="s">
        <v>77</v>
      </c>
      <c r="F377" s="21" t="s">
        <v>26</v>
      </c>
      <c r="G377" s="263">
        <v>27495232</v>
      </c>
      <c r="H377" s="263">
        <v>27495232</v>
      </c>
      <c r="I377" s="26" t="s">
        <v>27</v>
      </c>
      <c r="J377" s="26" t="s">
        <v>27</v>
      </c>
      <c r="K377" s="26" t="s">
        <v>1801</v>
      </c>
    </row>
    <row r="378" spans="1:11" ht="50.1" hidden="1" customHeight="1" x14ac:dyDescent="0.2">
      <c r="A378" s="39">
        <v>70131706</v>
      </c>
      <c r="B378" s="39" t="s">
        <v>855</v>
      </c>
      <c r="C378" s="40">
        <v>42401</v>
      </c>
      <c r="D378" s="39">
        <v>4</v>
      </c>
      <c r="E378" s="39" t="s">
        <v>77</v>
      </c>
      <c r="F378" s="21" t="s">
        <v>26</v>
      </c>
      <c r="G378" s="263">
        <v>16465168</v>
      </c>
      <c r="H378" s="263">
        <v>16465168</v>
      </c>
      <c r="I378" s="26" t="s">
        <v>27</v>
      </c>
      <c r="J378" s="26" t="s">
        <v>27</v>
      </c>
      <c r="K378" s="26" t="s">
        <v>1801</v>
      </c>
    </row>
    <row r="379" spans="1:11" ht="50.1" hidden="1" customHeight="1" x14ac:dyDescent="0.2">
      <c r="A379" s="39">
        <v>70131706</v>
      </c>
      <c r="B379" s="39" t="s">
        <v>1327</v>
      </c>
      <c r="C379" s="40">
        <v>42552</v>
      </c>
      <c r="D379" s="39">
        <v>6</v>
      </c>
      <c r="E379" s="39" t="s">
        <v>77</v>
      </c>
      <c r="F379" s="21" t="s">
        <v>26</v>
      </c>
      <c r="G379" s="263">
        <v>23378940</v>
      </c>
      <c r="H379" s="263">
        <v>23378940</v>
      </c>
      <c r="I379" s="26" t="s">
        <v>27</v>
      </c>
      <c r="J379" s="26" t="s">
        <v>27</v>
      </c>
      <c r="K379" s="26" t="s">
        <v>1801</v>
      </c>
    </row>
    <row r="380" spans="1:11" ht="50.1" hidden="1" customHeight="1" x14ac:dyDescent="0.2">
      <c r="A380" s="39">
        <v>70131706</v>
      </c>
      <c r="B380" s="39" t="s">
        <v>1646</v>
      </c>
      <c r="C380" s="40">
        <v>42401</v>
      </c>
      <c r="D380" s="39">
        <v>5</v>
      </c>
      <c r="E380" s="39" t="s">
        <v>77</v>
      </c>
      <c r="F380" s="21" t="s">
        <v>26</v>
      </c>
      <c r="G380" s="263">
        <v>20581460</v>
      </c>
      <c r="H380" s="263">
        <v>20581460</v>
      </c>
      <c r="I380" s="26" t="s">
        <v>27</v>
      </c>
      <c r="J380" s="26" t="s">
        <v>27</v>
      </c>
      <c r="K380" s="26" t="s">
        <v>1801</v>
      </c>
    </row>
    <row r="381" spans="1:11" ht="50.1" hidden="1" customHeight="1" x14ac:dyDescent="0.2">
      <c r="A381" s="39">
        <v>70131706</v>
      </c>
      <c r="B381" s="39" t="s">
        <v>1330</v>
      </c>
      <c r="C381" s="40">
        <v>42552</v>
      </c>
      <c r="D381" s="39">
        <v>7</v>
      </c>
      <c r="E381" s="39" t="s">
        <v>77</v>
      </c>
      <c r="F381" s="21" t="s">
        <v>26</v>
      </c>
      <c r="G381" s="263">
        <v>16228256</v>
      </c>
      <c r="H381" s="263">
        <v>16228256</v>
      </c>
      <c r="I381" s="26" t="s">
        <v>27</v>
      </c>
      <c r="J381" s="26" t="s">
        <v>27</v>
      </c>
      <c r="K381" s="26" t="s">
        <v>1801</v>
      </c>
    </row>
    <row r="382" spans="1:11" ht="50.1" hidden="1" customHeight="1" x14ac:dyDescent="0.2">
      <c r="A382" s="39">
        <v>70131706</v>
      </c>
      <c r="B382" s="39" t="s">
        <v>855</v>
      </c>
      <c r="C382" s="40">
        <v>42401</v>
      </c>
      <c r="D382" s="39">
        <v>4</v>
      </c>
      <c r="E382" s="39" t="s">
        <v>77</v>
      </c>
      <c r="F382" s="21" t="s">
        <v>26</v>
      </c>
      <c r="G382" s="263">
        <v>9717844</v>
      </c>
      <c r="H382" s="263">
        <v>9717844</v>
      </c>
      <c r="I382" s="26" t="s">
        <v>27</v>
      </c>
      <c r="J382" s="26" t="s">
        <v>27</v>
      </c>
      <c r="K382" s="26" t="s">
        <v>1801</v>
      </c>
    </row>
    <row r="383" spans="1:11" ht="50.1" hidden="1" customHeight="1" x14ac:dyDescent="0.2">
      <c r="A383" s="39">
        <v>70131706</v>
      </c>
      <c r="B383" s="39" t="s">
        <v>1331</v>
      </c>
      <c r="C383" s="40">
        <v>42552</v>
      </c>
      <c r="D383" s="39">
        <v>6</v>
      </c>
      <c r="E383" s="39" t="s">
        <v>77</v>
      </c>
      <c r="F383" s="21" t="s">
        <v>414</v>
      </c>
      <c r="G383" s="263">
        <v>12811603</v>
      </c>
      <c r="H383" s="263">
        <v>12811603</v>
      </c>
      <c r="I383" s="26" t="s">
        <v>27</v>
      </c>
      <c r="J383" s="26" t="s">
        <v>27</v>
      </c>
      <c r="K383" s="26" t="s">
        <v>1801</v>
      </c>
    </row>
    <row r="384" spans="1:11" ht="50.1" hidden="1" customHeight="1" x14ac:dyDescent="0.2">
      <c r="A384" s="39">
        <v>70131706</v>
      </c>
      <c r="B384" s="39" t="s">
        <v>1164</v>
      </c>
      <c r="C384" s="40">
        <v>42444</v>
      </c>
      <c r="D384" s="39">
        <v>3.5</v>
      </c>
      <c r="E384" s="39" t="s">
        <v>77</v>
      </c>
      <c r="F384" s="21" t="s">
        <v>414</v>
      </c>
      <c r="G384" s="263">
        <v>7834747</v>
      </c>
      <c r="H384" s="263">
        <v>7834747</v>
      </c>
      <c r="I384" s="26" t="s">
        <v>27</v>
      </c>
      <c r="J384" s="26" t="s">
        <v>27</v>
      </c>
      <c r="K384" s="26" t="s">
        <v>1801</v>
      </c>
    </row>
    <row r="385" spans="1:11" ht="50.1" hidden="1" customHeight="1" x14ac:dyDescent="0.2">
      <c r="A385" s="39">
        <v>70131706</v>
      </c>
      <c r="B385" s="39" t="s">
        <v>1332</v>
      </c>
      <c r="C385" s="40">
        <v>42552</v>
      </c>
      <c r="D385" s="39">
        <v>6</v>
      </c>
      <c r="E385" s="39" t="s">
        <v>77</v>
      </c>
      <c r="F385" s="21" t="s">
        <v>414</v>
      </c>
      <c r="G385" s="263">
        <v>11763424</v>
      </c>
      <c r="H385" s="263">
        <v>11763424</v>
      </c>
      <c r="I385" s="26" t="s">
        <v>27</v>
      </c>
      <c r="J385" s="26" t="s">
        <v>27</v>
      </c>
      <c r="K385" s="26" t="s">
        <v>1801</v>
      </c>
    </row>
    <row r="386" spans="1:11" ht="50.1" hidden="1" customHeight="1" x14ac:dyDescent="0.2">
      <c r="A386" s="39">
        <v>70131706</v>
      </c>
      <c r="B386" s="39" t="s">
        <v>869</v>
      </c>
      <c r="C386" s="40">
        <v>42401</v>
      </c>
      <c r="D386" s="39">
        <v>4</v>
      </c>
      <c r="E386" s="39" t="s">
        <v>77</v>
      </c>
      <c r="F386" s="21" t="s">
        <v>414</v>
      </c>
      <c r="G386" s="263">
        <v>7044376</v>
      </c>
      <c r="H386" s="263">
        <v>7044376</v>
      </c>
      <c r="I386" s="26" t="s">
        <v>27</v>
      </c>
      <c r="J386" s="26" t="s">
        <v>27</v>
      </c>
      <c r="K386" s="26" t="s">
        <v>1801</v>
      </c>
    </row>
    <row r="387" spans="1:11" ht="50.1" hidden="1" customHeight="1" x14ac:dyDescent="0.2">
      <c r="A387" s="39">
        <v>70131706</v>
      </c>
      <c r="B387" s="39" t="s">
        <v>1332</v>
      </c>
      <c r="C387" s="40">
        <v>42552</v>
      </c>
      <c r="D387" s="39">
        <v>6</v>
      </c>
      <c r="E387" s="39" t="s">
        <v>77</v>
      </c>
      <c r="F387" s="21" t="s">
        <v>414</v>
      </c>
      <c r="G387" s="263">
        <v>10002830</v>
      </c>
      <c r="H387" s="263">
        <v>10002830</v>
      </c>
      <c r="I387" s="26" t="s">
        <v>27</v>
      </c>
      <c r="J387" s="26" t="s">
        <v>27</v>
      </c>
      <c r="K387" s="26" t="s">
        <v>1801</v>
      </c>
    </row>
    <row r="388" spans="1:11" ht="50.1" hidden="1" customHeight="1" x14ac:dyDescent="0.2">
      <c r="A388" s="39">
        <v>70131706</v>
      </c>
      <c r="B388" s="39" t="s">
        <v>953</v>
      </c>
      <c r="C388" s="40">
        <v>42401</v>
      </c>
      <c r="D388" s="39">
        <v>4.5</v>
      </c>
      <c r="E388" s="39" t="s">
        <v>77</v>
      </c>
      <c r="F388" s="21" t="s">
        <v>414</v>
      </c>
      <c r="G388" s="263">
        <v>8805470</v>
      </c>
      <c r="H388" s="263">
        <v>8805470</v>
      </c>
      <c r="I388" s="26" t="s">
        <v>27</v>
      </c>
      <c r="J388" s="26" t="s">
        <v>27</v>
      </c>
      <c r="K388" s="26" t="s">
        <v>1801</v>
      </c>
    </row>
    <row r="389" spans="1:11" ht="50.1" hidden="1" customHeight="1" x14ac:dyDescent="0.2">
      <c r="A389" s="39">
        <v>70131706</v>
      </c>
      <c r="B389" s="36" t="s">
        <v>1333</v>
      </c>
      <c r="C389" s="40">
        <v>42552</v>
      </c>
      <c r="D389" s="36">
        <v>6</v>
      </c>
      <c r="E389" s="39" t="s">
        <v>77</v>
      </c>
      <c r="F389" s="36" t="s">
        <v>415</v>
      </c>
      <c r="G389" s="263">
        <v>23378940</v>
      </c>
      <c r="H389" s="263">
        <v>23378940</v>
      </c>
      <c r="I389" s="26" t="s">
        <v>27</v>
      </c>
      <c r="J389" s="26" t="s">
        <v>27</v>
      </c>
      <c r="K389" s="26" t="s">
        <v>1801</v>
      </c>
    </row>
    <row r="390" spans="1:11" ht="50.1" hidden="1" customHeight="1" x14ac:dyDescent="0.2">
      <c r="A390" s="39">
        <v>70131706</v>
      </c>
      <c r="B390" s="36" t="s">
        <v>1333</v>
      </c>
      <c r="C390" s="40">
        <v>42401</v>
      </c>
      <c r="D390" s="36">
        <v>4</v>
      </c>
      <c r="E390" s="39" t="s">
        <v>77</v>
      </c>
      <c r="F390" s="36" t="s">
        <v>415</v>
      </c>
      <c r="G390" s="263">
        <v>16465168</v>
      </c>
      <c r="H390" s="263">
        <v>16465168</v>
      </c>
      <c r="I390" s="26" t="s">
        <v>27</v>
      </c>
      <c r="J390" s="26" t="s">
        <v>27</v>
      </c>
      <c r="K390" s="26" t="s">
        <v>1801</v>
      </c>
    </row>
    <row r="391" spans="1:11" ht="50.1" hidden="1" customHeight="1" x14ac:dyDescent="0.2">
      <c r="A391" s="39">
        <v>70131706</v>
      </c>
      <c r="B391" s="36" t="s">
        <v>1334</v>
      </c>
      <c r="C391" s="40">
        <v>42552</v>
      </c>
      <c r="D391" s="36">
        <v>4</v>
      </c>
      <c r="E391" s="39" t="s">
        <v>77</v>
      </c>
      <c r="F391" s="36" t="s">
        <v>415</v>
      </c>
      <c r="G391" s="263">
        <v>11730440</v>
      </c>
      <c r="H391" s="263">
        <v>11730440</v>
      </c>
      <c r="I391" s="26" t="s">
        <v>27</v>
      </c>
      <c r="J391" s="26" t="s">
        <v>27</v>
      </c>
      <c r="K391" s="26" t="s">
        <v>1801</v>
      </c>
    </row>
    <row r="392" spans="1:11" ht="50.1" hidden="1" customHeight="1" x14ac:dyDescent="0.2">
      <c r="A392" s="39">
        <v>70131706</v>
      </c>
      <c r="B392" s="36" t="s">
        <v>875</v>
      </c>
      <c r="C392" s="40">
        <v>42401</v>
      </c>
      <c r="D392" s="36">
        <v>5</v>
      </c>
      <c r="E392" s="39" t="s">
        <v>77</v>
      </c>
      <c r="F392" s="36" t="s">
        <v>415</v>
      </c>
      <c r="G392" s="263">
        <v>14216060</v>
      </c>
      <c r="H392" s="263">
        <v>14216060</v>
      </c>
      <c r="I392" s="26" t="s">
        <v>27</v>
      </c>
      <c r="J392" s="26" t="s">
        <v>27</v>
      </c>
      <c r="K392" s="26" t="s">
        <v>1801</v>
      </c>
    </row>
    <row r="393" spans="1:11" ht="50.1" hidden="1" customHeight="1" x14ac:dyDescent="0.2">
      <c r="A393" s="39">
        <v>70131706</v>
      </c>
      <c r="B393" s="36" t="s">
        <v>1335</v>
      </c>
      <c r="C393" s="40">
        <v>42552</v>
      </c>
      <c r="D393" s="36">
        <v>6</v>
      </c>
      <c r="E393" s="39" t="s">
        <v>77</v>
      </c>
      <c r="F393" s="21" t="s">
        <v>26</v>
      </c>
      <c r="G393" s="263">
        <v>18107536</v>
      </c>
      <c r="H393" s="263">
        <v>18107536</v>
      </c>
      <c r="I393" s="26" t="s">
        <v>27</v>
      </c>
      <c r="J393" s="26" t="s">
        <v>27</v>
      </c>
      <c r="K393" s="26" t="s">
        <v>1801</v>
      </c>
    </row>
    <row r="394" spans="1:11" ht="50.1" hidden="1" customHeight="1" x14ac:dyDescent="0.2">
      <c r="A394" s="39">
        <v>70131706</v>
      </c>
      <c r="B394" s="36" t="s">
        <v>1304</v>
      </c>
      <c r="C394" s="40">
        <v>42552</v>
      </c>
      <c r="D394" s="39">
        <v>6</v>
      </c>
      <c r="E394" s="39" t="s">
        <v>77</v>
      </c>
      <c r="F394" s="21" t="s">
        <v>26</v>
      </c>
      <c r="G394" s="263">
        <v>20305935</v>
      </c>
      <c r="H394" s="263">
        <v>20305935</v>
      </c>
      <c r="I394" s="26" t="s">
        <v>27</v>
      </c>
      <c r="J394" s="26" t="s">
        <v>27</v>
      </c>
      <c r="K394" s="26" t="s">
        <v>1801</v>
      </c>
    </row>
    <row r="395" spans="1:11" ht="50.1" hidden="1" customHeight="1" x14ac:dyDescent="0.2">
      <c r="A395" s="39">
        <v>78111808</v>
      </c>
      <c r="B395" s="39" t="s">
        <v>1336</v>
      </c>
      <c r="C395" s="40">
        <v>42401</v>
      </c>
      <c r="D395" s="39">
        <v>11</v>
      </c>
      <c r="E395" s="39" t="s">
        <v>77</v>
      </c>
      <c r="F395" s="21" t="s">
        <v>26</v>
      </c>
      <c r="G395" s="263">
        <v>66000000</v>
      </c>
      <c r="H395" s="263">
        <v>66000000</v>
      </c>
      <c r="I395" s="26" t="s">
        <v>27</v>
      </c>
      <c r="J395" s="26" t="s">
        <v>27</v>
      </c>
      <c r="K395" s="26" t="s">
        <v>1801</v>
      </c>
    </row>
    <row r="396" spans="1:11" ht="50.1" hidden="1" customHeight="1" x14ac:dyDescent="0.2">
      <c r="A396" s="39">
        <v>78111808</v>
      </c>
      <c r="B396" s="39" t="s">
        <v>1336</v>
      </c>
      <c r="C396" s="40">
        <v>42401</v>
      </c>
      <c r="D396" s="39">
        <v>11</v>
      </c>
      <c r="E396" s="39" t="s">
        <v>77</v>
      </c>
      <c r="F396" s="36" t="s">
        <v>418</v>
      </c>
      <c r="G396" s="263">
        <v>66000000</v>
      </c>
      <c r="H396" s="263">
        <v>66000000</v>
      </c>
      <c r="I396" s="26" t="s">
        <v>27</v>
      </c>
      <c r="J396" s="26" t="s">
        <v>27</v>
      </c>
      <c r="K396" s="26" t="s">
        <v>1801</v>
      </c>
    </row>
    <row r="397" spans="1:11" ht="50.1" hidden="1" customHeight="1" x14ac:dyDescent="0.2">
      <c r="A397" s="39">
        <v>78111808</v>
      </c>
      <c r="B397" s="39" t="s">
        <v>1336</v>
      </c>
      <c r="C397" s="40">
        <v>42401</v>
      </c>
      <c r="D397" s="39">
        <v>11</v>
      </c>
      <c r="E397" s="39" t="s">
        <v>77</v>
      </c>
      <c r="F397" s="36" t="s">
        <v>419</v>
      </c>
      <c r="G397" s="263">
        <v>66000000</v>
      </c>
      <c r="H397" s="263">
        <v>66000000</v>
      </c>
      <c r="I397" s="26" t="s">
        <v>27</v>
      </c>
      <c r="J397" s="26" t="s">
        <v>27</v>
      </c>
      <c r="K397" s="26" t="s">
        <v>1801</v>
      </c>
    </row>
    <row r="398" spans="1:11" ht="50.1" hidden="1" customHeight="1" x14ac:dyDescent="0.2">
      <c r="A398" s="39">
        <v>78111808</v>
      </c>
      <c r="B398" s="39" t="s">
        <v>1336</v>
      </c>
      <c r="C398" s="40">
        <v>42401</v>
      </c>
      <c r="D398" s="39">
        <v>11</v>
      </c>
      <c r="E398" s="39" t="s">
        <v>77</v>
      </c>
      <c r="F398" s="21" t="s">
        <v>26</v>
      </c>
      <c r="G398" s="263">
        <v>66000000</v>
      </c>
      <c r="H398" s="263">
        <v>66000000</v>
      </c>
      <c r="I398" s="26" t="s">
        <v>27</v>
      </c>
      <c r="J398" s="26" t="s">
        <v>27</v>
      </c>
      <c r="K398" s="26" t="s">
        <v>1801</v>
      </c>
    </row>
    <row r="399" spans="1:11" ht="50.1" hidden="1" customHeight="1" x14ac:dyDescent="0.2">
      <c r="A399" s="39">
        <v>78111808</v>
      </c>
      <c r="B399" s="39" t="s">
        <v>1336</v>
      </c>
      <c r="C399" s="40">
        <v>42401</v>
      </c>
      <c r="D399" s="39">
        <v>11</v>
      </c>
      <c r="E399" s="39" t="s">
        <v>77</v>
      </c>
      <c r="F399" s="36" t="s">
        <v>415</v>
      </c>
      <c r="G399" s="263">
        <v>132000000</v>
      </c>
      <c r="H399" s="263">
        <v>132000000</v>
      </c>
      <c r="I399" s="26" t="s">
        <v>27</v>
      </c>
      <c r="J399" s="26" t="s">
        <v>27</v>
      </c>
      <c r="K399" s="26" t="s">
        <v>1801</v>
      </c>
    </row>
    <row r="400" spans="1:11" ht="50.1" hidden="1" customHeight="1" x14ac:dyDescent="0.2">
      <c r="A400" s="39">
        <v>78111808</v>
      </c>
      <c r="B400" s="39" t="s">
        <v>1336</v>
      </c>
      <c r="C400" s="40">
        <v>42401</v>
      </c>
      <c r="D400" s="39">
        <v>11</v>
      </c>
      <c r="E400" s="39" t="s">
        <v>77</v>
      </c>
      <c r="F400" s="21" t="s">
        <v>26</v>
      </c>
      <c r="G400" s="263">
        <v>66000000</v>
      </c>
      <c r="H400" s="263">
        <v>66000000</v>
      </c>
      <c r="I400" s="26" t="s">
        <v>27</v>
      </c>
      <c r="J400" s="26" t="s">
        <v>27</v>
      </c>
      <c r="K400" s="26" t="s">
        <v>1801</v>
      </c>
    </row>
    <row r="401" spans="1:11" ht="50.1" hidden="1" customHeight="1" x14ac:dyDescent="0.2">
      <c r="A401" s="39">
        <v>78111808</v>
      </c>
      <c r="B401" s="39" t="s">
        <v>1336</v>
      </c>
      <c r="C401" s="40">
        <v>42401</v>
      </c>
      <c r="D401" s="39">
        <v>11</v>
      </c>
      <c r="E401" s="39" t="s">
        <v>77</v>
      </c>
      <c r="F401" s="21" t="s">
        <v>26</v>
      </c>
      <c r="G401" s="263">
        <v>66000000</v>
      </c>
      <c r="H401" s="263">
        <v>66000000</v>
      </c>
      <c r="I401" s="26" t="s">
        <v>27</v>
      </c>
      <c r="J401" s="26" t="s">
        <v>27</v>
      </c>
      <c r="K401" s="26" t="s">
        <v>1801</v>
      </c>
    </row>
    <row r="402" spans="1:11" ht="50.1" hidden="1" customHeight="1" x14ac:dyDescent="0.2">
      <c r="A402" s="39">
        <v>78111808</v>
      </c>
      <c r="B402" s="39" t="s">
        <v>1336</v>
      </c>
      <c r="C402" s="40">
        <v>42401</v>
      </c>
      <c r="D402" s="39">
        <v>11</v>
      </c>
      <c r="E402" s="39" t="s">
        <v>77</v>
      </c>
      <c r="F402" s="21" t="s">
        <v>26</v>
      </c>
      <c r="G402" s="263">
        <v>132000000</v>
      </c>
      <c r="H402" s="263">
        <v>132000000</v>
      </c>
      <c r="I402" s="26" t="s">
        <v>27</v>
      </c>
      <c r="J402" s="26" t="s">
        <v>27</v>
      </c>
      <c r="K402" s="26" t="s">
        <v>1801</v>
      </c>
    </row>
    <row r="403" spans="1:11" ht="50.1" hidden="1" customHeight="1" x14ac:dyDescent="0.2">
      <c r="A403" s="39">
        <v>70131706</v>
      </c>
      <c r="B403" s="36" t="s">
        <v>1038</v>
      </c>
      <c r="C403" s="40">
        <v>42444</v>
      </c>
      <c r="D403" s="36">
        <v>2</v>
      </c>
      <c r="E403" s="43" t="s">
        <v>77</v>
      </c>
      <c r="F403" s="21" t="s">
        <v>26</v>
      </c>
      <c r="G403" s="263">
        <v>2000000</v>
      </c>
      <c r="H403" s="263">
        <v>2000000</v>
      </c>
      <c r="I403" s="26" t="s">
        <v>27</v>
      </c>
      <c r="J403" s="26" t="s">
        <v>27</v>
      </c>
      <c r="K403" s="26" t="s">
        <v>1801</v>
      </c>
    </row>
    <row r="404" spans="1:11" ht="50.1" hidden="1" customHeight="1" x14ac:dyDescent="0.2">
      <c r="A404" s="39">
        <v>70131706</v>
      </c>
      <c r="B404" s="36" t="s">
        <v>1337</v>
      </c>
      <c r="C404" s="40">
        <v>42444</v>
      </c>
      <c r="D404" s="36">
        <v>3</v>
      </c>
      <c r="E404" s="43" t="s">
        <v>77</v>
      </c>
      <c r="F404" s="21" t="s">
        <v>26</v>
      </c>
      <c r="G404" s="263">
        <v>188000000</v>
      </c>
      <c r="H404" s="263">
        <v>188000000</v>
      </c>
      <c r="I404" s="26" t="s">
        <v>27</v>
      </c>
      <c r="J404" s="26" t="s">
        <v>27</v>
      </c>
      <c r="K404" s="26" t="s">
        <v>1801</v>
      </c>
    </row>
    <row r="405" spans="1:11" ht="50.1" hidden="1" customHeight="1" x14ac:dyDescent="0.2">
      <c r="A405" s="39">
        <v>70131706</v>
      </c>
      <c r="B405" s="36" t="s">
        <v>1338</v>
      </c>
      <c r="C405" s="40">
        <v>42444</v>
      </c>
      <c r="D405" s="36">
        <v>4</v>
      </c>
      <c r="E405" s="36" t="s">
        <v>77</v>
      </c>
      <c r="F405" s="21" t="s">
        <v>26</v>
      </c>
      <c r="G405" s="263">
        <v>10000000</v>
      </c>
      <c r="H405" s="263">
        <v>10000000</v>
      </c>
      <c r="I405" s="26" t="s">
        <v>27</v>
      </c>
      <c r="J405" s="26" t="s">
        <v>27</v>
      </c>
      <c r="K405" s="26" t="s">
        <v>1801</v>
      </c>
    </row>
    <row r="406" spans="1:11" ht="50.1" hidden="1" customHeight="1" x14ac:dyDescent="0.2">
      <c r="A406" s="39">
        <v>70131706</v>
      </c>
      <c r="B406" s="36" t="s">
        <v>1338</v>
      </c>
      <c r="C406" s="40">
        <v>42444</v>
      </c>
      <c r="D406" s="36">
        <v>4</v>
      </c>
      <c r="E406" s="36" t="s">
        <v>77</v>
      </c>
      <c r="F406" s="21" t="s">
        <v>26</v>
      </c>
      <c r="G406" s="263">
        <v>30000000</v>
      </c>
      <c r="H406" s="263">
        <v>30000000</v>
      </c>
      <c r="I406" s="26" t="s">
        <v>27</v>
      </c>
      <c r="J406" s="26" t="s">
        <v>27</v>
      </c>
      <c r="K406" s="26" t="s">
        <v>1801</v>
      </c>
    </row>
    <row r="407" spans="1:11" ht="50.1" hidden="1" customHeight="1" x14ac:dyDescent="0.2">
      <c r="A407" s="39">
        <v>70131706</v>
      </c>
      <c r="B407" s="36" t="s">
        <v>1339</v>
      </c>
      <c r="C407" s="40">
        <v>42415</v>
      </c>
      <c r="D407" s="39">
        <v>4</v>
      </c>
      <c r="E407" s="36" t="s">
        <v>77</v>
      </c>
      <c r="F407" s="21" t="s">
        <v>26</v>
      </c>
      <c r="G407" s="263">
        <v>270000000</v>
      </c>
      <c r="H407" s="263">
        <v>270000000</v>
      </c>
      <c r="I407" s="26" t="s">
        <v>27</v>
      </c>
      <c r="J407" s="26" t="s">
        <v>27</v>
      </c>
      <c r="K407" s="26" t="s">
        <v>1801</v>
      </c>
    </row>
    <row r="408" spans="1:11" ht="50.1" hidden="1" customHeight="1" x14ac:dyDescent="0.2">
      <c r="A408" s="39">
        <v>70131706</v>
      </c>
      <c r="B408" s="39" t="s">
        <v>1340</v>
      </c>
      <c r="C408" s="40">
        <v>42430</v>
      </c>
      <c r="D408" s="39">
        <v>6</v>
      </c>
      <c r="E408" s="39" t="s">
        <v>77</v>
      </c>
      <c r="F408" s="36" t="s">
        <v>415</v>
      </c>
      <c r="G408" s="263">
        <v>400000000</v>
      </c>
      <c r="H408" s="263">
        <v>400000000</v>
      </c>
      <c r="I408" s="26" t="s">
        <v>27</v>
      </c>
      <c r="J408" s="26" t="s">
        <v>27</v>
      </c>
      <c r="K408" s="26" t="s">
        <v>1801</v>
      </c>
    </row>
    <row r="409" spans="1:11" ht="50.1" hidden="1" customHeight="1" x14ac:dyDescent="0.2">
      <c r="A409" s="39">
        <v>70131706</v>
      </c>
      <c r="B409" s="39" t="s">
        <v>1341</v>
      </c>
      <c r="C409" s="40">
        <v>42505</v>
      </c>
      <c r="D409" s="39">
        <v>5</v>
      </c>
      <c r="E409" s="39" t="s">
        <v>77</v>
      </c>
      <c r="F409" s="36" t="s">
        <v>415</v>
      </c>
      <c r="G409" s="263">
        <v>200000000</v>
      </c>
      <c r="H409" s="263">
        <v>200000000</v>
      </c>
      <c r="I409" s="26" t="s">
        <v>27</v>
      </c>
      <c r="J409" s="26" t="s">
        <v>27</v>
      </c>
      <c r="K409" s="26" t="s">
        <v>1801</v>
      </c>
    </row>
    <row r="410" spans="1:11" ht="50.1" hidden="1" customHeight="1" x14ac:dyDescent="0.2">
      <c r="A410" s="39">
        <v>70131706</v>
      </c>
      <c r="B410" s="36" t="s">
        <v>440</v>
      </c>
      <c r="C410" s="40">
        <v>42461</v>
      </c>
      <c r="D410" s="39">
        <v>5</v>
      </c>
      <c r="E410" s="39" t="s">
        <v>1853</v>
      </c>
      <c r="F410" s="36" t="s">
        <v>442</v>
      </c>
      <c r="G410" s="263">
        <v>446336000</v>
      </c>
      <c r="H410" s="263">
        <v>446336000</v>
      </c>
      <c r="I410" s="26" t="s">
        <v>27</v>
      </c>
      <c r="J410" s="26" t="s">
        <v>27</v>
      </c>
      <c r="K410" s="26" t="s">
        <v>1801</v>
      </c>
    </row>
    <row r="411" spans="1:11" ht="50.1" hidden="1" customHeight="1" x14ac:dyDescent="0.2">
      <c r="A411" s="39">
        <v>70131706</v>
      </c>
      <c r="B411" s="36" t="s">
        <v>443</v>
      </c>
      <c r="C411" s="40">
        <v>42461</v>
      </c>
      <c r="D411" s="39">
        <v>5</v>
      </c>
      <c r="E411" s="39" t="s">
        <v>214</v>
      </c>
      <c r="F411" s="36" t="s">
        <v>442</v>
      </c>
      <c r="G411" s="263">
        <v>53664000</v>
      </c>
      <c r="H411" s="263">
        <v>53664000</v>
      </c>
      <c r="I411" s="26" t="s">
        <v>27</v>
      </c>
      <c r="J411" s="26" t="s">
        <v>27</v>
      </c>
      <c r="K411" s="26" t="s">
        <v>1801</v>
      </c>
    </row>
    <row r="412" spans="1:11" ht="50.1" hidden="1" customHeight="1" x14ac:dyDescent="0.2">
      <c r="A412" s="39">
        <v>70131706</v>
      </c>
      <c r="B412" s="39" t="s">
        <v>1342</v>
      </c>
      <c r="C412" s="40">
        <v>42415</v>
      </c>
      <c r="D412" s="39">
        <v>10</v>
      </c>
      <c r="E412" s="36" t="s">
        <v>77</v>
      </c>
      <c r="F412" s="36" t="s">
        <v>400</v>
      </c>
      <c r="G412" s="263">
        <v>296818000</v>
      </c>
      <c r="H412" s="263">
        <v>296818000</v>
      </c>
      <c r="I412" s="26" t="s">
        <v>27</v>
      </c>
      <c r="J412" s="26" t="s">
        <v>27</v>
      </c>
      <c r="K412" s="26" t="s">
        <v>1801</v>
      </c>
    </row>
    <row r="413" spans="1:11" ht="50.1" hidden="1" customHeight="1" x14ac:dyDescent="0.2">
      <c r="A413" s="39">
        <v>70131706</v>
      </c>
      <c r="B413" s="36" t="s">
        <v>1343</v>
      </c>
      <c r="C413" s="40">
        <v>42495</v>
      </c>
      <c r="D413" s="39">
        <v>5</v>
      </c>
      <c r="E413" s="36" t="s">
        <v>77</v>
      </c>
      <c r="F413" s="36" t="s">
        <v>418</v>
      </c>
      <c r="G413" s="263">
        <v>200000000</v>
      </c>
      <c r="H413" s="263">
        <v>200000000</v>
      </c>
      <c r="I413" s="26" t="s">
        <v>27</v>
      </c>
      <c r="J413" s="26" t="s">
        <v>27</v>
      </c>
      <c r="K413" s="26" t="s">
        <v>1801</v>
      </c>
    </row>
    <row r="414" spans="1:11" ht="50.1" hidden="1" customHeight="1" x14ac:dyDescent="0.2">
      <c r="A414" s="39">
        <v>70131706</v>
      </c>
      <c r="B414" s="36" t="s">
        <v>1344</v>
      </c>
      <c r="C414" s="40">
        <v>42552</v>
      </c>
      <c r="D414" s="39">
        <v>6</v>
      </c>
      <c r="E414" s="39" t="s">
        <v>77</v>
      </c>
      <c r="F414" s="36" t="s">
        <v>419</v>
      </c>
      <c r="G414" s="263">
        <v>10000000</v>
      </c>
      <c r="H414" s="263">
        <v>10000000</v>
      </c>
      <c r="I414" s="26" t="s">
        <v>27</v>
      </c>
      <c r="J414" s="26" t="s">
        <v>27</v>
      </c>
      <c r="K414" s="26" t="s">
        <v>1801</v>
      </c>
    </row>
    <row r="415" spans="1:11" ht="50.1" hidden="1" customHeight="1" x14ac:dyDescent="0.2">
      <c r="A415" s="39">
        <v>70131706</v>
      </c>
      <c r="B415" s="36" t="s">
        <v>1345</v>
      </c>
      <c r="C415" s="40">
        <v>42415</v>
      </c>
      <c r="D415" s="39">
        <v>10</v>
      </c>
      <c r="E415" s="36" t="s">
        <v>77</v>
      </c>
      <c r="F415" s="36" t="s">
        <v>419</v>
      </c>
      <c r="G415" s="263">
        <v>5000000</v>
      </c>
      <c r="H415" s="263">
        <v>5000000</v>
      </c>
      <c r="I415" s="26" t="s">
        <v>27</v>
      </c>
      <c r="J415" s="26" t="s">
        <v>27</v>
      </c>
      <c r="K415" s="26" t="s">
        <v>1801</v>
      </c>
    </row>
    <row r="416" spans="1:11" ht="50.1" hidden="1" customHeight="1" x14ac:dyDescent="0.2">
      <c r="A416" s="39">
        <v>70131706</v>
      </c>
      <c r="B416" s="39" t="s">
        <v>1346</v>
      </c>
      <c r="C416" s="40">
        <v>42415</v>
      </c>
      <c r="D416" s="39">
        <v>6</v>
      </c>
      <c r="E416" s="39" t="s">
        <v>77</v>
      </c>
      <c r="F416" s="21" t="s">
        <v>26</v>
      </c>
      <c r="G416" s="263">
        <v>600000000</v>
      </c>
      <c r="H416" s="263">
        <v>600000000</v>
      </c>
      <c r="I416" s="26" t="s">
        <v>27</v>
      </c>
      <c r="J416" s="26" t="s">
        <v>27</v>
      </c>
      <c r="K416" s="26" t="s">
        <v>1801</v>
      </c>
    </row>
    <row r="417" spans="1:11" ht="50.1" hidden="1" customHeight="1" x14ac:dyDescent="0.2">
      <c r="A417" s="39">
        <v>70131706</v>
      </c>
      <c r="B417" s="39" t="s">
        <v>1347</v>
      </c>
      <c r="C417" s="40">
        <v>42406</v>
      </c>
      <c r="D417" s="39">
        <v>2</v>
      </c>
      <c r="E417" s="39" t="s">
        <v>77</v>
      </c>
      <c r="F417" s="21" t="s">
        <v>26</v>
      </c>
      <c r="G417" s="263">
        <v>22000000</v>
      </c>
      <c r="H417" s="263">
        <v>22000000</v>
      </c>
      <c r="I417" s="26" t="s">
        <v>27</v>
      </c>
      <c r="J417" s="26" t="s">
        <v>27</v>
      </c>
      <c r="K417" s="26" t="s">
        <v>1801</v>
      </c>
    </row>
    <row r="418" spans="1:11" ht="50.1" hidden="1" customHeight="1" x14ac:dyDescent="0.2">
      <c r="A418" s="39">
        <v>70131706</v>
      </c>
      <c r="B418" s="39" t="s">
        <v>1348</v>
      </c>
      <c r="C418" s="40">
        <v>42436</v>
      </c>
      <c r="D418" s="39">
        <v>10</v>
      </c>
      <c r="E418" s="39" t="s">
        <v>77</v>
      </c>
      <c r="F418" s="21" t="s">
        <v>26</v>
      </c>
      <c r="G418" s="263">
        <v>107204612</v>
      </c>
      <c r="H418" s="263">
        <v>107204612</v>
      </c>
      <c r="I418" s="26" t="s">
        <v>27</v>
      </c>
      <c r="J418" s="26" t="s">
        <v>27</v>
      </c>
      <c r="K418" s="26" t="s">
        <v>1801</v>
      </c>
    </row>
    <row r="419" spans="1:11" ht="50.1" hidden="1" customHeight="1" x14ac:dyDescent="0.2">
      <c r="A419" s="39">
        <v>70131706</v>
      </c>
      <c r="B419" s="39" t="s">
        <v>1349</v>
      </c>
      <c r="C419" s="40">
        <v>42444</v>
      </c>
      <c r="D419" s="39">
        <v>1</v>
      </c>
      <c r="E419" s="39" t="s">
        <v>77</v>
      </c>
      <c r="F419" s="21" t="s">
        <v>26</v>
      </c>
      <c r="G419" s="263">
        <v>50000000</v>
      </c>
      <c r="H419" s="263">
        <v>50000000</v>
      </c>
      <c r="I419" s="26" t="s">
        <v>27</v>
      </c>
      <c r="J419" s="26" t="s">
        <v>27</v>
      </c>
      <c r="K419" s="26" t="s">
        <v>1801</v>
      </c>
    </row>
    <row r="420" spans="1:11" ht="50.1" hidden="1" customHeight="1" x14ac:dyDescent="0.2">
      <c r="A420" s="39">
        <v>70131706</v>
      </c>
      <c r="B420" s="39" t="s">
        <v>1350</v>
      </c>
      <c r="C420" s="40">
        <v>42461</v>
      </c>
      <c r="D420" s="39">
        <v>6</v>
      </c>
      <c r="E420" s="39" t="s">
        <v>77</v>
      </c>
      <c r="F420" s="21" t="s">
        <v>26</v>
      </c>
      <c r="G420" s="263">
        <v>200000000</v>
      </c>
      <c r="H420" s="263">
        <v>200000000</v>
      </c>
      <c r="I420" s="26" t="s">
        <v>27</v>
      </c>
      <c r="J420" s="26" t="s">
        <v>27</v>
      </c>
      <c r="K420" s="26" t="s">
        <v>1801</v>
      </c>
    </row>
    <row r="421" spans="1:11" ht="50.1" hidden="1" customHeight="1" x14ac:dyDescent="0.2">
      <c r="A421" s="39">
        <v>70131706</v>
      </c>
      <c r="B421" s="39" t="s">
        <v>1351</v>
      </c>
      <c r="C421" s="40">
        <v>42430</v>
      </c>
      <c r="D421" s="39">
        <v>6</v>
      </c>
      <c r="E421" s="39" t="s">
        <v>77</v>
      </c>
      <c r="F421" s="36" t="s">
        <v>415</v>
      </c>
      <c r="G421" s="263">
        <v>281680000</v>
      </c>
      <c r="H421" s="263">
        <v>281680000</v>
      </c>
      <c r="I421" s="26" t="s">
        <v>27</v>
      </c>
      <c r="J421" s="26" t="s">
        <v>27</v>
      </c>
      <c r="K421" s="26" t="s">
        <v>1801</v>
      </c>
    </row>
    <row r="422" spans="1:11" ht="50.1" hidden="1" customHeight="1" x14ac:dyDescent="0.2">
      <c r="A422" s="39">
        <v>70131706</v>
      </c>
      <c r="B422" s="39" t="s">
        <v>1352</v>
      </c>
      <c r="C422" s="40">
        <v>42461</v>
      </c>
      <c r="D422" s="39">
        <v>1</v>
      </c>
      <c r="E422" s="39" t="s">
        <v>77</v>
      </c>
      <c r="F422" s="21" t="s">
        <v>26</v>
      </c>
      <c r="G422" s="263">
        <v>100000000</v>
      </c>
      <c r="H422" s="263">
        <v>100000000</v>
      </c>
      <c r="I422" s="26" t="s">
        <v>27</v>
      </c>
      <c r="J422" s="26" t="s">
        <v>27</v>
      </c>
      <c r="K422" s="26" t="s">
        <v>1801</v>
      </c>
    </row>
    <row r="423" spans="1:11" ht="50.1" hidden="1" customHeight="1" x14ac:dyDescent="0.2">
      <c r="A423" s="39">
        <v>70131706</v>
      </c>
      <c r="B423" s="36" t="s">
        <v>1353</v>
      </c>
      <c r="C423" s="40">
        <v>42430</v>
      </c>
      <c r="D423" s="39">
        <v>1</v>
      </c>
      <c r="E423" s="39" t="s">
        <v>77</v>
      </c>
      <c r="F423" s="21" t="s">
        <v>26</v>
      </c>
      <c r="G423" s="263">
        <v>60000000</v>
      </c>
      <c r="H423" s="263">
        <v>60000000</v>
      </c>
      <c r="I423" s="26" t="s">
        <v>27</v>
      </c>
      <c r="J423" s="26" t="s">
        <v>27</v>
      </c>
      <c r="K423" s="26" t="s">
        <v>1801</v>
      </c>
    </row>
    <row r="424" spans="1:11" ht="50.1" hidden="1" customHeight="1" x14ac:dyDescent="0.2">
      <c r="A424" s="39">
        <v>70131706</v>
      </c>
      <c r="B424" s="39" t="s">
        <v>1354</v>
      </c>
      <c r="C424" s="40">
        <v>42410</v>
      </c>
      <c r="D424" s="39">
        <v>2</v>
      </c>
      <c r="E424" s="39" t="s">
        <v>77</v>
      </c>
      <c r="F424" s="21" t="s">
        <v>26</v>
      </c>
      <c r="G424" s="263">
        <v>45649881</v>
      </c>
      <c r="H424" s="263">
        <v>45649881</v>
      </c>
      <c r="I424" s="26" t="s">
        <v>27</v>
      </c>
      <c r="J424" s="26" t="s">
        <v>27</v>
      </c>
      <c r="K424" s="26" t="s">
        <v>1801</v>
      </c>
    </row>
    <row r="425" spans="1:11" ht="50.1" hidden="1" customHeight="1" x14ac:dyDescent="0.2">
      <c r="A425" s="39">
        <v>70131706</v>
      </c>
      <c r="B425" s="39" t="s">
        <v>1354</v>
      </c>
      <c r="C425" s="40">
        <v>42410</v>
      </c>
      <c r="D425" s="39">
        <v>2</v>
      </c>
      <c r="E425" s="39" t="s">
        <v>77</v>
      </c>
      <c r="F425" s="36" t="s">
        <v>415</v>
      </c>
      <c r="G425" s="263">
        <v>122089264</v>
      </c>
      <c r="H425" s="263">
        <v>122089264</v>
      </c>
      <c r="I425" s="26" t="s">
        <v>27</v>
      </c>
      <c r="J425" s="26" t="s">
        <v>27</v>
      </c>
      <c r="K425" s="26" t="s">
        <v>1801</v>
      </c>
    </row>
    <row r="426" spans="1:11" ht="50.1" hidden="1" customHeight="1" x14ac:dyDescent="0.2">
      <c r="A426" s="39">
        <v>70131706</v>
      </c>
      <c r="B426" s="39" t="s">
        <v>1354</v>
      </c>
      <c r="C426" s="40">
        <v>42410</v>
      </c>
      <c r="D426" s="39">
        <v>2</v>
      </c>
      <c r="E426" s="39" t="s">
        <v>77</v>
      </c>
      <c r="F426" s="36" t="s">
        <v>435</v>
      </c>
      <c r="G426" s="263">
        <v>353000</v>
      </c>
      <c r="H426" s="263">
        <v>353000</v>
      </c>
      <c r="I426" s="26" t="s">
        <v>27</v>
      </c>
      <c r="J426" s="26" t="s">
        <v>27</v>
      </c>
      <c r="K426" s="26" t="s">
        <v>1801</v>
      </c>
    </row>
    <row r="427" spans="1:11" ht="50.1" hidden="1" customHeight="1" x14ac:dyDescent="0.2">
      <c r="A427" s="39">
        <v>70131706</v>
      </c>
      <c r="B427" s="39" t="s">
        <v>1180</v>
      </c>
      <c r="C427" s="40">
        <v>42470</v>
      </c>
      <c r="D427" s="39">
        <v>9</v>
      </c>
      <c r="E427" s="39" t="s">
        <v>77</v>
      </c>
      <c r="F427" s="21" t="s">
        <v>414</v>
      </c>
      <c r="G427" s="263">
        <v>201089000</v>
      </c>
      <c r="H427" s="263">
        <v>201089000</v>
      </c>
      <c r="I427" s="26" t="s">
        <v>27</v>
      </c>
      <c r="J427" s="26" t="s">
        <v>27</v>
      </c>
      <c r="K427" s="26" t="s">
        <v>1801</v>
      </c>
    </row>
    <row r="428" spans="1:11" ht="50.1" hidden="1" customHeight="1" x14ac:dyDescent="0.2">
      <c r="A428" s="39">
        <v>70131706</v>
      </c>
      <c r="B428" s="39" t="s">
        <v>1180</v>
      </c>
      <c r="C428" s="40">
        <v>42470</v>
      </c>
      <c r="D428" s="39">
        <v>9</v>
      </c>
      <c r="E428" s="39" t="s">
        <v>77</v>
      </c>
      <c r="F428" s="36" t="s">
        <v>415</v>
      </c>
      <c r="G428" s="263">
        <v>206481736</v>
      </c>
      <c r="H428" s="263">
        <v>206481736</v>
      </c>
      <c r="I428" s="26" t="s">
        <v>27</v>
      </c>
      <c r="J428" s="26" t="s">
        <v>27</v>
      </c>
      <c r="K428" s="26" t="s">
        <v>1801</v>
      </c>
    </row>
    <row r="429" spans="1:11" ht="50.1" hidden="1" customHeight="1" x14ac:dyDescent="0.2">
      <c r="A429" s="39">
        <v>70131706</v>
      </c>
      <c r="B429" s="39" t="s">
        <v>1180</v>
      </c>
      <c r="C429" s="40">
        <v>42470</v>
      </c>
      <c r="D429" s="39">
        <v>9</v>
      </c>
      <c r="E429" s="39" t="s">
        <v>77</v>
      </c>
      <c r="F429" s="21" t="s">
        <v>26</v>
      </c>
      <c r="G429" s="264">
        <v>249550876</v>
      </c>
      <c r="H429" s="264">
        <v>249550876</v>
      </c>
      <c r="I429" s="26" t="s">
        <v>27</v>
      </c>
      <c r="J429" s="26" t="s">
        <v>27</v>
      </c>
      <c r="K429" s="26" t="s">
        <v>1801</v>
      </c>
    </row>
    <row r="430" spans="1:11" ht="50.1" hidden="1" customHeight="1" x14ac:dyDescent="0.2">
      <c r="A430" s="39">
        <v>70131706</v>
      </c>
      <c r="B430" s="39" t="s">
        <v>1355</v>
      </c>
      <c r="C430" s="40">
        <v>42475</v>
      </c>
      <c r="D430" s="39">
        <v>1</v>
      </c>
      <c r="E430" s="39" t="s">
        <v>77</v>
      </c>
      <c r="F430" s="21" t="s">
        <v>26</v>
      </c>
      <c r="G430" s="263">
        <v>10000000</v>
      </c>
      <c r="H430" s="263">
        <v>10000000</v>
      </c>
      <c r="I430" s="26" t="s">
        <v>27</v>
      </c>
      <c r="J430" s="26" t="s">
        <v>27</v>
      </c>
      <c r="K430" s="26" t="s">
        <v>1801</v>
      </c>
    </row>
    <row r="431" spans="1:11" ht="50.1" hidden="1" customHeight="1" x14ac:dyDescent="0.2">
      <c r="A431" s="39">
        <v>70131706</v>
      </c>
      <c r="B431" s="39" t="s">
        <v>1688</v>
      </c>
      <c r="C431" s="40">
        <v>42417</v>
      </c>
      <c r="D431" s="39">
        <v>12</v>
      </c>
      <c r="E431" s="39" t="s">
        <v>77</v>
      </c>
      <c r="F431" s="21" t="s">
        <v>26</v>
      </c>
      <c r="G431" s="263">
        <v>23021555</v>
      </c>
      <c r="H431" s="263">
        <v>23021555</v>
      </c>
      <c r="I431" s="26" t="s">
        <v>27</v>
      </c>
      <c r="J431" s="26" t="s">
        <v>27</v>
      </c>
      <c r="K431" s="26" t="s">
        <v>1801</v>
      </c>
    </row>
    <row r="432" spans="1:11" ht="50.1" hidden="1" customHeight="1" x14ac:dyDescent="0.2">
      <c r="A432" s="39">
        <v>70131706</v>
      </c>
      <c r="B432" s="39" t="s">
        <v>1688</v>
      </c>
      <c r="C432" s="40">
        <v>42417</v>
      </c>
      <c r="D432" s="39">
        <v>12</v>
      </c>
      <c r="E432" s="39" t="s">
        <v>77</v>
      </c>
      <c r="F432" s="21" t="s">
        <v>26</v>
      </c>
      <c r="G432" s="263">
        <v>15892500</v>
      </c>
      <c r="H432" s="263">
        <v>15892500</v>
      </c>
      <c r="I432" s="26" t="s">
        <v>27</v>
      </c>
      <c r="J432" s="26" t="s">
        <v>27</v>
      </c>
      <c r="K432" s="26" t="s">
        <v>1801</v>
      </c>
    </row>
    <row r="433" spans="1:11" ht="50.1" hidden="1" customHeight="1" x14ac:dyDescent="0.2">
      <c r="A433" s="39">
        <v>70131706</v>
      </c>
      <c r="B433" s="39" t="s">
        <v>1356</v>
      </c>
      <c r="C433" s="40">
        <v>42475</v>
      </c>
      <c r="D433" s="39">
        <v>5</v>
      </c>
      <c r="E433" s="39" t="s">
        <v>77</v>
      </c>
      <c r="F433" s="21" t="s">
        <v>26</v>
      </c>
      <c r="G433" s="263">
        <v>11040000</v>
      </c>
      <c r="H433" s="263">
        <v>11040000</v>
      </c>
      <c r="I433" s="26" t="s">
        <v>27</v>
      </c>
      <c r="J433" s="26" t="s">
        <v>27</v>
      </c>
      <c r="K433" s="26" t="s">
        <v>1801</v>
      </c>
    </row>
    <row r="434" spans="1:11" ht="50.1" hidden="1" customHeight="1" x14ac:dyDescent="0.2">
      <c r="A434" s="39">
        <v>70131706</v>
      </c>
      <c r="B434" s="39" t="s">
        <v>1357</v>
      </c>
      <c r="C434" s="40">
        <v>42430</v>
      </c>
      <c r="D434" s="39">
        <v>1</v>
      </c>
      <c r="E434" s="39" t="s">
        <v>77</v>
      </c>
      <c r="F434" s="21" t="s">
        <v>413</v>
      </c>
      <c r="G434" s="263">
        <v>10000000</v>
      </c>
      <c r="H434" s="263">
        <v>10000000</v>
      </c>
      <c r="I434" s="26" t="s">
        <v>27</v>
      </c>
      <c r="J434" s="26" t="s">
        <v>27</v>
      </c>
      <c r="K434" s="26" t="s">
        <v>1801</v>
      </c>
    </row>
    <row r="435" spans="1:11" ht="50.1" hidden="1" customHeight="1" x14ac:dyDescent="0.2">
      <c r="A435" s="39">
        <v>70131706</v>
      </c>
      <c r="B435" s="36" t="s">
        <v>1358</v>
      </c>
      <c r="C435" s="40">
        <v>42444</v>
      </c>
      <c r="D435" s="39">
        <v>1</v>
      </c>
      <c r="E435" s="36" t="s">
        <v>77</v>
      </c>
      <c r="F435" s="21" t="s">
        <v>26</v>
      </c>
      <c r="G435" s="263">
        <v>10000000</v>
      </c>
      <c r="H435" s="263">
        <v>10000000</v>
      </c>
      <c r="I435" s="26" t="s">
        <v>27</v>
      </c>
      <c r="J435" s="26" t="s">
        <v>27</v>
      </c>
      <c r="K435" s="26" t="s">
        <v>1801</v>
      </c>
    </row>
    <row r="436" spans="1:11" ht="50.1" hidden="1" customHeight="1" x14ac:dyDescent="0.2">
      <c r="A436" s="39">
        <v>70131706</v>
      </c>
      <c r="B436" s="39" t="s">
        <v>1359</v>
      </c>
      <c r="C436" s="40">
        <v>42444</v>
      </c>
      <c r="D436" s="39">
        <v>9</v>
      </c>
      <c r="E436" s="39" t="s">
        <v>77</v>
      </c>
      <c r="F436" s="21" t="s">
        <v>26</v>
      </c>
      <c r="G436" s="263">
        <v>10000000</v>
      </c>
      <c r="H436" s="263">
        <v>10000000</v>
      </c>
      <c r="I436" s="26" t="s">
        <v>27</v>
      </c>
      <c r="J436" s="26" t="s">
        <v>27</v>
      </c>
      <c r="K436" s="26" t="s">
        <v>1801</v>
      </c>
    </row>
    <row r="437" spans="1:11" ht="50.1" hidden="1" customHeight="1" x14ac:dyDescent="0.2">
      <c r="A437" s="39">
        <v>70131706</v>
      </c>
      <c r="B437" s="36" t="s">
        <v>1360</v>
      </c>
      <c r="C437" s="40">
        <v>42444</v>
      </c>
      <c r="D437" s="36">
        <v>9</v>
      </c>
      <c r="E437" s="36" t="s">
        <v>77</v>
      </c>
      <c r="F437" s="21" t="s">
        <v>26</v>
      </c>
      <c r="G437" s="263">
        <v>10000000</v>
      </c>
      <c r="H437" s="263">
        <v>10000000</v>
      </c>
      <c r="I437" s="26" t="s">
        <v>27</v>
      </c>
      <c r="J437" s="26" t="s">
        <v>27</v>
      </c>
      <c r="K437" s="26" t="s">
        <v>1801</v>
      </c>
    </row>
    <row r="438" spans="1:11" ht="50.1" hidden="1" customHeight="1" x14ac:dyDescent="0.2">
      <c r="A438" s="39">
        <v>70131706</v>
      </c>
      <c r="B438" s="39" t="s">
        <v>1352</v>
      </c>
      <c r="C438" s="40">
        <v>42461</v>
      </c>
      <c r="D438" s="39">
        <v>1</v>
      </c>
      <c r="E438" s="39" t="s">
        <v>77</v>
      </c>
      <c r="F438" s="21" t="s">
        <v>26</v>
      </c>
      <c r="G438" s="263">
        <v>90000000</v>
      </c>
      <c r="H438" s="263">
        <v>90000000</v>
      </c>
      <c r="I438" s="26" t="s">
        <v>27</v>
      </c>
      <c r="J438" s="26" t="s">
        <v>27</v>
      </c>
      <c r="K438" s="26" t="s">
        <v>1801</v>
      </c>
    </row>
    <row r="439" spans="1:11" ht="50.1" hidden="1" customHeight="1" x14ac:dyDescent="0.2">
      <c r="A439" s="39">
        <v>70131706</v>
      </c>
      <c r="B439" s="39" t="s">
        <v>1404</v>
      </c>
      <c r="C439" s="40">
        <v>42552</v>
      </c>
      <c r="D439" s="39">
        <v>4</v>
      </c>
      <c r="E439" s="39" t="s">
        <v>77</v>
      </c>
      <c r="F439" s="21" t="s">
        <v>26</v>
      </c>
      <c r="G439" s="263">
        <v>11372848</v>
      </c>
      <c r="H439" s="263">
        <v>11372848</v>
      </c>
      <c r="I439" s="26" t="s">
        <v>27</v>
      </c>
      <c r="J439" s="26" t="s">
        <v>27</v>
      </c>
      <c r="K439" s="26" t="s">
        <v>1801</v>
      </c>
    </row>
    <row r="440" spans="1:11" ht="50.1" hidden="1" customHeight="1" x14ac:dyDescent="0.2">
      <c r="A440" s="39">
        <v>70131706</v>
      </c>
      <c r="B440" s="39" t="s">
        <v>1180</v>
      </c>
      <c r="C440" s="40">
        <v>42410</v>
      </c>
      <c r="D440" s="39">
        <v>2</v>
      </c>
      <c r="E440" s="39" t="s">
        <v>77</v>
      </c>
      <c r="F440" s="21" t="s">
        <v>26</v>
      </c>
      <c r="G440" s="263">
        <v>261907855</v>
      </c>
      <c r="H440" s="263">
        <v>261907855</v>
      </c>
      <c r="I440" s="26" t="s">
        <v>27</v>
      </c>
      <c r="J440" s="26" t="s">
        <v>27</v>
      </c>
      <c r="K440" s="26" t="s">
        <v>1801</v>
      </c>
    </row>
    <row r="441" spans="1:11" ht="50.1" hidden="1" customHeight="1" x14ac:dyDescent="0.2">
      <c r="A441" s="39">
        <v>70131706</v>
      </c>
      <c r="B441" s="48" t="s">
        <v>1361</v>
      </c>
      <c r="C441" s="40">
        <v>42644</v>
      </c>
      <c r="D441" s="39">
        <v>2</v>
      </c>
      <c r="E441" s="39" t="s">
        <v>77</v>
      </c>
      <c r="F441" s="21" t="s">
        <v>26</v>
      </c>
      <c r="G441" s="263">
        <v>4717400</v>
      </c>
      <c r="H441" s="263">
        <v>4717400</v>
      </c>
      <c r="I441" s="26" t="s">
        <v>27</v>
      </c>
      <c r="J441" s="26" t="s">
        <v>27</v>
      </c>
      <c r="K441" s="26" t="s">
        <v>1801</v>
      </c>
    </row>
    <row r="442" spans="1:11" ht="50.1" hidden="1" customHeight="1" x14ac:dyDescent="0.2">
      <c r="A442" s="39">
        <v>70131706</v>
      </c>
      <c r="B442" s="39" t="s">
        <v>1180</v>
      </c>
      <c r="C442" s="40">
        <v>42470</v>
      </c>
      <c r="D442" s="39">
        <v>9</v>
      </c>
      <c r="E442" s="39" t="s">
        <v>77</v>
      </c>
      <c r="F442" s="21" t="s">
        <v>26</v>
      </c>
      <c r="G442" s="263">
        <v>553389307</v>
      </c>
      <c r="H442" s="263">
        <v>553389307</v>
      </c>
      <c r="I442" s="26" t="s">
        <v>27</v>
      </c>
      <c r="J442" s="26" t="s">
        <v>27</v>
      </c>
      <c r="K442" s="26" t="s">
        <v>1801</v>
      </c>
    </row>
    <row r="443" spans="1:11" ht="50.1" hidden="1" customHeight="1" x14ac:dyDescent="0.2">
      <c r="A443" s="39">
        <v>70131706</v>
      </c>
      <c r="B443" s="39" t="s">
        <v>991</v>
      </c>
      <c r="C443" s="40">
        <v>42417</v>
      </c>
      <c r="D443" s="39">
        <v>12</v>
      </c>
      <c r="E443" s="39" t="s">
        <v>77</v>
      </c>
      <c r="F443" s="21" t="s">
        <v>26</v>
      </c>
      <c r="G443" s="263">
        <v>56978445</v>
      </c>
      <c r="H443" s="263">
        <v>56978445</v>
      </c>
      <c r="I443" s="26" t="s">
        <v>27</v>
      </c>
      <c r="J443" s="26" t="s">
        <v>27</v>
      </c>
      <c r="K443" s="26" t="s">
        <v>1801</v>
      </c>
    </row>
    <row r="444" spans="1:11" ht="50.1" hidden="1" customHeight="1" x14ac:dyDescent="0.2">
      <c r="A444" s="39">
        <v>70131706</v>
      </c>
      <c r="B444" s="39" t="s">
        <v>991</v>
      </c>
      <c r="C444" s="40">
        <v>42417</v>
      </c>
      <c r="D444" s="39">
        <v>12</v>
      </c>
      <c r="E444" s="39" t="s">
        <v>77</v>
      </c>
      <c r="F444" s="21" t="s">
        <v>26</v>
      </c>
      <c r="G444" s="263">
        <v>27052317</v>
      </c>
      <c r="H444" s="263">
        <v>27052317</v>
      </c>
      <c r="I444" s="26" t="s">
        <v>27</v>
      </c>
      <c r="J444" s="26" t="s">
        <v>27</v>
      </c>
      <c r="K444" s="26" t="s">
        <v>1801</v>
      </c>
    </row>
    <row r="445" spans="1:11" ht="50.1" hidden="1" customHeight="1" x14ac:dyDescent="0.2">
      <c r="A445" s="39">
        <v>70131706</v>
      </c>
      <c r="B445" s="39" t="s">
        <v>1689</v>
      </c>
      <c r="C445" s="40">
        <v>42436</v>
      </c>
      <c r="D445" s="39">
        <v>10</v>
      </c>
      <c r="E445" s="39" t="s">
        <v>77</v>
      </c>
      <c r="F445" s="21" t="s">
        <v>26</v>
      </c>
      <c r="G445" s="263">
        <v>3630388</v>
      </c>
      <c r="H445" s="263">
        <v>3630388</v>
      </c>
      <c r="I445" s="26" t="s">
        <v>27</v>
      </c>
      <c r="J445" s="26" t="s">
        <v>27</v>
      </c>
      <c r="K445" s="26" t="s">
        <v>1801</v>
      </c>
    </row>
    <row r="446" spans="1:11" ht="50.1" hidden="1" customHeight="1" x14ac:dyDescent="0.2">
      <c r="A446" s="39">
        <v>70131706</v>
      </c>
      <c r="B446" s="36" t="s">
        <v>1499</v>
      </c>
      <c r="C446" s="40">
        <v>42430</v>
      </c>
      <c r="D446" s="39">
        <v>3.5</v>
      </c>
      <c r="E446" s="39" t="s">
        <v>77</v>
      </c>
      <c r="F446" s="21" t="s">
        <v>26</v>
      </c>
      <c r="G446" s="263">
        <v>12513315.5</v>
      </c>
      <c r="H446" s="263">
        <v>12513315.5</v>
      </c>
      <c r="I446" s="26" t="s">
        <v>27</v>
      </c>
      <c r="J446" s="26" t="s">
        <v>27</v>
      </c>
      <c r="K446" s="26" t="s">
        <v>1801</v>
      </c>
    </row>
    <row r="447" spans="1:11" ht="50.1" hidden="1" customHeight="1" x14ac:dyDescent="0.2">
      <c r="A447" s="39">
        <v>70131706</v>
      </c>
      <c r="B447" s="36" t="s">
        <v>884</v>
      </c>
      <c r="C447" s="40">
        <v>42401</v>
      </c>
      <c r="D447" s="39">
        <v>2</v>
      </c>
      <c r="E447" s="39" t="s">
        <v>77</v>
      </c>
      <c r="F447" s="21" t="s">
        <v>26</v>
      </c>
      <c r="G447" s="263">
        <v>34235</v>
      </c>
      <c r="H447" s="263">
        <v>34235</v>
      </c>
      <c r="I447" s="26" t="s">
        <v>27</v>
      </c>
      <c r="J447" s="26" t="s">
        <v>27</v>
      </c>
      <c r="K447" s="26" t="s">
        <v>1801</v>
      </c>
    </row>
    <row r="448" spans="1:11" ht="50.1" hidden="1" customHeight="1" x14ac:dyDescent="0.2">
      <c r="A448" s="39">
        <v>70131706</v>
      </c>
      <c r="B448" s="36" t="s">
        <v>1796</v>
      </c>
      <c r="C448" s="40">
        <v>42492</v>
      </c>
      <c r="D448" s="39">
        <v>0.96666666666666667</v>
      </c>
      <c r="E448" s="39" t="s">
        <v>77</v>
      </c>
      <c r="F448" s="36" t="s">
        <v>415</v>
      </c>
      <c r="G448" s="263">
        <v>3979082</v>
      </c>
      <c r="H448" s="263">
        <v>3979082</v>
      </c>
      <c r="I448" s="26" t="s">
        <v>27</v>
      </c>
      <c r="J448" s="26" t="s">
        <v>27</v>
      </c>
      <c r="K448" s="26" t="s">
        <v>1801</v>
      </c>
    </row>
    <row r="449" spans="1:11" ht="50.1" hidden="1" customHeight="1" x14ac:dyDescent="0.2">
      <c r="A449" s="39">
        <v>70131706</v>
      </c>
      <c r="B449" s="36" t="s">
        <v>1797</v>
      </c>
      <c r="C449" s="40">
        <v>42505</v>
      </c>
      <c r="D449" s="39">
        <v>2</v>
      </c>
      <c r="E449" s="39" t="s">
        <v>77</v>
      </c>
      <c r="F449" s="21" t="s">
        <v>26</v>
      </c>
      <c r="G449" s="263">
        <v>8232584</v>
      </c>
      <c r="H449" s="263">
        <v>8232584</v>
      </c>
      <c r="I449" s="26" t="s">
        <v>27</v>
      </c>
      <c r="J449" s="26" t="s">
        <v>27</v>
      </c>
      <c r="K449" s="26" t="s">
        <v>1801</v>
      </c>
    </row>
    <row r="450" spans="1:11" ht="50.1" hidden="1" customHeight="1" x14ac:dyDescent="0.2">
      <c r="A450" s="39">
        <v>70131706</v>
      </c>
      <c r="B450" s="36" t="s">
        <v>1246</v>
      </c>
      <c r="C450" s="40">
        <v>42505</v>
      </c>
      <c r="D450" s="39">
        <v>2</v>
      </c>
      <c r="E450" s="39" t="s">
        <v>77</v>
      </c>
      <c r="F450" s="36" t="s">
        <v>400</v>
      </c>
      <c r="G450" s="263">
        <v>5686424</v>
      </c>
      <c r="H450" s="263">
        <v>5686424</v>
      </c>
      <c r="I450" s="26" t="s">
        <v>27</v>
      </c>
      <c r="J450" s="26" t="s">
        <v>27</v>
      </c>
      <c r="K450" s="26" t="s">
        <v>1801</v>
      </c>
    </row>
    <row r="451" spans="1:11" ht="50.1" hidden="1" customHeight="1" x14ac:dyDescent="0.2">
      <c r="A451" s="39">
        <v>70131706</v>
      </c>
      <c r="B451" s="39" t="s">
        <v>1296</v>
      </c>
      <c r="C451" s="40">
        <v>42475</v>
      </c>
      <c r="D451" s="39">
        <v>4.5</v>
      </c>
      <c r="E451" s="39" t="s">
        <v>77</v>
      </c>
      <c r="F451" s="21" t="s">
        <v>26</v>
      </c>
      <c r="G451" s="263">
        <v>7198207</v>
      </c>
      <c r="H451" s="263">
        <v>7198207</v>
      </c>
      <c r="I451" s="26" t="s">
        <v>27</v>
      </c>
      <c r="J451" s="26" t="s">
        <v>27</v>
      </c>
      <c r="K451" s="26" t="s">
        <v>1801</v>
      </c>
    </row>
    <row r="452" spans="1:11" ht="50.1" hidden="1" customHeight="1" x14ac:dyDescent="0.2">
      <c r="A452" s="21">
        <v>86101508</v>
      </c>
      <c r="B452" s="21" t="s">
        <v>24</v>
      </c>
      <c r="C452" s="69">
        <v>42401</v>
      </c>
      <c r="D452" s="21">
        <v>4.5</v>
      </c>
      <c r="E452" s="21" t="s">
        <v>25</v>
      </c>
      <c r="F452" s="21" t="s">
        <v>26</v>
      </c>
      <c r="G452" s="265">
        <v>14274409.5</v>
      </c>
      <c r="H452" s="265">
        <v>14274409.5</v>
      </c>
      <c r="I452" s="26" t="s">
        <v>27</v>
      </c>
      <c r="J452" s="26" t="s">
        <v>27</v>
      </c>
      <c r="K452" s="21" t="s">
        <v>1381</v>
      </c>
    </row>
    <row r="453" spans="1:11" ht="50.1" hidden="1" customHeight="1" x14ac:dyDescent="0.2">
      <c r="A453" s="21">
        <v>86101508</v>
      </c>
      <c r="B453" s="21" t="s">
        <v>28</v>
      </c>
      <c r="C453" s="69">
        <v>42401</v>
      </c>
      <c r="D453" s="21">
        <v>4.5</v>
      </c>
      <c r="E453" s="21" t="s">
        <v>25</v>
      </c>
      <c r="F453" s="21" t="s">
        <v>26</v>
      </c>
      <c r="G453" s="265">
        <v>14274409.5</v>
      </c>
      <c r="H453" s="265">
        <v>14274409.5</v>
      </c>
      <c r="I453" s="26" t="s">
        <v>27</v>
      </c>
      <c r="J453" s="26" t="s">
        <v>27</v>
      </c>
      <c r="K453" s="21" t="s">
        <v>1381</v>
      </c>
    </row>
    <row r="454" spans="1:11" ht="50.1" hidden="1" customHeight="1" x14ac:dyDescent="0.2">
      <c r="A454" s="21">
        <v>86101508</v>
      </c>
      <c r="B454" s="21" t="s">
        <v>28</v>
      </c>
      <c r="C454" s="69">
        <v>42401</v>
      </c>
      <c r="D454" s="21">
        <v>4.5</v>
      </c>
      <c r="E454" s="21" t="s">
        <v>25</v>
      </c>
      <c r="F454" s="21" t="s">
        <v>26</v>
      </c>
      <c r="G454" s="265">
        <v>14274409.5</v>
      </c>
      <c r="H454" s="265">
        <v>14274409.5</v>
      </c>
      <c r="I454" s="26" t="s">
        <v>27</v>
      </c>
      <c r="J454" s="26" t="s">
        <v>27</v>
      </c>
      <c r="K454" s="21" t="s">
        <v>1381</v>
      </c>
    </row>
    <row r="455" spans="1:11" ht="50.1" hidden="1" customHeight="1" x14ac:dyDescent="0.2">
      <c r="A455" s="21">
        <v>86101508</v>
      </c>
      <c r="B455" s="21" t="s">
        <v>28</v>
      </c>
      <c r="C455" s="69">
        <v>42401</v>
      </c>
      <c r="D455" s="21">
        <v>4.5</v>
      </c>
      <c r="E455" s="21" t="s">
        <v>25</v>
      </c>
      <c r="F455" s="21" t="s">
        <v>26</v>
      </c>
      <c r="G455" s="265">
        <v>14274409.5</v>
      </c>
      <c r="H455" s="265">
        <v>14274409.5</v>
      </c>
      <c r="I455" s="26" t="s">
        <v>27</v>
      </c>
      <c r="J455" s="26" t="s">
        <v>27</v>
      </c>
      <c r="K455" s="21" t="s">
        <v>1381</v>
      </c>
    </row>
    <row r="456" spans="1:11" ht="50.1" hidden="1" customHeight="1" x14ac:dyDescent="0.2">
      <c r="A456" s="21">
        <v>86101508</v>
      </c>
      <c r="B456" s="21" t="s">
        <v>28</v>
      </c>
      <c r="C456" s="69">
        <v>42401</v>
      </c>
      <c r="D456" s="21">
        <v>4.5</v>
      </c>
      <c r="E456" s="21" t="s">
        <v>25</v>
      </c>
      <c r="F456" s="21" t="s">
        <v>26</v>
      </c>
      <c r="G456" s="265">
        <v>14274409.5</v>
      </c>
      <c r="H456" s="265">
        <v>14274409.5</v>
      </c>
      <c r="I456" s="26" t="s">
        <v>27</v>
      </c>
      <c r="J456" s="26" t="s">
        <v>27</v>
      </c>
      <c r="K456" s="21" t="s">
        <v>1381</v>
      </c>
    </row>
    <row r="457" spans="1:11" ht="50.1" hidden="1" customHeight="1" x14ac:dyDescent="0.2">
      <c r="A457" s="21">
        <v>80111700</v>
      </c>
      <c r="B457" s="21" t="s">
        <v>29</v>
      </c>
      <c r="C457" s="69">
        <v>42401</v>
      </c>
      <c r="D457" s="21">
        <v>4.5</v>
      </c>
      <c r="E457" s="21" t="s">
        <v>25</v>
      </c>
      <c r="F457" s="21" t="s">
        <v>26</v>
      </c>
      <c r="G457" s="265">
        <v>7924923</v>
      </c>
      <c r="H457" s="265">
        <v>7924923</v>
      </c>
      <c r="I457" s="26" t="s">
        <v>27</v>
      </c>
      <c r="J457" s="26" t="s">
        <v>27</v>
      </c>
      <c r="K457" s="21" t="s">
        <v>1381</v>
      </c>
    </row>
    <row r="458" spans="1:11" ht="50.1" hidden="1" customHeight="1" x14ac:dyDescent="0.2">
      <c r="A458" s="21">
        <v>80111700</v>
      </c>
      <c r="B458" s="21" t="s">
        <v>29</v>
      </c>
      <c r="C458" s="69">
        <v>42401</v>
      </c>
      <c r="D458" s="21">
        <v>4.5</v>
      </c>
      <c r="E458" s="21" t="s">
        <v>25</v>
      </c>
      <c r="F458" s="21" t="s">
        <v>26</v>
      </c>
      <c r="G458" s="265">
        <v>7924923</v>
      </c>
      <c r="H458" s="265">
        <v>7924923</v>
      </c>
      <c r="I458" s="26" t="s">
        <v>27</v>
      </c>
      <c r="J458" s="26" t="s">
        <v>27</v>
      </c>
      <c r="K458" s="21" t="s">
        <v>1381</v>
      </c>
    </row>
    <row r="459" spans="1:11" ht="50.1" hidden="1" customHeight="1" x14ac:dyDescent="0.2">
      <c r="A459" s="21">
        <v>80111700</v>
      </c>
      <c r="B459" s="21" t="s">
        <v>29</v>
      </c>
      <c r="C459" s="69">
        <v>42401</v>
      </c>
      <c r="D459" s="21">
        <v>4.5</v>
      </c>
      <c r="E459" s="21" t="s">
        <v>25</v>
      </c>
      <c r="F459" s="21" t="s">
        <v>26</v>
      </c>
      <c r="G459" s="265">
        <v>7924923</v>
      </c>
      <c r="H459" s="265">
        <v>7924923</v>
      </c>
      <c r="I459" s="26" t="s">
        <v>27</v>
      </c>
      <c r="J459" s="26" t="s">
        <v>27</v>
      </c>
      <c r="K459" s="21" t="s">
        <v>1381</v>
      </c>
    </row>
    <row r="460" spans="1:11" ht="50.1" hidden="1" customHeight="1" x14ac:dyDescent="0.2">
      <c r="A460" s="21">
        <v>80111700</v>
      </c>
      <c r="B460" s="21" t="s">
        <v>29</v>
      </c>
      <c r="C460" s="69">
        <v>42401</v>
      </c>
      <c r="D460" s="21">
        <v>4.5</v>
      </c>
      <c r="E460" s="21" t="s">
        <v>25</v>
      </c>
      <c r="F460" s="21" t="s">
        <v>26</v>
      </c>
      <c r="G460" s="265">
        <v>7924923</v>
      </c>
      <c r="H460" s="265">
        <v>7924923</v>
      </c>
      <c r="I460" s="26" t="s">
        <v>27</v>
      </c>
      <c r="J460" s="26" t="s">
        <v>27</v>
      </c>
      <c r="K460" s="21" t="s">
        <v>1381</v>
      </c>
    </row>
    <row r="461" spans="1:11" ht="50.1" hidden="1" customHeight="1" x14ac:dyDescent="0.2">
      <c r="A461" s="21">
        <v>80111700</v>
      </c>
      <c r="B461" s="21" t="s">
        <v>29</v>
      </c>
      <c r="C461" s="69">
        <v>42401</v>
      </c>
      <c r="D461" s="21">
        <v>4.5</v>
      </c>
      <c r="E461" s="21" t="s">
        <v>25</v>
      </c>
      <c r="F461" s="21" t="s">
        <v>26</v>
      </c>
      <c r="G461" s="265">
        <v>7924923</v>
      </c>
      <c r="H461" s="265">
        <v>7924923</v>
      </c>
      <c r="I461" s="26" t="s">
        <v>27</v>
      </c>
      <c r="J461" s="26" t="s">
        <v>27</v>
      </c>
      <c r="K461" s="21" t="s">
        <v>1381</v>
      </c>
    </row>
    <row r="462" spans="1:11" ht="50.1" hidden="1" customHeight="1" x14ac:dyDescent="0.2">
      <c r="A462" s="21">
        <v>80111700</v>
      </c>
      <c r="B462" s="21" t="s">
        <v>29</v>
      </c>
      <c r="C462" s="69">
        <v>42401</v>
      </c>
      <c r="D462" s="21">
        <v>4.5</v>
      </c>
      <c r="E462" s="21" t="s">
        <v>25</v>
      </c>
      <c r="F462" s="21" t="s">
        <v>26</v>
      </c>
      <c r="G462" s="265">
        <v>7924923</v>
      </c>
      <c r="H462" s="265">
        <v>7924923</v>
      </c>
      <c r="I462" s="26" t="s">
        <v>27</v>
      </c>
      <c r="J462" s="26" t="s">
        <v>27</v>
      </c>
      <c r="K462" s="21" t="s">
        <v>1381</v>
      </c>
    </row>
    <row r="463" spans="1:11" ht="50.1" hidden="1" customHeight="1" x14ac:dyDescent="0.2">
      <c r="A463" s="21">
        <v>80111700</v>
      </c>
      <c r="B463" s="21" t="s">
        <v>29</v>
      </c>
      <c r="C463" s="69">
        <v>42401</v>
      </c>
      <c r="D463" s="21">
        <v>4.5</v>
      </c>
      <c r="E463" s="21" t="s">
        <v>25</v>
      </c>
      <c r="F463" s="21" t="s">
        <v>26</v>
      </c>
      <c r="G463" s="265">
        <v>7924923</v>
      </c>
      <c r="H463" s="265">
        <v>7924923</v>
      </c>
      <c r="I463" s="26" t="s">
        <v>27</v>
      </c>
      <c r="J463" s="26" t="s">
        <v>27</v>
      </c>
      <c r="K463" s="21" t="s">
        <v>1381</v>
      </c>
    </row>
    <row r="464" spans="1:11" ht="50.1" hidden="1" customHeight="1" x14ac:dyDescent="0.2">
      <c r="A464" s="21">
        <v>80111700</v>
      </c>
      <c r="B464" s="21" t="s">
        <v>29</v>
      </c>
      <c r="C464" s="69">
        <v>42401</v>
      </c>
      <c r="D464" s="21">
        <v>4.5</v>
      </c>
      <c r="E464" s="21" t="s">
        <v>25</v>
      </c>
      <c r="F464" s="21" t="s">
        <v>26</v>
      </c>
      <c r="G464" s="265">
        <v>7924923</v>
      </c>
      <c r="H464" s="265">
        <v>7924923</v>
      </c>
      <c r="I464" s="26" t="s">
        <v>27</v>
      </c>
      <c r="J464" s="26" t="s">
        <v>27</v>
      </c>
      <c r="K464" s="21" t="s">
        <v>1381</v>
      </c>
    </row>
    <row r="465" spans="1:11" ht="50.1" hidden="1" customHeight="1" x14ac:dyDescent="0.2">
      <c r="A465" s="21">
        <v>80111700</v>
      </c>
      <c r="B465" s="21" t="s">
        <v>29</v>
      </c>
      <c r="C465" s="69">
        <v>42401</v>
      </c>
      <c r="D465" s="21">
        <v>4.5</v>
      </c>
      <c r="E465" s="21" t="s">
        <v>25</v>
      </c>
      <c r="F465" s="21" t="s">
        <v>26</v>
      </c>
      <c r="G465" s="265">
        <v>7924923</v>
      </c>
      <c r="H465" s="265">
        <v>7924923</v>
      </c>
      <c r="I465" s="26" t="s">
        <v>27</v>
      </c>
      <c r="J465" s="26" t="s">
        <v>27</v>
      </c>
      <c r="K465" s="21" t="s">
        <v>1381</v>
      </c>
    </row>
    <row r="466" spans="1:11" ht="50.1" hidden="1" customHeight="1" x14ac:dyDescent="0.2">
      <c r="A466" s="21">
        <v>80111500</v>
      </c>
      <c r="B466" s="21" t="s">
        <v>30</v>
      </c>
      <c r="C466" s="69">
        <v>42401</v>
      </c>
      <c r="D466" s="21">
        <v>4.5</v>
      </c>
      <c r="E466" s="21" t="s">
        <v>25</v>
      </c>
      <c r="F466" s="21" t="s">
        <v>26</v>
      </c>
      <c r="G466" s="265">
        <v>7352037</v>
      </c>
      <c r="H466" s="265">
        <v>7352037</v>
      </c>
      <c r="I466" s="26" t="s">
        <v>27</v>
      </c>
      <c r="J466" s="26" t="s">
        <v>27</v>
      </c>
      <c r="K466" s="21" t="s">
        <v>1381</v>
      </c>
    </row>
    <row r="467" spans="1:11" ht="50.1" hidden="1" customHeight="1" x14ac:dyDescent="0.2">
      <c r="A467" s="21">
        <v>80111500</v>
      </c>
      <c r="B467" s="21" t="s">
        <v>30</v>
      </c>
      <c r="C467" s="69">
        <v>42401</v>
      </c>
      <c r="D467" s="21">
        <v>4.5</v>
      </c>
      <c r="E467" s="21" t="s">
        <v>25</v>
      </c>
      <c r="F467" s="21" t="s">
        <v>26</v>
      </c>
      <c r="G467" s="265">
        <v>7352037</v>
      </c>
      <c r="H467" s="265">
        <v>7352037</v>
      </c>
      <c r="I467" s="26" t="s">
        <v>27</v>
      </c>
      <c r="J467" s="26" t="s">
        <v>27</v>
      </c>
      <c r="K467" s="21" t="s">
        <v>1381</v>
      </c>
    </row>
    <row r="468" spans="1:11" ht="50.1" hidden="1" customHeight="1" x14ac:dyDescent="0.2">
      <c r="A468" s="21">
        <v>80111500</v>
      </c>
      <c r="B468" s="21" t="s">
        <v>30</v>
      </c>
      <c r="C468" s="69">
        <v>42401</v>
      </c>
      <c r="D468" s="21">
        <v>4.5</v>
      </c>
      <c r="E468" s="21" t="s">
        <v>25</v>
      </c>
      <c r="F468" s="21" t="s">
        <v>26</v>
      </c>
      <c r="G468" s="265">
        <v>7352037</v>
      </c>
      <c r="H468" s="265">
        <v>7352037</v>
      </c>
      <c r="I468" s="26" t="s">
        <v>27</v>
      </c>
      <c r="J468" s="26" t="s">
        <v>27</v>
      </c>
      <c r="K468" s="21" t="s">
        <v>1381</v>
      </c>
    </row>
    <row r="469" spans="1:11" ht="50.1" hidden="1" customHeight="1" x14ac:dyDescent="0.2">
      <c r="A469" s="21">
        <v>80111500</v>
      </c>
      <c r="B469" s="21" t="s">
        <v>30</v>
      </c>
      <c r="C469" s="69">
        <v>42401</v>
      </c>
      <c r="D469" s="21">
        <v>4.5</v>
      </c>
      <c r="E469" s="21" t="s">
        <v>25</v>
      </c>
      <c r="F469" s="21" t="s">
        <v>26</v>
      </c>
      <c r="G469" s="265">
        <v>7352037</v>
      </c>
      <c r="H469" s="265">
        <v>7352037</v>
      </c>
      <c r="I469" s="26" t="s">
        <v>27</v>
      </c>
      <c r="J469" s="26" t="s">
        <v>27</v>
      </c>
      <c r="K469" s="21" t="s">
        <v>1381</v>
      </c>
    </row>
    <row r="470" spans="1:11" ht="50.1" hidden="1" customHeight="1" x14ac:dyDescent="0.2">
      <c r="A470" s="21">
        <v>80111500</v>
      </c>
      <c r="B470" s="21" t="s">
        <v>30</v>
      </c>
      <c r="C470" s="69">
        <v>42401</v>
      </c>
      <c r="D470" s="21">
        <v>4.5</v>
      </c>
      <c r="E470" s="21" t="s">
        <v>25</v>
      </c>
      <c r="F470" s="21" t="s">
        <v>26</v>
      </c>
      <c r="G470" s="265">
        <v>7352037</v>
      </c>
      <c r="H470" s="265">
        <v>7352037</v>
      </c>
      <c r="I470" s="26" t="s">
        <v>27</v>
      </c>
      <c r="J470" s="26" t="s">
        <v>27</v>
      </c>
      <c r="K470" s="21" t="s">
        <v>1381</v>
      </c>
    </row>
    <row r="471" spans="1:11" ht="50.1" hidden="1" customHeight="1" x14ac:dyDescent="0.2">
      <c r="A471" s="21">
        <v>80111500</v>
      </c>
      <c r="B471" s="21" t="s">
        <v>30</v>
      </c>
      <c r="C471" s="69">
        <v>42401</v>
      </c>
      <c r="D471" s="21">
        <v>4.5</v>
      </c>
      <c r="E471" s="21" t="s">
        <v>25</v>
      </c>
      <c r="F471" s="21" t="s">
        <v>26</v>
      </c>
      <c r="G471" s="265">
        <v>7352037</v>
      </c>
      <c r="H471" s="265">
        <v>7352037</v>
      </c>
      <c r="I471" s="26" t="s">
        <v>27</v>
      </c>
      <c r="J471" s="26" t="s">
        <v>27</v>
      </c>
      <c r="K471" s="21" t="s">
        <v>1381</v>
      </c>
    </row>
    <row r="472" spans="1:11" ht="50.1" hidden="1" customHeight="1" x14ac:dyDescent="0.2">
      <c r="A472" s="21">
        <v>80111500</v>
      </c>
      <c r="B472" s="21" t="s">
        <v>30</v>
      </c>
      <c r="C472" s="69">
        <v>42401</v>
      </c>
      <c r="D472" s="21">
        <v>4.5</v>
      </c>
      <c r="E472" s="21" t="s">
        <v>25</v>
      </c>
      <c r="F472" s="21" t="s">
        <v>26</v>
      </c>
      <c r="G472" s="265">
        <v>7352037</v>
      </c>
      <c r="H472" s="265">
        <v>7352037</v>
      </c>
      <c r="I472" s="26" t="s">
        <v>27</v>
      </c>
      <c r="J472" s="26" t="s">
        <v>27</v>
      </c>
      <c r="K472" s="21" t="s">
        <v>1381</v>
      </c>
    </row>
    <row r="473" spans="1:11" ht="50.1" hidden="1" customHeight="1" x14ac:dyDescent="0.2">
      <c r="A473" s="21">
        <v>80111500</v>
      </c>
      <c r="B473" s="21" t="s">
        <v>30</v>
      </c>
      <c r="C473" s="69">
        <v>42401</v>
      </c>
      <c r="D473" s="21">
        <v>4.5</v>
      </c>
      <c r="E473" s="21" t="s">
        <v>25</v>
      </c>
      <c r="F473" s="21" t="s">
        <v>26</v>
      </c>
      <c r="G473" s="265">
        <v>7352037</v>
      </c>
      <c r="H473" s="265">
        <v>7352037</v>
      </c>
      <c r="I473" s="26" t="s">
        <v>27</v>
      </c>
      <c r="J473" s="26" t="s">
        <v>27</v>
      </c>
      <c r="K473" s="21" t="s">
        <v>1381</v>
      </c>
    </row>
    <row r="474" spans="1:11" ht="50.1" hidden="1" customHeight="1" x14ac:dyDescent="0.2">
      <c r="A474" s="21">
        <v>80111500</v>
      </c>
      <c r="B474" s="21" t="s">
        <v>30</v>
      </c>
      <c r="C474" s="69">
        <v>42401</v>
      </c>
      <c r="D474" s="21">
        <v>4.5</v>
      </c>
      <c r="E474" s="21" t="s">
        <v>25</v>
      </c>
      <c r="F474" s="21" t="s">
        <v>26</v>
      </c>
      <c r="G474" s="265">
        <v>7352037</v>
      </c>
      <c r="H474" s="265">
        <v>7352037</v>
      </c>
      <c r="I474" s="26" t="s">
        <v>27</v>
      </c>
      <c r="J474" s="26" t="s">
        <v>27</v>
      </c>
      <c r="K474" s="21" t="s">
        <v>1381</v>
      </c>
    </row>
    <row r="475" spans="1:11" ht="50.1" hidden="1" customHeight="1" x14ac:dyDescent="0.2">
      <c r="A475" s="21">
        <v>80111500</v>
      </c>
      <c r="B475" s="21" t="s">
        <v>30</v>
      </c>
      <c r="C475" s="69">
        <v>42401</v>
      </c>
      <c r="D475" s="21">
        <v>4.5</v>
      </c>
      <c r="E475" s="21" t="s">
        <v>25</v>
      </c>
      <c r="F475" s="21" t="s">
        <v>26</v>
      </c>
      <c r="G475" s="265">
        <v>7352037</v>
      </c>
      <c r="H475" s="265">
        <v>7352037</v>
      </c>
      <c r="I475" s="26" t="s">
        <v>27</v>
      </c>
      <c r="J475" s="26" t="s">
        <v>27</v>
      </c>
      <c r="K475" s="21" t="s">
        <v>1381</v>
      </c>
    </row>
    <row r="476" spans="1:11" ht="50.1" hidden="1" customHeight="1" x14ac:dyDescent="0.2">
      <c r="A476" s="21">
        <v>80111500</v>
      </c>
      <c r="B476" s="21" t="s">
        <v>30</v>
      </c>
      <c r="C476" s="69">
        <v>42401</v>
      </c>
      <c r="D476" s="21">
        <v>4.5</v>
      </c>
      <c r="E476" s="21" t="s">
        <v>25</v>
      </c>
      <c r="F476" s="21" t="s">
        <v>26</v>
      </c>
      <c r="G476" s="265">
        <v>7352037</v>
      </c>
      <c r="H476" s="265">
        <v>7352037</v>
      </c>
      <c r="I476" s="26" t="s">
        <v>27</v>
      </c>
      <c r="J476" s="26" t="s">
        <v>27</v>
      </c>
      <c r="K476" s="21" t="s">
        <v>1381</v>
      </c>
    </row>
    <row r="477" spans="1:11" ht="50.1" hidden="1" customHeight="1" x14ac:dyDescent="0.2">
      <c r="A477" s="21">
        <v>80111500</v>
      </c>
      <c r="B477" s="21" t="s">
        <v>30</v>
      </c>
      <c r="C477" s="69">
        <v>42401</v>
      </c>
      <c r="D477" s="21">
        <v>4.5</v>
      </c>
      <c r="E477" s="21" t="s">
        <v>25</v>
      </c>
      <c r="F477" s="21" t="s">
        <v>26</v>
      </c>
      <c r="G477" s="265">
        <v>7352037</v>
      </c>
      <c r="H477" s="265">
        <v>7352037</v>
      </c>
      <c r="I477" s="26" t="s">
        <v>27</v>
      </c>
      <c r="J477" s="26" t="s">
        <v>27</v>
      </c>
      <c r="K477" s="21" t="s">
        <v>1381</v>
      </c>
    </row>
    <row r="478" spans="1:11" ht="50.1" hidden="1" customHeight="1" x14ac:dyDescent="0.2">
      <c r="A478" s="21">
        <v>80111500</v>
      </c>
      <c r="B478" s="21" t="s">
        <v>1397</v>
      </c>
      <c r="C478" s="69">
        <v>42401</v>
      </c>
      <c r="D478" s="21">
        <v>4</v>
      </c>
      <c r="E478" s="21" t="s">
        <v>25</v>
      </c>
      <c r="F478" s="21" t="s">
        <v>26</v>
      </c>
      <c r="G478" s="265">
        <v>5134756</v>
      </c>
      <c r="H478" s="265">
        <v>5134756</v>
      </c>
      <c r="I478" s="26" t="s">
        <v>27</v>
      </c>
      <c r="J478" s="26" t="s">
        <v>27</v>
      </c>
      <c r="K478" s="21" t="s">
        <v>1381</v>
      </c>
    </row>
    <row r="479" spans="1:11" ht="50.1" hidden="1" customHeight="1" x14ac:dyDescent="0.2">
      <c r="A479" s="21">
        <v>80111500</v>
      </c>
      <c r="B479" s="21" t="s">
        <v>1397</v>
      </c>
      <c r="C479" s="69">
        <v>42401</v>
      </c>
      <c r="D479" s="21">
        <v>4</v>
      </c>
      <c r="E479" s="21" t="s">
        <v>25</v>
      </c>
      <c r="F479" s="21" t="s">
        <v>26</v>
      </c>
      <c r="G479" s="265">
        <v>5134756</v>
      </c>
      <c r="H479" s="265">
        <v>5134756</v>
      </c>
      <c r="I479" s="26" t="s">
        <v>27</v>
      </c>
      <c r="J479" s="26" t="s">
        <v>27</v>
      </c>
      <c r="K479" s="21" t="s">
        <v>1381</v>
      </c>
    </row>
    <row r="480" spans="1:11" ht="50.1" hidden="1" customHeight="1" x14ac:dyDescent="0.2">
      <c r="A480" s="21">
        <v>80111500</v>
      </c>
      <c r="B480" s="21" t="s">
        <v>1397</v>
      </c>
      <c r="C480" s="69">
        <v>42401</v>
      </c>
      <c r="D480" s="21">
        <v>4</v>
      </c>
      <c r="E480" s="21" t="s">
        <v>25</v>
      </c>
      <c r="F480" s="21" t="s">
        <v>26</v>
      </c>
      <c r="G480" s="265">
        <v>5134756</v>
      </c>
      <c r="H480" s="265">
        <v>5134756</v>
      </c>
      <c r="I480" s="26" t="s">
        <v>27</v>
      </c>
      <c r="J480" s="26" t="s">
        <v>27</v>
      </c>
      <c r="K480" s="21" t="s">
        <v>1381</v>
      </c>
    </row>
    <row r="481" spans="1:11" ht="50.1" hidden="1" customHeight="1" x14ac:dyDescent="0.2">
      <c r="A481" s="21">
        <v>80111500</v>
      </c>
      <c r="B481" s="21" t="s">
        <v>1397</v>
      </c>
      <c r="C481" s="69">
        <v>42401</v>
      </c>
      <c r="D481" s="21">
        <v>4</v>
      </c>
      <c r="E481" s="21" t="s">
        <v>25</v>
      </c>
      <c r="F481" s="21" t="s">
        <v>26</v>
      </c>
      <c r="G481" s="265">
        <v>5134756</v>
      </c>
      <c r="H481" s="265">
        <v>5134756</v>
      </c>
      <c r="I481" s="26" t="s">
        <v>27</v>
      </c>
      <c r="J481" s="26" t="s">
        <v>27</v>
      </c>
      <c r="K481" s="21" t="s">
        <v>1381</v>
      </c>
    </row>
    <row r="482" spans="1:11" ht="50.1" hidden="1" customHeight="1" x14ac:dyDescent="0.2">
      <c r="A482" s="21">
        <v>86101508</v>
      </c>
      <c r="B482" s="21" t="s">
        <v>24</v>
      </c>
      <c r="C482" s="69">
        <v>42401</v>
      </c>
      <c r="D482" s="21">
        <v>3</v>
      </c>
      <c r="E482" s="21" t="s">
        <v>25</v>
      </c>
      <c r="F482" s="21" t="s">
        <v>26</v>
      </c>
      <c r="G482" s="265">
        <v>9516273</v>
      </c>
      <c r="H482" s="265">
        <v>9516273</v>
      </c>
      <c r="I482" s="26" t="s">
        <v>27</v>
      </c>
      <c r="J482" s="26" t="s">
        <v>27</v>
      </c>
      <c r="K482" s="21" t="s">
        <v>1381</v>
      </c>
    </row>
    <row r="483" spans="1:11" ht="50.1" hidden="1" customHeight="1" x14ac:dyDescent="0.2">
      <c r="A483" s="21">
        <v>86101508</v>
      </c>
      <c r="B483" s="21" t="s">
        <v>28</v>
      </c>
      <c r="C483" s="69">
        <v>42401</v>
      </c>
      <c r="D483" s="21">
        <v>3</v>
      </c>
      <c r="E483" s="21" t="s">
        <v>25</v>
      </c>
      <c r="F483" s="21" t="s">
        <v>26</v>
      </c>
      <c r="G483" s="265">
        <v>9516273</v>
      </c>
      <c r="H483" s="265">
        <v>9516273</v>
      </c>
      <c r="I483" s="26" t="s">
        <v>27</v>
      </c>
      <c r="J483" s="26" t="s">
        <v>27</v>
      </c>
      <c r="K483" s="21" t="s">
        <v>1381</v>
      </c>
    </row>
    <row r="484" spans="1:11" ht="50.1" hidden="1" customHeight="1" x14ac:dyDescent="0.2">
      <c r="A484" s="21">
        <v>86101508</v>
      </c>
      <c r="B484" s="21" t="s">
        <v>28</v>
      </c>
      <c r="C484" s="69">
        <v>42401</v>
      </c>
      <c r="D484" s="21">
        <v>3</v>
      </c>
      <c r="E484" s="21" t="s">
        <v>25</v>
      </c>
      <c r="F484" s="21" t="s">
        <v>26</v>
      </c>
      <c r="G484" s="265">
        <v>9516273</v>
      </c>
      <c r="H484" s="265">
        <v>9516273</v>
      </c>
      <c r="I484" s="26" t="s">
        <v>27</v>
      </c>
      <c r="J484" s="26" t="s">
        <v>27</v>
      </c>
      <c r="K484" s="21" t="s">
        <v>1381</v>
      </c>
    </row>
    <row r="485" spans="1:11" ht="50.1" hidden="1" customHeight="1" x14ac:dyDescent="0.2">
      <c r="A485" s="21">
        <v>86101508</v>
      </c>
      <c r="B485" s="21" t="s">
        <v>28</v>
      </c>
      <c r="C485" s="69">
        <v>42401</v>
      </c>
      <c r="D485" s="21">
        <v>3</v>
      </c>
      <c r="E485" s="21" t="s">
        <v>25</v>
      </c>
      <c r="F485" s="21" t="s">
        <v>26</v>
      </c>
      <c r="G485" s="265">
        <v>9516273</v>
      </c>
      <c r="H485" s="265">
        <v>9516273</v>
      </c>
      <c r="I485" s="26" t="s">
        <v>27</v>
      </c>
      <c r="J485" s="26" t="s">
        <v>27</v>
      </c>
      <c r="K485" s="21" t="s">
        <v>1381</v>
      </c>
    </row>
    <row r="486" spans="1:11" ht="50.1" hidden="1" customHeight="1" x14ac:dyDescent="0.2">
      <c r="A486" s="21">
        <v>86101508</v>
      </c>
      <c r="B486" s="21" t="s">
        <v>28</v>
      </c>
      <c r="C486" s="69">
        <v>42401</v>
      </c>
      <c r="D486" s="21">
        <v>3</v>
      </c>
      <c r="E486" s="21" t="s">
        <v>25</v>
      </c>
      <c r="F486" s="21" t="s">
        <v>26</v>
      </c>
      <c r="G486" s="265">
        <v>9516273</v>
      </c>
      <c r="H486" s="265">
        <v>9516273</v>
      </c>
      <c r="I486" s="26" t="s">
        <v>27</v>
      </c>
      <c r="J486" s="26" t="s">
        <v>27</v>
      </c>
      <c r="K486" s="21" t="s">
        <v>1381</v>
      </c>
    </row>
    <row r="487" spans="1:11" ht="50.1" hidden="1" customHeight="1" x14ac:dyDescent="0.2">
      <c r="A487" s="21">
        <v>80111700</v>
      </c>
      <c r="B487" s="21" t="s">
        <v>29</v>
      </c>
      <c r="C487" s="69">
        <v>42401</v>
      </c>
      <c r="D487" s="21">
        <v>2</v>
      </c>
      <c r="E487" s="21" t="s">
        <v>25</v>
      </c>
      <c r="F487" s="21" t="s">
        <v>26</v>
      </c>
      <c r="G487" s="265">
        <v>3522188</v>
      </c>
      <c r="H487" s="265">
        <v>3522188</v>
      </c>
      <c r="I487" s="26" t="s">
        <v>27</v>
      </c>
      <c r="J487" s="26" t="s">
        <v>27</v>
      </c>
      <c r="K487" s="21" t="s">
        <v>1381</v>
      </c>
    </row>
    <row r="488" spans="1:11" ht="50.1" hidden="1" customHeight="1" x14ac:dyDescent="0.2">
      <c r="A488" s="21">
        <v>80111700</v>
      </c>
      <c r="B488" s="21" t="s">
        <v>29</v>
      </c>
      <c r="C488" s="69">
        <v>42401</v>
      </c>
      <c r="D488" s="21">
        <v>2</v>
      </c>
      <c r="E488" s="21" t="s">
        <v>25</v>
      </c>
      <c r="F488" s="21" t="s">
        <v>26</v>
      </c>
      <c r="G488" s="265">
        <v>3522188</v>
      </c>
      <c r="H488" s="265">
        <v>3522188</v>
      </c>
      <c r="I488" s="26" t="s">
        <v>27</v>
      </c>
      <c r="J488" s="26" t="s">
        <v>27</v>
      </c>
      <c r="K488" s="21" t="s">
        <v>1381</v>
      </c>
    </row>
    <row r="489" spans="1:11" ht="50.1" hidden="1" customHeight="1" x14ac:dyDescent="0.2">
      <c r="A489" s="21">
        <v>80111700</v>
      </c>
      <c r="B489" s="21" t="s">
        <v>29</v>
      </c>
      <c r="C489" s="69">
        <v>42401</v>
      </c>
      <c r="D489" s="21">
        <v>2</v>
      </c>
      <c r="E489" s="21" t="s">
        <v>25</v>
      </c>
      <c r="F489" s="21" t="s">
        <v>26</v>
      </c>
      <c r="G489" s="265">
        <v>3522188</v>
      </c>
      <c r="H489" s="265">
        <v>3522188</v>
      </c>
      <c r="I489" s="26" t="s">
        <v>27</v>
      </c>
      <c r="J489" s="26" t="s">
        <v>27</v>
      </c>
      <c r="K489" s="21" t="s">
        <v>1381</v>
      </c>
    </row>
    <row r="490" spans="1:11" ht="50.1" hidden="1" customHeight="1" x14ac:dyDescent="0.2">
      <c r="A490" s="21">
        <v>80111700</v>
      </c>
      <c r="B490" s="21" t="s">
        <v>29</v>
      </c>
      <c r="C490" s="69">
        <v>42401</v>
      </c>
      <c r="D490" s="21">
        <v>2</v>
      </c>
      <c r="E490" s="21" t="s">
        <v>25</v>
      </c>
      <c r="F490" s="21" t="s">
        <v>26</v>
      </c>
      <c r="G490" s="265">
        <v>3522188</v>
      </c>
      <c r="H490" s="265">
        <v>3522188</v>
      </c>
      <c r="I490" s="26" t="s">
        <v>27</v>
      </c>
      <c r="J490" s="26" t="s">
        <v>27</v>
      </c>
      <c r="K490" s="21" t="s">
        <v>1381</v>
      </c>
    </row>
    <row r="491" spans="1:11" ht="50.1" hidden="1" customHeight="1" x14ac:dyDescent="0.2">
      <c r="A491" s="21">
        <v>80111700</v>
      </c>
      <c r="B491" s="21" t="s">
        <v>29</v>
      </c>
      <c r="C491" s="69">
        <v>42401</v>
      </c>
      <c r="D491" s="21">
        <v>2</v>
      </c>
      <c r="E491" s="21" t="s">
        <v>25</v>
      </c>
      <c r="F491" s="21" t="s">
        <v>26</v>
      </c>
      <c r="G491" s="265">
        <v>3522188</v>
      </c>
      <c r="H491" s="265">
        <v>3522188</v>
      </c>
      <c r="I491" s="26" t="s">
        <v>27</v>
      </c>
      <c r="J491" s="26" t="s">
        <v>27</v>
      </c>
      <c r="K491" s="21" t="s">
        <v>1381</v>
      </c>
    </row>
    <row r="492" spans="1:11" ht="50.1" hidden="1" customHeight="1" x14ac:dyDescent="0.2">
      <c r="A492" s="21">
        <v>80111700</v>
      </c>
      <c r="B492" s="21" t="s">
        <v>29</v>
      </c>
      <c r="C492" s="69">
        <v>42401</v>
      </c>
      <c r="D492" s="21">
        <v>2</v>
      </c>
      <c r="E492" s="21" t="s">
        <v>25</v>
      </c>
      <c r="F492" s="21" t="s">
        <v>26</v>
      </c>
      <c r="G492" s="265">
        <v>3522188</v>
      </c>
      <c r="H492" s="265">
        <v>3522188</v>
      </c>
      <c r="I492" s="26" t="s">
        <v>27</v>
      </c>
      <c r="J492" s="26" t="s">
        <v>27</v>
      </c>
      <c r="K492" s="21" t="s">
        <v>1381</v>
      </c>
    </row>
    <row r="493" spans="1:11" ht="50.1" hidden="1" customHeight="1" x14ac:dyDescent="0.2">
      <c r="A493" s="21">
        <v>80111700</v>
      </c>
      <c r="B493" s="21" t="s">
        <v>29</v>
      </c>
      <c r="C493" s="69">
        <v>42401</v>
      </c>
      <c r="D493" s="21">
        <v>2</v>
      </c>
      <c r="E493" s="21" t="s">
        <v>25</v>
      </c>
      <c r="F493" s="21" t="s">
        <v>26</v>
      </c>
      <c r="G493" s="265">
        <v>3522188</v>
      </c>
      <c r="H493" s="265">
        <v>3522188</v>
      </c>
      <c r="I493" s="26" t="s">
        <v>27</v>
      </c>
      <c r="J493" s="26" t="s">
        <v>27</v>
      </c>
      <c r="K493" s="21" t="s">
        <v>1381</v>
      </c>
    </row>
    <row r="494" spans="1:11" ht="50.1" hidden="1" customHeight="1" x14ac:dyDescent="0.2">
      <c r="A494" s="21">
        <v>80111700</v>
      </c>
      <c r="B494" s="21" t="s">
        <v>29</v>
      </c>
      <c r="C494" s="69">
        <v>42401</v>
      </c>
      <c r="D494" s="21">
        <v>2</v>
      </c>
      <c r="E494" s="21" t="s">
        <v>25</v>
      </c>
      <c r="F494" s="21" t="s">
        <v>26</v>
      </c>
      <c r="G494" s="265">
        <v>3522188</v>
      </c>
      <c r="H494" s="265">
        <v>3522188</v>
      </c>
      <c r="I494" s="26" t="s">
        <v>27</v>
      </c>
      <c r="J494" s="26" t="s">
        <v>27</v>
      </c>
      <c r="K494" s="21" t="s">
        <v>1381</v>
      </c>
    </row>
    <row r="495" spans="1:11" ht="50.1" hidden="1" customHeight="1" x14ac:dyDescent="0.2">
      <c r="A495" s="21">
        <v>80111700</v>
      </c>
      <c r="B495" s="21" t="s">
        <v>29</v>
      </c>
      <c r="C495" s="69">
        <v>42401</v>
      </c>
      <c r="D495" s="21">
        <v>2</v>
      </c>
      <c r="E495" s="21" t="s">
        <v>25</v>
      </c>
      <c r="F495" s="21" t="s">
        <v>26</v>
      </c>
      <c r="G495" s="265">
        <v>3522188</v>
      </c>
      <c r="H495" s="265">
        <v>3522188</v>
      </c>
      <c r="I495" s="26" t="s">
        <v>27</v>
      </c>
      <c r="J495" s="26" t="s">
        <v>27</v>
      </c>
      <c r="K495" s="21" t="s">
        <v>1381</v>
      </c>
    </row>
    <row r="496" spans="1:11" ht="50.1" hidden="1" customHeight="1" x14ac:dyDescent="0.2">
      <c r="A496" s="21">
        <v>80111500</v>
      </c>
      <c r="B496" s="21" t="s">
        <v>30</v>
      </c>
      <c r="C496" s="69">
        <v>42401</v>
      </c>
      <c r="D496" s="21">
        <v>2</v>
      </c>
      <c r="E496" s="21" t="s">
        <v>25</v>
      </c>
      <c r="F496" s="21" t="s">
        <v>26</v>
      </c>
      <c r="G496" s="265">
        <v>3267572</v>
      </c>
      <c r="H496" s="265">
        <v>3267572</v>
      </c>
      <c r="I496" s="26" t="s">
        <v>27</v>
      </c>
      <c r="J496" s="26" t="s">
        <v>27</v>
      </c>
      <c r="K496" s="21" t="s">
        <v>1381</v>
      </c>
    </row>
    <row r="497" spans="1:11" ht="50.1" hidden="1" customHeight="1" x14ac:dyDescent="0.2">
      <c r="A497" s="21">
        <v>80111500</v>
      </c>
      <c r="B497" s="21" t="s">
        <v>30</v>
      </c>
      <c r="C497" s="69">
        <v>42401</v>
      </c>
      <c r="D497" s="21">
        <v>2</v>
      </c>
      <c r="E497" s="21" t="s">
        <v>25</v>
      </c>
      <c r="F497" s="21" t="s">
        <v>26</v>
      </c>
      <c r="G497" s="265">
        <v>3267572</v>
      </c>
      <c r="H497" s="265">
        <v>3267572</v>
      </c>
      <c r="I497" s="26" t="s">
        <v>27</v>
      </c>
      <c r="J497" s="26" t="s">
        <v>27</v>
      </c>
      <c r="K497" s="21" t="s">
        <v>1381</v>
      </c>
    </row>
    <row r="498" spans="1:11" ht="50.1" hidden="1" customHeight="1" x14ac:dyDescent="0.2">
      <c r="A498" s="21">
        <v>80111500</v>
      </c>
      <c r="B498" s="21" t="s">
        <v>30</v>
      </c>
      <c r="C498" s="69">
        <v>42401</v>
      </c>
      <c r="D498" s="21">
        <v>2</v>
      </c>
      <c r="E498" s="21" t="s">
        <v>25</v>
      </c>
      <c r="F498" s="21" t="s">
        <v>26</v>
      </c>
      <c r="G498" s="265">
        <v>3267572</v>
      </c>
      <c r="H498" s="265">
        <v>3267572</v>
      </c>
      <c r="I498" s="26" t="s">
        <v>27</v>
      </c>
      <c r="J498" s="26" t="s">
        <v>27</v>
      </c>
      <c r="K498" s="21" t="s">
        <v>1381</v>
      </c>
    </row>
    <row r="499" spans="1:11" ht="50.1" hidden="1" customHeight="1" x14ac:dyDescent="0.2">
      <c r="A499" s="21">
        <v>80111500</v>
      </c>
      <c r="B499" s="21" t="s">
        <v>30</v>
      </c>
      <c r="C499" s="69">
        <v>42401</v>
      </c>
      <c r="D499" s="21">
        <v>2</v>
      </c>
      <c r="E499" s="21" t="s">
        <v>25</v>
      </c>
      <c r="F499" s="21" t="s">
        <v>26</v>
      </c>
      <c r="G499" s="265">
        <v>3267572</v>
      </c>
      <c r="H499" s="265">
        <v>3267572</v>
      </c>
      <c r="I499" s="26" t="s">
        <v>27</v>
      </c>
      <c r="J499" s="26" t="s">
        <v>27</v>
      </c>
      <c r="K499" s="21" t="s">
        <v>1381</v>
      </c>
    </row>
    <row r="500" spans="1:11" ht="50.1" hidden="1" customHeight="1" x14ac:dyDescent="0.2">
      <c r="A500" s="21">
        <v>80111500</v>
      </c>
      <c r="B500" s="21" t="s">
        <v>30</v>
      </c>
      <c r="C500" s="69">
        <v>42401</v>
      </c>
      <c r="D500" s="21">
        <v>2</v>
      </c>
      <c r="E500" s="21" t="s">
        <v>25</v>
      </c>
      <c r="F500" s="21" t="s">
        <v>26</v>
      </c>
      <c r="G500" s="265">
        <v>3267572</v>
      </c>
      <c r="H500" s="265">
        <v>3267572</v>
      </c>
      <c r="I500" s="26" t="s">
        <v>27</v>
      </c>
      <c r="J500" s="26" t="s">
        <v>27</v>
      </c>
      <c r="K500" s="21" t="s">
        <v>1381</v>
      </c>
    </row>
    <row r="501" spans="1:11" ht="50.1" hidden="1" customHeight="1" x14ac:dyDescent="0.2">
      <c r="A501" s="21">
        <v>80111500</v>
      </c>
      <c r="B501" s="21" t="s">
        <v>30</v>
      </c>
      <c r="C501" s="69">
        <v>42401</v>
      </c>
      <c r="D501" s="21">
        <v>2</v>
      </c>
      <c r="E501" s="21" t="s">
        <v>25</v>
      </c>
      <c r="F501" s="21" t="s">
        <v>26</v>
      </c>
      <c r="G501" s="265">
        <v>3267572</v>
      </c>
      <c r="H501" s="265">
        <v>3267572</v>
      </c>
      <c r="I501" s="26" t="s">
        <v>27</v>
      </c>
      <c r="J501" s="26" t="s">
        <v>27</v>
      </c>
      <c r="K501" s="21" t="s">
        <v>1381</v>
      </c>
    </row>
    <row r="502" spans="1:11" ht="50.1" hidden="1" customHeight="1" x14ac:dyDescent="0.2">
      <c r="A502" s="21">
        <v>80111500</v>
      </c>
      <c r="B502" s="21" t="s">
        <v>30</v>
      </c>
      <c r="C502" s="69">
        <v>42401</v>
      </c>
      <c r="D502" s="21">
        <v>2</v>
      </c>
      <c r="E502" s="21" t="s">
        <v>25</v>
      </c>
      <c r="F502" s="21" t="s">
        <v>26</v>
      </c>
      <c r="G502" s="265">
        <v>3267572</v>
      </c>
      <c r="H502" s="265">
        <v>3267572</v>
      </c>
      <c r="I502" s="26" t="s">
        <v>27</v>
      </c>
      <c r="J502" s="26" t="s">
        <v>27</v>
      </c>
      <c r="K502" s="21" t="s">
        <v>1381</v>
      </c>
    </row>
    <row r="503" spans="1:11" ht="50.1" hidden="1" customHeight="1" x14ac:dyDescent="0.2">
      <c r="A503" s="21">
        <v>80111500</v>
      </c>
      <c r="B503" s="21" t="s">
        <v>30</v>
      </c>
      <c r="C503" s="69">
        <v>42401</v>
      </c>
      <c r="D503" s="21">
        <v>2</v>
      </c>
      <c r="E503" s="21" t="s">
        <v>25</v>
      </c>
      <c r="F503" s="21" t="s">
        <v>26</v>
      </c>
      <c r="G503" s="265">
        <v>3267572</v>
      </c>
      <c r="H503" s="265">
        <v>3267572</v>
      </c>
      <c r="I503" s="26" t="s">
        <v>27</v>
      </c>
      <c r="J503" s="26" t="s">
        <v>27</v>
      </c>
      <c r="K503" s="21" t="s">
        <v>1381</v>
      </c>
    </row>
    <row r="504" spans="1:11" ht="50.1" hidden="1" customHeight="1" x14ac:dyDescent="0.2">
      <c r="A504" s="21">
        <v>80111500</v>
      </c>
      <c r="B504" s="21" t="s">
        <v>30</v>
      </c>
      <c r="C504" s="69">
        <v>42401</v>
      </c>
      <c r="D504" s="21">
        <v>2</v>
      </c>
      <c r="E504" s="21" t="s">
        <v>25</v>
      </c>
      <c r="F504" s="21" t="s">
        <v>26</v>
      </c>
      <c r="G504" s="265">
        <v>3267572</v>
      </c>
      <c r="H504" s="265">
        <v>3267572</v>
      </c>
      <c r="I504" s="26" t="s">
        <v>27</v>
      </c>
      <c r="J504" s="26" t="s">
        <v>27</v>
      </c>
      <c r="K504" s="21" t="s">
        <v>1381</v>
      </c>
    </row>
    <row r="505" spans="1:11" ht="50.1" hidden="1" customHeight="1" x14ac:dyDescent="0.2">
      <c r="A505" s="21">
        <v>80111500</v>
      </c>
      <c r="B505" s="21" t="s">
        <v>30</v>
      </c>
      <c r="C505" s="69">
        <v>42401</v>
      </c>
      <c r="D505" s="21">
        <v>1.5</v>
      </c>
      <c r="E505" s="21" t="s">
        <v>25</v>
      </c>
      <c r="F505" s="21" t="s">
        <v>26</v>
      </c>
      <c r="G505" s="265">
        <v>2450679</v>
      </c>
      <c r="H505" s="265">
        <v>2450679</v>
      </c>
      <c r="I505" s="26" t="s">
        <v>27</v>
      </c>
      <c r="J505" s="26" t="s">
        <v>27</v>
      </c>
      <c r="K505" s="21" t="s">
        <v>1381</v>
      </c>
    </row>
    <row r="506" spans="1:11" ht="50.1" hidden="1" customHeight="1" x14ac:dyDescent="0.2">
      <c r="A506" s="21">
        <v>80111500</v>
      </c>
      <c r="B506" s="21" t="s">
        <v>30</v>
      </c>
      <c r="C506" s="69">
        <v>42401</v>
      </c>
      <c r="D506" s="21">
        <v>1.5</v>
      </c>
      <c r="E506" s="21" t="s">
        <v>25</v>
      </c>
      <c r="F506" s="21" t="s">
        <v>26</v>
      </c>
      <c r="G506" s="265">
        <v>2450679</v>
      </c>
      <c r="H506" s="265">
        <v>2450679</v>
      </c>
      <c r="I506" s="26" t="s">
        <v>27</v>
      </c>
      <c r="J506" s="26" t="s">
        <v>27</v>
      </c>
      <c r="K506" s="21" t="s">
        <v>1381</v>
      </c>
    </row>
    <row r="507" spans="1:11" ht="50.1" hidden="1" customHeight="1" x14ac:dyDescent="0.2">
      <c r="A507" s="21">
        <v>80111500</v>
      </c>
      <c r="B507" s="21" t="s">
        <v>30</v>
      </c>
      <c r="C507" s="69">
        <v>42401</v>
      </c>
      <c r="D507" s="21">
        <v>1.5</v>
      </c>
      <c r="E507" s="21" t="s">
        <v>25</v>
      </c>
      <c r="F507" s="21" t="s">
        <v>26</v>
      </c>
      <c r="G507" s="265">
        <v>2450679</v>
      </c>
      <c r="H507" s="265">
        <v>2450679</v>
      </c>
      <c r="I507" s="26" t="s">
        <v>27</v>
      </c>
      <c r="J507" s="26" t="s">
        <v>27</v>
      </c>
      <c r="K507" s="21" t="s">
        <v>1381</v>
      </c>
    </row>
    <row r="508" spans="1:11" ht="50.1" hidden="1" customHeight="1" x14ac:dyDescent="0.2">
      <c r="A508" s="21">
        <v>80111500</v>
      </c>
      <c r="B508" s="21" t="s">
        <v>31</v>
      </c>
      <c r="C508" s="69">
        <v>42401</v>
      </c>
      <c r="D508" s="21">
        <v>2</v>
      </c>
      <c r="E508" s="21" t="s">
        <v>25</v>
      </c>
      <c r="F508" s="21" t="s">
        <v>26</v>
      </c>
      <c r="G508" s="265">
        <v>2567378</v>
      </c>
      <c r="H508" s="265">
        <v>2567378</v>
      </c>
      <c r="I508" s="26" t="s">
        <v>27</v>
      </c>
      <c r="J508" s="26" t="s">
        <v>27</v>
      </c>
      <c r="K508" s="21" t="s">
        <v>1381</v>
      </c>
    </row>
    <row r="509" spans="1:11" ht="50.1" hidden="1" customHeight="1" x14ac:dyDescent="0.2">
      <c r="A509" s="21">
        <v>80111500</v>
      </c>
      <c r="B509" s="21" t="s">
        <v>32</v>
      </c>
      <c r="C509" s="69">
        <v>42401</v>
      </c>
      <c r="D509" s="21">
        <v>2</v>
      </c>
      <c r="E509" s="21" t="s">
        <v>25</v>
      </c>
      <c r="F509" s="21" t="s">
        <v>26</v>
      </c>
      <c r="G509" s="265">
        <v>2567378</v>
      </c>
      <c r="H509" s="265">
        <v>2567378</v>
      </c>
      <c r="I509" s="26" t="s">
        <v>27</v>
      </c>
      <c r="J509" s="26" t="s">
        <v>27</v>
      </c>
      <c r="K509" s="21" t="s">
        <v>1381</v>
      </c>
    </row>
    <row r="510" spans="1:11" ht="50.1" hidden="1" customHeight="1" x14ac:dyDescent="0.2">
      <c r="A510" s="21">
        <v>80111500</v>
      </c>
      <c r="B510" s="21" t="s">
        <v>31</v>
      </c>
      <c r="C510" s="69">
        <v>42401</v>
      </c>
      <c r="D510" s="21">
        <v>2</v>
      </c>
      <c r="E510" s="21" t="s">
        <v>25</v>
      </c>
      <c r="F510" s="21" t="s">
        <v>26</v>
      </c>
      <c r="G510" s="265">
        <v>2567378</v>
      </c>
      <c r="H510" s="265">
        <v>2567378</v>
      </c>
      <c r="I510" s="26" t="s">
        <v>27</v>
      </c>
      <c r="J510" s="26" t="s">
        <v>27</v>
      </c>
      <c r="K510" s="21" t="s">
        <v>1381</v>
      </c>
    </row>
    <row r="511" spans="1:11" ht="50.1" hidden="1" customHeight="1" x14ac:dyDescent="0.2">
      <c r="A511" s="21">
        <v>80111500</v>
      </c>
      <c r="B511" s="21" t="s">
        <v>31</v>
      </c>
      <c r="C511" s="69">
        <v>42401</v>
      </c>
      <c r="D511" s="21">
        <v>2</v>
      </c>
      <c r="E511" s="21" t="s">
        <v>25</v>
      </c>
      <c r="F511" s="21" t="s">
        <v>26</v>
      </c>
      <c r="G511" s="265">
        <v>2567378</v>
      </c>
      <c r="H511" s="265">
        <v>2567378</v>
      </c>
      <c r="I511" s="26" t="s">
        <v>27</v>
      </c>
      <c r="J511" s="26" t="s">
        <v>27</v>
      </c>
      <c r="K511" s="21" t="s">
        <v>1381</v>
      </c>
    </row>
    <row r="512" spans="1:11" ht="50.1" hidden="1" customHeight="1" x14ac:dyDescent="0.2">
      <c r="A512" s="21">
        <v>80111700</v>
      </c>
      <c r="B512" s="21" t="s">
        <v>34</v>
      </c>
      <c r="C512" s="69">
        <v>42401</v>
      </c>
      <c r="D512" s="21">
        <v>4.5</v>
      </c>
      <c r="E512" s="21" t="s">
        <v>25</v>
      </c>
      <c r="F512" s="21" t="s">
        <v>26</v>
      </c>
      <c r="G512" s="265">
        <v>18523314</v>
      </c>
      <c r="H512" s="265">
        <v>18523314</v>
      </c>
      <c r="I512" s="26" t="s">
        <v>27</v>
      </c>
      <c r="J512" s="26" t="s">
        <v>27</v>
      </c>
      <c r="K512" s="21" t="s">
        <v>1381</v>
      </c>
    </row>
    <row r="513" spans="1:11" ht="50.1" hidden="1" customHeight="1" x14ac:dyDescent="0.2">
      <c r="A513" s="21">
        <v>80111700</v>
      </c>
      <c r="B513" s="21" t="s">
        <v>35</v>
      </c>
      <c r="C513" s="69">
        <v>42401</v>
      </c>
      <c r="D513" s="21">
        <v>4.5</v>
      </c>
      <c r="E513" s="21" t="s">
        <v>25</v>
      </c>
      <c r="F513" s="21" t="s">
        <v>26</v>
      </c>
      <c r="G513" s="265">
        <v>18523314</v>
      </c>
      <c r="H513" s="265">
        <v>18523314</v>
      </c>
      <c r="I513" s="26" t="s">
        <v>27</v>
      </c>
      <c r="J513" s="26" t="s">
        <v>27</v>
      </c>
      <c r="K513" s="21" t="s">
        <v>1381</v>
      </c>
    </row>
    <row r="514" spans="1:11" ht="50.1" hidden="1" customHeight="1" x14ac:dyDescent="0.2">
      <c r="A514" s="21">
        <v>86101508</v>
      </c>
      <c r="B514" s="21" t="s">
        <v>1363</v>
      </c>
      <c r="C514" s="69">
        <v>42401</v>
      </c>
      <c r="D514" s="21">
        <v>3.5</v>
      </c>
      <c r="E514" s="21" t="s">
        <v>25</v>
      </c>
      <c r="F514" s="21" t="s">
        <v>26</v>
      </c>
      <c r="G514" s="265">
        <v>9171480.5</v>
      </c>
      <c r="H514" s="265">
        <v>9171480.5</v>
      </c>
      <c r="I514" s="26" t="s">
        <v>27</v>
      </c>
      <c r="J514" s="26" t="s">
        <v>27</v>
      </c>
      <c r="K514" s="21" t="s">
        <v>1381</v>
      </c>
    </row>
    <row r="515" spans="1:11" ht="50.1" hidden="1" customHeight="1" x14ac:dyDescent="0.2">
      <c r="A515" s="21">
        <v>86101508</v>
      </c>
      <c r="B515" s="21" t="s">
        <v>37</v>
      </c>
      <c r="C515" s="69">
        <v>42401</v>
      </c>
      <c r="D515" s="21">
        <v>4.5</v>
      </c>
      <c r="E515" s="21" t="s">
        <v>25</v>
      </c>
      <c r="F515" s="21" t="s">
        <v>26</v>
      </c>
      <c r="G515" s="265">
        <v>10932574.5</v>
      </c>
      <c r="H515" s="265">
        <v>10932574.5</v>
      </c>
      <c r="I515" s="26" t="s">
        <v>27</v>
      </c>
      <c r="J515" s="26" t="s">
        <v>27</v>
      </c>
      <c r="K515" s="21" t="s">
        <v>1381</v>
      </c>
    </row>
    <row r="516" spans="1:11" ht="50.1" hidden="1" customHeight="1" x14ac:dyDescent="0.2">
      <c r="A516" s="21">
        <v>86101508</v>
      </c>
      <c r="B516" s="21" t="s">
        <v>1364</v>
      </c>
      <c r="C516" s="69">
        <v>42401</v>
      </c>
      <c r="D516" s="21">
        <v>4.5</v>
      </c>
      <c r="E516" s="21" t="s">
        <v>25</v>
      </c>
      <c r="F516" s="21" t="s">
        <v>26</v>
      </c>
      <c r="G516" s="265">
        <v>10932574.5</v>
      </c>
      <c r="H516" s="265">
        <v>10932574.5</v>
      </c>
      <c r="I516" s="26" t="s">
        <v>27</v>
      </c>
      <c r="J516" s="26" t="s">
        <v>27</v>
      </c>
      <c r="K516" s="21" t="s">
        <v>1381</v>
      </c>
    </row>
    <row r="517" spans="1:11" ht="50.1" hidden="1" customHeight="1" x14ac:dyDescent="0.2">
      <c r="A517" s="21">
        <v>86101508</v>
      </c>
      <c r="B517" s="21" t="s">
        <v>39</v>
      </c>
      <c r="C517" s="69">
        <v>42401</v>
      </c>
      <c r="D517" s="21">
        <v>3.5</v>
      </c>
      <c r="E517" s="21" t="s">
        <v>25</v>
      </c>
      <c r="F517" s="21" t="s">
        <v>26</v>
      </c>
      <c r="G517" s="265">
        <v>8503113.5</v>
      </c>
      <c r="H517" s="265">
        <v>8503113.5</v>
      </c>
      <c r="I517" s="26" t="s">
        <v>27</v>
      </c>
      <c r="J517" s="26" t="s">
        <v>27</v>
      </c>
      <c r="K517" s="21" t="s">
        <v>1381</v>
      </c>
    </row>
    <row r="518" spans="1:11" ht="50.1" hidden="1" customHeight="1" x14ac:dyDescent="0.2">
      <c r="A518" s="21">
        <v>86101508</v>
      </c>
      <c r="B518" s="21" t="s">
        <v>40</v>
      </c>
      <c r="C518" s="69">
        <v>42401</v>
      </c>
      <c r="D518" s="21">
        <v>4.5</v>
      </c>
      <c r="E518" s="21" t="s">
        <v>25</v>
      </c>
      <c r="F518" s="21" t="s">
        <v>26</v>
      </c>
      <c r="G518" s="265">
        <v>14274409.5</v>
      </c>
      <c r="H518" s="265">
        <v>14274409.5</v>
      </c>
      <c r="I518" s="26" t="s">
        <v>27</v>
      </c>
      <c r="J518" s="26" t="s">
        <v>27</v>
      </c>
      <c r="K518" s="21" t="s">
        <v>1381</v>
      </c>
    </row>
    <row r="519" spans="1:11" ht="50.1" hidden="1" customHeight="1" x14ac:dyDescent="0.2">
      <c r="A519" s="21">
        <v>86101508</v>
      </c>
      <c r="B519" s="21" t="s">
        <v>40</v>
      </c>
      <c r="C519" s="69">
        <v>42401</v>
      </c>
      <c r="D519" s="21">
        <v>4.5</v>
      </c>
      <c r="E519" s="21" t="s">
        <v>25</v>
      </c>
      <c r="F519" s="21" t="s">
        <v>26</v>
      </c>
      <c r="G519" s="265">
        <v>14274409.5</v>
      </c>
      <c r="H519" s="265">
        <v>14274409.5</v>
      </c>
      <c r="I519" s="26" t="s">
        <v>27</v>
      </c>
      <c r="J519" s="26" t="s">
        <v>27</v>
      </c>
      <c r="K519" s="21" t="s">
        <v>1381</v>
      </c>
    </row>
    <row r="520" spans="1:11" ht="50.1" hidden="1" customHeight="1" x14ac:dyDescent="0.2">
      <c r="A520" s="21">
        <v>86101508</v>
      </c>
      <c r="B520" s="21" t="s">
        <v>40</v>
      </c>
      <c r="C520" s="69">
        <v>42401</v>
      </c>
      <c r="D520" s="21">
        <v>4.5</v>
      </c>
      <c r="E520" s="21" t="s">
        <v>25</v>
      </c>
      <c r="F520" s="21" t="s">
        <v>26</v>
      </c>
      <c r="G520" s="265">
        <v>14274409.5</v>
      </c>
      <c r="H520" s="265">
        <v>14274409.5</v>
      </c>
      <c r="I520" s="26" t="s">
        <v>27</v>
      </c>
      <c r="J520" s="26" t="s">
        <v>27</v>
      </c>
      <c r="K520" s="21" t="s">
        <v>1381</v>
      </c>
    </row>
    <row r="521" spans="1:11" ht="50.1" hidden="1" customHeight="1" x14ac:dyDescent="0.2">
      <c r="A521" s="21">
        <v>86101508</v>
      </c>
      <c r="B521" s="21" t="s">
        <v>40</v>
      </c>
      <c r="C521" s="69">
        <v>42401</v>
      </c>
      <c r="D521" s="21">
        <v>4.5</v>
      </c>
      <c r="E521" s="21" t="s">
        <v>25</v>
      </c>
      <c r="F521" s="21" t="s">
        <v>26</v>
      </c>
      <c r="G521" s="265">
        <v>14274409.5</v>
      </c>
      <c r="H521" s="265">
        <v>14274409.5</v>
      </c>
      <c r="I521" s="26" t="s">
        <v>27</v>
      </c>
      <c r="J521" s="26" t="s">
        <v>27</v>
      </c>
      <c r="K521" s="21" t="s">
        <v>1381</v>
      </c>
    </row>
    <row r="522" spans="1:11" ht="50.1" hidden="1" customHeight="1" x14ac:dyDescent="0.2">
      <c r="A522" s="21">
        <v>86101508</v>
      </c>
      <c r="B522" s="21" t="s">
        <v>40</v>
      </c>
      <c r="C522" s="69">
        <v>42401</v>
      </c>
      <c r="D522" s="21">
        <v>4.5</v>
      </c>
      <c r="E522" s="21" t="s">
        <v>25</v>
      </c>
      <c r="F522" s="21" t="s">
        <v>26</v>
      </c>
      <c r="G522" s="265">
        <v>14274409.5</v>
      </c>
      <c r="H522" s="265">
        <v>14274409.5</v>
      </c>
      <c r="I522" s="26" t="s">
        <v>27</v>
      </c>
      <c r="J522" s="26" t="s">
        <v>27</v>
      </c>
      <c r="K522" s="21" t="s">
        <v>1381</v>
      </c>
    </row>
    <row r="523" spans="1:11" ht="50.1" hidden="1" customHeight="1" x14ac:dyDescent="0.2">
      <c r="A523" s="21">
        <v>86101508</v>
      </c>
      <c r="B523" s="21" t="s">
        <v>40</v>
      </c>
      <c r="C523" s="69">
        <v>42401</v>
      </c>
      <c r="D523" s="21">
        <v>4.5</v>
      </c>
      <c r="E523" s="21" t="s">
        <v>25</v>
      </c>
      <c r="F523" s="21" t="s">
        <v>26</v>
      </c>
      <c r="G523" s="265">
        <v>14274409.5</v>
      </c>
      <c r="H523" s="265">
        <v>14274409.5</v>
      </c>
      <c r="I523" s="26" t="s">
        <v>27</v>
      </c>
      <c r="J523" s="26" t="s">
        <v>27</v>
      </c>
      <c r="K523" s="21" t="s">
        <v>1381</v>
      </c>
    </row>
    <row r="524" spans="1:11" ht="50.1" hidden="1" customHeight="1" x14ac:dyDescent="0.2">
      <c r="A524" s="21">
        <v>86101508</v>
      </c>
      <c r="B524" s="21" t="s">
        <v>40</v>
      </c>
      <c r="C524" s="69">
        <v>42401</v>
      </c>
      <c r="D524" s="21">
        <v>4.5</v>
      </c>
      <c r="E524" s="21" t="s">
        <v>25</v>
      </c>
      <c r="F524" s="21" t="s">
        <v>26</v>
      </c>
      <c r="G524" s="265">
        <v>14274409.5</v>
      </c>
      <c r="H524" s="265">
        <v>14274409.5</v>
      </c>
      <c r="I524" s="26" t="s">
        <v>27</v>
      </c>
      <c r="J524" s="26" t="s">
        <v>27</v>
      </c>
      <c r="K524" s="21" t="s">
        <v>1381</v>
      </c>
    </row>
    <row r="525" spans="1:11" ht="50.1" hidden="1" customHeight="1" x14ac:dyDescent="0.2">
      <c r="A525" s="21">
        <v>86101508</v>
      </c>
      <c r="B525" s="21" t="s">
        <v>40</v>
      </c>
      <c r="C525" s="69">
        <v>42401</v>
      </c>
      <c r="D525" s="21">
        <v>4.5</v>
      </c>
      <c r="E525" s="21" t="s">
        <v>25</v>
      </c>
      <c r="F525" s="21" t="s">
        <v>26</v>
      </c>
      <c r="G525" s="265">
        <v>14274409.5</v>
      </c>
      <c r="H525" s="265">
        <v>14274409.5</v>
      </c>
      <c r="I525" s="26" t="s">
        <v>27</v>
      </c>
      <c r="J525" s="26" t="s">
        <v>27</v>
      </c>
      <c r="K525" s="21" t="s">
        <v>1381</v>
      </c>
    </row>
    <row r="526" spans="1:11" ht="50.1" hidden="1" customHeight="1" x14ac:dyDescent="0.2">
      <c r="A526" s="21">
        <v>86101508</v>
      </c>
      <c r="B526" s="21" t="s">
        <v>40</v>
      </c>
      <c r="C526" s="69">
        <v>42401</v>
      </c>
      <c r="D526" s="21">
        <v>4.5</v>
      </c>
      <c r="E526" s="21" t="s">
        <v>25</v>
      </c>
      <c r="F526" s="21" t="s">
        <v>26</v>
      </c>
      <c r="G526" s="265">
        <v>14274409.5</v>
      </c>
      <c r="H526" s="265">
        <v>14274409.5</v>
      </c>
      <c r="I526" s="26" t="s">
        <v>27</v>
      </c>
      <c r="J526" s="26" t="s">
        <v>27</v>
      </c>
      <c r="K526" s="21" t="s">
        <v>1381</v>
      </c>
    </row>
    <row r="527" spans="1:11" ht="50.1" hidden="1" customHeight="1" x14ac:dyDescent="0.2">
      <c r="A527" s="21">
        <v>80111700</v>
      </c>
      <c r="B527" s="21" t="s">
        <v>1365</v>
      </c>
      <c r="C527" s="69">
        <v>42401</v>
      </c>
      <c r="D527" s="21">
        <v>4</v>
      </c>
      <c r="E527" s="21" t="s">
        <v>25</v>
      </c>
      <c r="F527" s="21" t="s">
        <v>26</v>
      </c>
      <c r="G527" s="265">
        <v>9717844</v>
      </c>
      <c r="H527" s="265">
        <v>9717844</v>
      </c>
      <c r="I527" s="26" t="s">
        <v>27</v>
      </c>
      <c r="J527" s="26" t="s">
        <v>27</v>
      </c>
      <c r="K527" s="21" t="s">
        <v>1381</v>
      </c>
    </row>
    <row r="528" spans="1:11" ht="50.1" hidden="1" customHeight="1" x14ac:dyDescent="0.2">
      <c r="A528" s="21">
        <v>80111700</v>
      </c>
      <c r="B528" s="21" t="s">
        <v>1365</v>
      </c>
      <c r="C528" s="69">
        <v>42401</v>
      </c>
      <c r="D528" s="21">
        <v>4</v>
      </c>
      <c r="E528" s="21" t="s">
        <v>25</v>
      </c>
      <c r="F528" s="21" t="s">
        <v>26</v>
      </c>
      <c r="G528" s="265">
        <v>9717844</v>
      </c>
      <c r="H528" s="265">
        <v>9717844</v>
      </c>
      <c r="I528" s="26" t="s">
        <v>27</v>
      </c>
      <c r="J528" s="26" t="s">
        <v>27</v>
      </c>
      <c r="K528" s="21" t="s">
        <v>1381</v>
      </c>
    </row>
    <row r="529" spans="1:11" ht="50.1" hidden="1" customHeight="1" x14ac:dyDescent="0.2">
      <c r="A529" s="21">
        <v>80111700</v>
      </c>
      <c r="B529" s="21" t="s">
        <v>1366</v>
      </c>
      <c r="C529" s="69">
        <v>42401</v>
      </c>
      <c r="D529" s="21">
        <v>4</v>
      </c>
      <c r="E529" s="21" t="s">
        <v>25</v>
      </c>
      <c r="F529" s="21" t="s">
        <v>26</v>
      </c>
      <c r="G529" s="265">
        <v>8317456</v>
      </c>
      <c r="H529" s="265">
        <v>8317456</v>
      </c>
      <c r="I529" s="26" t="s">
        <v>27</v>
      </c>
      <c r="J529" s="26" t="s">
        <v>27</v>
      </c>
      <c r="K529" s="21" t="s">
        <v>1381</v>
      </c>
    </row>
    <row r="530" spans="1:11" ht="50.1" hidden="1" customHeight="1" x14ac:dyDescent="0.2">
      <c r="A530" s="21">
        <v>80111500</v>
      </c>
      <c r="B530" s="21" t="s">
        <v>1367</v>
      </c>
      <c r="C530" s="69">
        <v>42401</v>
      </c>
      <c r="D530" s="21">
        <v>5</v>
      </c>
      <c r="E530" s="21" t="s">
        <v>25</v>
      </c>
      <c r="F530" s="21" t="s">
        <v>26</v>
      </c>
      <c r="G530" s="265">
        <v>8168930</v>
      </c>
      <c r="H530" s="265">
        <v>8168930</v>
      </c>
      <c r="I530" s="26" t="s">
        <v>27</v>
      </c>
      <c r="J530" s="26" t="s">
        <v>27</v>
      </c>
      <c r="K530" s="21" t="s">
        <v>1381</v>
      </c>
    </row>
    <row r="531" spans="1:11" ht="50.1" hidden="1" customHeight="1" x14ac:dyDescent="0.2">
      <c r="A531" s="21">
        <v>80111500</v>
      </c>
      <c r="B531" s="21" t="s">
        <v>1367</v>
      </c>
      <c r="C531" s="69">
        <v>42401</v>
      </c>
      <c r="D531" s="21">
        <v>4.5</v>
      </c>
      <c r="E531" s="21" t="s">
        <v>25</v>
      </c>
      <c r="F531" s="21" t="s">
        <v>26</v>
      </c>
      <c r="G531" s="265">
        <v>7352037</v>
      </c>
      <c r="H531" s="265">
        <v>7352037</v>
      </c>
      <c r="I531" s="26" t="s">
        <v>27</v>
      </c>
      <c r="J531" s="26" t="s">
        <v>27</v>
      </c>
      <c r="K531" s="21" t="s">
        <v>1381</v>
      </c>
    </row>
    <row r="532" spans="1:11" ht="50.1" hidden="1" customHeight="1" x14ac:dyDescent="0.2">
      <c r="A532" s="21">
        <v>80111500</v>
      </c>
      <c r="B532" s="21" t="s">
        <v>1367</v>
      </c>
      <c r="C532" s="69">
        <v>42401</v>
      </c>
      <c r="D532" s="21">
        <v>4.5</v>
      </c>
      <c r="E532" s="21" t="s">
        <v>25</v>
      </c>
      <c r="F532" s="21" t="s">
        <v>26</v>
      </c>
      <c r="G532" s="265">
        <v>7352037</v>
      </c>
      <c r="H532" s="265">
        <v>7352037</v>
      </c>
      <c r="I532" s="26" t="s">
        <v>27</v>
      </c>
      <c r="J532" s="26" t="s">
        <v>27</v>
      </c>
      <c r="K532" s="21" t="s">
        <v>1381</v>
      </c>
    </row>
    <row r="533" spans="1:11" ht="50.1" hidden="1" customHeight="1" x14ac:dyDescent="0.2">
      <c r="A533" s="21">
        <v>80111500</v>
      </c>
      <c r="B533" s="21" t="s">
        <v>1367</v>
      </c>
      <c r="C533" s="69">
        <v>42401</v>
      </c>
      <c r="D533" s="21">
        <v>4.5</v>
      </c>
      <c r="E533" s="21" t="s">
        <v>25</v>
      </c>
      <c r="F533" s="21" t="s">
        <v>26</v>
      </c>
      <c r="G533" s="265">
        <v>7352037</v>
      </c>
      <c r="H533" s="265">
        <v>7352037</v>
      </c>
      <c r="I533" s="26" t="s">
        <v>27</v>
      </c>
      <c r="J533" s="26" t="s">
        <v>27</v>
      </c>
      <c r="K533" s="21" t="s">
        <v>1381</v>
      </c>
    </row>
    <row r="534" spans="1:11" ht="50.1" hidden="1" customHeight="1" x14ac:dyDescent="0.2">
      <c r="A534" s="21">
        <v>80111500</v>
      </c>
      <c r="B534" s="21" t="s">
        <v>1367</v>
      </c>
      <c r="C534" s="69">
        <v>42401</v>
      </c>
      <c r="D534" s="21">
        <v>4.5</v>
      </c>
      <c r="E534" s="21" t="s">
        <v>25</v>
      </c>
      <c r="F534" s="21" t="s">
        <v>26</v>
      </c>
      <c r="G534" s="265">
        <v>7352037</v>
      </c>
      <c r="H534" s="265">
        <v>7352037</v>
      </c>
      <c r="I534" s="26" t="s">
        <v>27</v>
      </c>
      <c r="J534" s="26" t="s">
        <v>27</v>
      </c>
      <c r="K534" s="21" t="s">
        <v>1381</v>
      </c>
    </row>
    <row r="535" spans="1:11" ht="50.1" hidden="1" customHeight="1" x14ac:dyDescent="0.2">
      <c r="A535" s="21">
        <v>80111500</v>
      </c>
      <c r="B535" s="21" t="s">
        <v>1367</v>
      </c>
      <c r="C535" s="69">
        <v>42401</v>
      </c>
      <c r="D535" s="21">
        <v>4.5</v>
      </c>
      <c r="E535" s="21" t="s">
        <v>25</v>
      </c>
      <c r="F535" s="21" t="s">
        <v>26</v>
      </c>
      <c r="G535" s="265">
        <v>7352037</v>
      </c>
      <c r="H535" s="265">
        <v>7352037</v>
      </c>
      <c r="I535" s="26" t="s">
        <v>27</v>
      </c>
      <c r="J535" s="26" t="s">
        <v>27</v>
      </c>
      <c r="K535" s="21" t="s">
        <v>1381</v>
      </c>
    </row>
    <row r="536" spans="1:11" ht="50.1" hidden="1" customHeight="1" x14ac:dyDescent="0.2">
      <c r="A536" s="21">
        <v>80111500</v>
      </c>
      <c r="B536" s="21" t="s">
        <v>1367</v>
      </c>
      <c r="C536" s="69">
        <v>42401</v>
      </c>
      <c r="D536" s="21">
        <v>4.5</v>
      </c>
      <c r="E536" s="21" t="s">
        <v>25</v>
      </c>
      <c r="F536" s="21" t="s">
        <v>26</v>
      </c>
      <c r="G536" s="265">
        <v>7352037</v>
      </c>
      <c r="H536" s="265">
        <v>7352037</v>
      </c>
      <c r="I536" s="26" t="s">
        <v>27</v>
      </c>
      <c r="J536" s="26" t="s">
        <v>27</v>
      </c>
      <c r="K536" s="21" t="s">
        <v>1381</v>
      </c>
    </row>
    <row r="537" spans="1:11" ht="50.1" hidden="1" customHeight="1" x14ac:dyDescent="0.2">
      <c r="A537" s="21">
        <v>80111500</v>
      </c>
      <c r="B537" s="21" t="s">
        <v>1367</v>
      </c>
      <c r="C537" s="69">
        <v>42401</v>
      </c>
      <c r="D537" s="21">
        <v>4.5</v>
      </c>
      <c r="E537" s="21" t="s">
        <v>25</v>
      </c>
      <c r="F537" s="21" t="s">
        <v>26</v>
      </c>
      <c r="G537" s="265">
        <v>7352037</v>
      </c>
      <c r="H537" s="265">
        <v>7352037</v>
      </c>
      <c r="I537" s="26" t="s">
        <v>27</v>
      </c>
      <c r="J537" s="26" t="s">
        <v>27</v>
      </c>
      <c r="K537" s="21" t="s">
        <v>1381</v>
      </c>
    </row>
    <row r="538" spans="1:11" ht="50.1" hidden="1" customHeight="1" x14ac:dyDescent="0.2">
      <c r="A538" s="21">
        <v>80111500</v>
      </c>
      <c r="B538" s="21" t="s">
        <v>1367</v>
      </c>
      <c r="C538" s="69">
        <v>42401</v>
      </c>
      <c r="D538" s="21">
        <v>4.5</v>
      </c>
      <c r="E538" s="21" t="s">
        <v>25</v>
      </c>
      <c r="F538" s="21" t="s">
        <v>26</v>
      </c>
      <c r="G538" s="265">
        <v>7352037</v>
      </c>
      <c r="H538" s="265">
        <v>7352037</v>
      </c>
      <c r="I538" s="26" t="s">
        <v>27</v>
      </c>
      <c r="J538" s="26" t="s">
        <v>27</v>
      </c>
      <c r="K538" s="21" t="s">
        <v>1381</v>
      </c>
    </row>
    <row r="539" spans="1:11" ht="50.1" hidden="1" customHeight="1" x14ac:dyDescent="0.2">
      <c r="A539" s="21">
        <v>80111500</v>
      </c>
      <c r="B539" s="21" t="s">
        <v>1367</v>
      </c>
      <c r="C539" s="69">
        <v>42401</v>
      </c>
      <c r="D539" s="21">
        <v>4.5</v>
      </c>
      <c r="E539" s="21" t="s">
        <v>25</v>
      </c>
      <c r="F539" s="21" t="s">
        <v>26</v>
      </c>
      <c r="G539" s="265">
        <v>7352037</v>
      </c>
      <c r="H539" s="265">
        <v>7352037</v>
      </c>
      <c r="I539" s="26" t="s">
        <v>27</v>
      </c>
      <c r="J539" s="26" t="s">
        <v>27</v>
      </c>
      <c r="K539" s="21" t="s">
        <v>1381</v>
      </c>
    </row>
    <row r="540" spans="1:11" ht="50.1" hidden="1" customHeight="1" x14ac:dyDescent="0.2">
      <c r="A540" s="21">
        <v>80111500</v>
      </c>
      <c r="B540" s="21" t="s">
        <v>1368</v>
      </c>
      <c r="C540" s="69">
        <v>42401</v>
      </c>
      <c r="D540" s="21">
        <v>4</v>
      </c>
      <c r="E540" s="21" t="s">
        <v>25</v>
      </c>
      <c r="F540" s="21" t="s">
        <v>26</v>
      </c>
      <c r="G540" s="265">
        <v>6535144</v>
      </c>
      <c r="H540" s="265">
        <v>6535144</v>
      </c>
      <c r="I540" s="26" t="s">
        <v>27</v>
      </c>
      <c r="J540" s="26" t="s">
        <v>27</v>
      </c>
      <c r="K540" s="21" t="s">
        <v>1381</v>
      </c>
    </row>
    <row r="541" spans="1:11" ht="50.1" hidden="1" customHeight="1" x14ac:dyDescent="0.2">
      <c r="A541" s="21">
        <v>80111500</v>
      </c>
      <c r="B541" s="21" t="s">
        <v>1368</v>
      </c>
      <c r="C541" s="69">
        <v>42401</v>
      </c>
      <c r="D541" s="21">
        <v>4</v>
      </c>
      <c r="E541" s="21" t="s">
        <v>25</v>
      </c>
      <c r="F541" s="21" t="s">
        <v>26</v>
      </c>
      <c r="G541" s="265">
        <v>6535144</v>
      </c>
      <c r="H541" s="265">
        <v>6535144</v>
      </c>
      <c r="I541" s="26" t="s">
        <v>27</v>
      </c>
      <c r="J541" s="26" t="s">
        <v>27</v>
      </c>
      <c r="K541" s="21" t="s">
        <v>1381</v>
      </c>
    </row>
    <row r="542" spans="1:11" ht="50.1" hidden="1" customHeight="1" x14ac:dyDescent="0.2">
      <c r="A542" s="21">
        <v>80111500</v>
      </c>
      <c r="B542" s="21" t="s">
        <v>1368</v>
      </c>
      <c r="C542" s="69">
        <v>42401</v>
      </c>
      <c r="D542" s="21">
        <v>4</v>
      </c>
      <c r="E542" s="21" t="s">
        <v>25</v>
      </c>
      <c r="F542" s="21" t="s">
        <v>26</v>
      </c>
      <c r="G542" s="265">
        <v>6535144</v>
      </c>
      <c r="H542" s="265">
        <v>6535144</v>
      </c>
      <c r="I542" s="26" t="s">
        <v>27</v>
      </c>
      <c r="J542" s="26" t="s">
        <v>27</v>
      </c>
      <c r="K542" s="21" t="s">
        <v>1381</v>
      </c>
    </row>
    <row r="543" spans="1:11" ht="50.1" hidden="1" customHeight="1" x14ac:dyDescent="0.2">
      <c r="A543" s="21">
        <v>80111500</v>
      </c>
      <c r="B543" s="21" t="s">
        <v>1368</v>
      </c>
      <c r="C543" s="69">
        <v>42401</v>
      </c>
      <c r="D543" s="21">
        <v>4</v>
      </c>
      <c r="E543" s="21" t="s">
        <v>25</v>
      </c>
      <c r="F543" s="21" t="s">
        <v>26</v>
      </c>
      <c r="G543" s="265">
        <v>6535144</v>
      </c>
      <c r="H543" s="265">
        <v>6535144</v>
      </c>
      <c r="I543" s="26" t="s">
        <v>27</v>
      </c>
      <c r="J543" s="26" t="s">
        <v>27</v>
      </c>
      <c r="K543" s="21" t="s">
        <v>1381</v>
      </c>
    </row>
    <row r="544" spans="1:11" ht="50.1" hidden="1" customHeight="1" x14ac:dyDescent="0.2">
      <c r="A544" s="21">
        <v>80111500</v>
      </c>
      <c r="B544" s="21" t="s">
        <v>1368</v>
      </c>
      <c r="C544" s="69">
        <v>42401</v>
      </c>
      <c r="D544" s="21">
        <v>4</v>
      </c>
      <c r="E544" s="21" t="s">
        <v>25</v>
      </c>
      <c r="F544" s="21" t="s">
        <v>26</v>
      </c>
      <c r="G544" s="265">
        <v>6535144</v>
      </c>
      <c r="H544" s="265">
        <v>6535144</v>
      </c>
      <c r="I544" s="26" t="s">
        <v>27</v>
      </c>
      <c r="J544" s="26" t="s">
        <v>27</v>
      </c>
      <c r="K544" s="21" t="s">
        <v>1381</v>
      </c>
    </row>
    <row r="545" spans="1:11" ht="50.1" hidden="1" customHeight="1" x14ac:dyDescent="0.2">
      <c r="A545" s="21">
        <v>80111500</v>
      </c>
      <c r="B545" s="21" t="s">
        <v>1368</v>
      </c>
      <c r="C545" s="69">
        <v>42401</v>
      </c>
      <c r="D545" s="21">
        <v>4</v>
      </c>
      <c r="E545" s="21" t="s">
        <v>25</v>
      </c>
      <c r="F545" s="21" t="s">
        <v>26</v>
      </c>
      <c r="G545" s="265">
        <v>6535144</v>
      </c>
      <c r="H545" s="265">
        <v>6535144</v>
      </c>
      <c r="I545" s="26" t="s">
        <v>27</v>
      </c>
      <c r="J545" s="26" t="s">
        <v>27</v>
      </c>
      <c r="K545" s="21" t="s">
        <v>1381</v>
      </c>
    </row>
    <row r="546" spans="1:11" ht="50.1" hidden="1" customHeight="1" x14ac:dyDescent="0.2">
      <c r="A546" s="21">
        <v>82101500</v>
      </c>
      <c r="B546" s="21" t="s">
        <v>47</v>
      </c>
      <c r="C546" s="69">
        <v>42401</v>
      </c>
      <c r="D546" s="21">
        <v>4.5</v>
      </c>
      <c r="E546" s="21" t="s">
        <v>25</v>
      </c>
      <c r="F546" s="21" t="s">
        <v>26</v>
      </c>
      <c r="G546" s="265">
        <v>24452992.5</v>
      </c>
      <c r="H546" s="265">
        <v>24452992.5</v>
      </c>
      <c r="I546" s="26" t="s">
        <v>27</v>
      </c>
      <c r="J546" s="26" t="s">
        <v>27</v>
      </c>
      <c r="K546" s="21" t="s">
        <v>1381</v>
      </c>
    </row>
    <row r="547" spans="1:11" ht="50.1" hidden="1" customHeight="1" x14ac:dyDescent="0.2">
      <c r="A547" s="21">
        <v>80111700</v>
      </c>
      <c r="B547" s="21" t="s">
        <v>34</v>
      </c>
      <c r="C547" s="69">
        <v>42401</v>
      </c>
      <c r="D547" s="21">
        <v>3</v>
      </c>
      <c r="E547" s="21" t="s">
        <v>25</v>
      </c>
      <c r="F547" s="21" t="s">
        <v>26</v>
      </c>
      <c r="G547" s="265">
        <v>12348876</v>
      </c>
      <c r="H547" s="265">
        <v>12348876</v>
      </c>
      <c r="I547" s="26" t="s">
        <v>27</v>
      </c>
      <c r="J547" s="26" t="s">
        <v>27</v>
      </c>
      <c r="K547" s="21" t="s">
        <v>1381</v>
      </c>
    </row>
    <row r="548" spans="1:11" ht="50.1" hidden="1" customHeight="1" x14ac:dyDescent="0.2">
      <c r="A548" s="21">
        <v>80111700</v>
      </c>
      <c r="B548" s="21" t="s">
        <v>35</v>
      </c>
      <c r="C548" s="69">
        <v>42401</v>
      </c>
      <c r="D548" s="21">
        <v>3</v>
      </c>
      <c r="E548" s="21" t="s">
        <v>25</v>
      </c>
      <c r="F548" s="21" t="s">
        <v>26</v>
      </c>
      <c r="G548" s="265">
        <v>12348876</v>
      </c>
      <c r="H548" s="265">
        <v>12348876</v>
      </c>
      <c r="I548" s="26" t="s">
        <v>27</v>
      </c>
      <c r="J548" s="26" t="s">
        <v>27</v>
      </c>
      <c r="K548" s="21" t="s">
        <v>1381</v>
      </c>
    </row>
    <row r="549" spans="1:11" ht="50.1" hidden="1" customHeight="1" x14ac:dyDescent="0.2">
      <c r="A549" s="21">
        <v>86101508</v>
      </c>
      <c r="B549" s="21" t="s">
        <v>36</v>
      </c>
      <c r="C549" s="69">
        <v>42401</v>
      </c>
      <c r="D549" s="21">
        <v>3</v>
      </c>
      <c r="E549" s="21" t="s">
        <v>25</v>
      </c>
      <c r="F549" s="21" t="s">
        <v>26</v>
      </c>
      <c r="G549" s="265">
        <v>9516273</v>
      </c>
      <c r="H549" s="265">
        <v>9516273</v>
      </c>
      <c r="I549" s="26" t="s">
        <v>27</v>
      </c>
      <c r="J549" s="26" t="s">
        <v>27</v>
      </c>
      <c r="K549" s="21" t="s">
        <v>1381</v>
      </c>
    </row>
    <row r="550" spans="1:11" ht="50.1" hidden="1" customHeight="1" x14ac:dyDescent="0.2">
      <c r="A550" s="21">
        <v>86101508</v>
      </c>
      <c r="B550" s="21" t="s">
        <v>37</v>
      </c>
      <c r="C550" s="69">
        <v>42401</v>
      </c>
      <c r="D550" s="21">
        <v>3</v>
      </c>
      <c r="E550" s="21" t="s">
        <v>25</v>
      </c>
      <c r="F550" s="21" t="s">
        <v>26</v>
      </c>
      <c r="G550" s="265">
        <v>7288383</v>
      </c>
      <c r="H550" s="265">
        <v>7288383</v>
      </c>
      <c r="I550" s="26" t="s">
        <v>27</v>
      </c>
      <c r="J550" s="26" t="s">
        <v>27</v>
      </c>
      <c r="K550" s="21" t="s">
        <v>1381</v>
      </c>
    </row>
    <row r="551" spans="1:11" ht="50.1" hidden="1" customHeight="1" x14ac:dyDescent="0.2">
      <c r="A551" s="21">
        <v>86101508</v>
      </c>
      <c r="B551" s="21" t="s">
        <v>38</v>
      </c>
      <c r="C551" s="69">
        <v>42401</v>
      </c>
      <c r="D551" s="21">
        <v>3</v>
      </c>
      <c r="E551" s="21" t="s">
        <v>25</v>
      </c>
      <c r="F551" s="21" t="s">
        <v>26</v>
      </c>
      <c r="G551" s="265">
        <v>7288383</v>
      </c>
      <c r="H551" s="265">
        <v>7288383</v>
      </c>
      <c r="I551" s="26" t="s">
        <v>27</v>
      </c>
      <c r="J551" s="26" t="s">
        <v>27</v>
      </c>
      <c r="K551" s="21" t="s">
        <v>1381</v>
      </c>
    </row>
    <row r="552" spans="1:11" ht="50.1" hidden="1" customHeight="1" x14ac:dyDescent="0.2">
      <c r="A552" s="21">
        <v>86101508</v>
      </c>
      <c r="B552" s="21" t="s">
        <v>39</v>
      </c>
      <c r="C552" s="69">
        <v>42401</v>
      </c>
      <c r="D552" s="21">
        <v>3</v>
      </c>
      <c r="E552" s="21" t="s">
        <v>25</v>
      </c>
      <c r="F552" s="21" t="s">
        <v>26</v>
      </c>
      <c r="G552" s="265">
        <v>7288383</v>
      </c>
      <c r="H552" s="265">
        <v>7288383</v>
      </c>
      <c r="I552" s="26" t="s">
        <v>27</v>
      </c>
      <c r="J552" s="26" t="s">
        <v>27</v>
      </c>
      <c r="K552" s="21" t="s">
        <v>1381</v>
      </c>
    </row>
    <row r="553" spans="1:11" ht="50.1" hidden="1" customHeight="1" x14ac:dyDescent="0.2">
      <c r="A553" s="21">
        <v>86101508</v>
      </c>
      <c r="B553" s="21" t="s">
        <v>40</v>
      </c>
      <c r="C553" s="69">
        <v>42401</v>
      </c>
      <c r="D553" s="21">
        <v>3</v>
      </c>
      <c r="E553" s="21" t="s">
        <v>25</v>
      </c>
      <c r="F553" s="21" t="s">
        <v>26</v>
      </c>
      <c r="G553" s="265">
        <v>9516273</v>
      </c>
      <c r="H553" s="265">
        <v>9516273</v>
      </c>
      <c r="I553" s="26" t="s">
        <v>27</v>
      </c>
      <c r="J553" s="26" t="s">
        <v>27</v>
      </c>
      <c r="K553" s="21" t="s">
        <v>1381</v>
      </c>
    </row>
    <row r="554" spans="1:11" ht="50.1" hidden="1" customHeight="1" x14ac:dyDescent="0.2">
      <c r="A554" s="21">
        <v>86101508</v>
      </c>
      <c r="B554" s="21" t="s">
        <v>40</v>
      </c>
      <c r="C554" s="69">
        <v>42401</v>
      </c>
      <c r="D554" s="21">
        <v>3</v>
      </c>
      <c r="E554" s="21" t="s">
        <v>25</v>
      </c>
      <c r="F554" s="21" t="s">
        <v>26</v>
      </c>
      <c r="G554" s="265">
        <v>9516273</v>
      </c>
      <c r="H554" s="265">
        <v>9516273</v>
      </c>
      <c r="I554" s="26" t="s">
        <v>27</v>
      </c>
      <c r="J554" s="26" t="s">
        <v>27</v>
      </c>
      <c r="K554" s="21" t="s">
        <v>1381</v>
      </c>
    </row>
    <row r="555" spans="1:11" ht="50.1" hidden="1" customHeight="1" x14ac:dyDescent="0.2">
      <c r="A555" s="21">
        <v>86101508</v>
      </c>
      <c r="B555" s="21" t="s">
        <v>40</v>
      </c>
      <c r="C555" s="69">
        <v>42401</v>
      </c>
      <c r="D555" s="21">
        <v>3</v>
      </c>
      <c r="E555" s="21" t="s">
        <v>25</v>
      </c>
      <c r="F555" s="21" t="s">
        <v>26</v>
      </c>
      <c r="G555" s="265">
        <v>9516273</v>
      </c>
      <c r="H555" s="265">
        <v>9516273</v>
      </c>
      <c r="I555" s="26" t="s">
        <v>27</v>
      </c>
      <c r="J555" s="26" t="s">
        <v>27</v>
      </c>
      <c r="K555" s="21" t="s">
        <v>1381</v>
      </c>
    </row>
    <row r="556" spans="1:11" ht="50.1" hidden="1" customHeight="1" x14ac:dyDescent="0.2">
      <c r="A556" s="21">
        <v>86101508</v>
      </c>
      <c r="B556" s="21" t="s">
        <v>40</v>
      </c>
      <c r="C556" s="69">
        <v>42401</v>
      </c>
      <c r="D556" s="21">
        <v>3</v>
      </c>
      <c r="E556" s="21" t="s">
        <v>25</v>
      </c>
      <c r="F556" s="21" t="s">
        <v>26</v>
      </c>
      <c r="G556" s="265">
        <v>9516273</v>
      </c>
      <c r="H556" s="265">
        <v>9516273</v>
      </c>
      <c r="I556" s="26" t="s">
        <v>27</v>
      </c>
      <c r="J556" s="26" t="s">
        <v>27</v>
      </c>
      <c r="K556" s="21" t="s">
        <v>1381</v>
      </c>
    </row>
    <row r="557" spans="1:11" ht="50.1" hidden="1" customHeight="1" x14ac:dyDescent="0.2">
      <c r="A557" s="21">
        <v>86101508</v>
      </c>
      <c r="B557" s="21" t="s">
        <v>40</v>
      </c>
      <c r="C557" s="69">
        <v>42401</v>
      </c>
      <c r="D557" s="21">
        <v>3</v>
      </c>
      <c r="E557" s="21" t="s">
        <v>25</v>
      </c>
      <c r="F557" s="21" t="s">
        <v>26</v>
      </c>
      <c r="G557" s="265">
        <v>9516273</v>
      </c>
      <c r="H557" s="265">
        <v>9516273</v>
      </c>
      <c r="I557" s="26" t="s">
        <v>27</v>
      </c>
      <c r="J557" s="26" t="s">
        <v>27</v>
      </c>
      <c r="K557" s="21" t="s">
        <v>1381</v>
      </c>
    </row>
    <row r="558" spans="1:11" ht="50.1" hidden="1" customHeight="1" x14ac:dyDescent="0.2">
      <c r="A558" s="21">
        <v>86101508</v>
      </c>
      <c r="B558" s="21" t="s">
        <v>40</v>
      </c>
      <c r="C558" s="69">
        <v>42401</v>
      </c>
      <c r="D558" s="21">
        <v>3</v>
      </c>
      <c r="E558" s="21" t="s">
        <v>25</v>
      </c>
      <c r="F558" s="21" t="s">
        <v>26</v>
      </c>
      <c r="G558" s="265">
        <v>9516273</v>
      </c>
      <c r="H558" s="265">
        <v>9516273</v>
      </c>
      <c r="I558" s="26" t="s">
        <v>27</v>
      </c>
      <c r="J558" s="26" t="s">
        <v>27</v>
      </c>
      <c r="K558" s="21" t="s">
        <v>1381</v>
      </c>
    </row>
    <row r="559" spans="1:11" ht="50.1" hidden="1" customHeight="1" x14ac:dyDescent="0.2">
      <c r="A559" s="21">
        <v>86101508</v>
      </c>
      <c r="B559" s="21" t="s">
        <v>40</v>
      </c>
      <c r="C559" s="69">
        <v>42401</v>
      </c>
      <c r="D559" s="21">
        <v>3</v>
      </c>
      <c r="E559" s="21" t="s">
        <v>25</v>
      </c>
      <c r="F559" s="21" t="s">
        <v>26</v>
      </c>
      <c r="G559" s="265">
        <v>9516273</v>
      </c>
      <c r="H559" s="265">
        <v>9516273</v>
      </c>
      <c r="I559" s="26" t="s">
        <v>27</v>
      </c>
      <c r="J559" s="26" t="s">
        <v>27</v>
      </c>
      <c r="K559" s="21" t="s">
        <v>1381</v>
      </c>
    </row>
    <row r="560" spans="1:11" ht="50.1" hidden="1" customHeight="1" x14ac:dyDescent="0.2">
      <c r="A560" s="21">
        <v>86101508</v>
      </c>
      <c r="B560" s="21" t="s">
        <v>40</v>
      </c>
      <c r="C560" s="69">
        <v>42401</v>
      </c>
      <c r="D560" s="21">
        <v>3</v>
      </c>
      <c r="E560" s="21" t="s">
        <v>25</v>
      </c>
      <c r="F560" s="21" t="s">
        <v>26</v>
      </c>
      <c r="G560" s="265">
        <v>9516273</v>
      </c>
      <c r="H560" s="265">
        <v>9516273</v>
      </c>
      <c r="I560" s="26" t="s">
        <v>27</v>
      </c>
      <c r="J560" s="26" t="s">
        <v>27</v>
      </c>
      <c r="K560" s="21" t="s">
        <v>1381</v>
      </c>
    </row>
    <row r="561" spans="1:11" ht="50.1" hidden="1" customHeight="1" x14ac:dyDescent="0.2">
      <c r="A561" s="21">
        <v>86101508</v>
      </c>
      <c r="B561" s="21" t="s">
        <v>40</v>
      </c>
      <c r="C561" s="69">
        <v>42401</v>
      </c>
      <c r="D561" s="21">
        <v>3</v>
      </c>
      <c r="E561" s="21" t="s">
        <v>25</v>
      </c>
      <c r="F561" s="21" t="s">
        <v>26</v>
      </c>
      <c r="G561" s="265">
        <v>9516273</v>
      </c>
      <c r="H561" s="265">
        <v>9516273</v>
      </c>
      <c r="I561" s="26" t="s">
        <v>27</v>
      </c>
      <c r="J561" s="26" t="s">
        <v>27</v>
      </c>
      <c r="K561" s="21" t="s">
        <v>1381</v>
      </c>
    </row>
    <row r="562" spans="1:11" ht="50.1" hidden="1" customHeight="1" x14ac:dyDescent="0.2">
      <c r="A562" s="21">
        <v>80111700</v>
      </c>
      <c r="B562" s="21" t="s">
        <v>41</v>
      </c>
      <c r="C562" s="69">
        <v>42401</v>
      </c>
      <c r="D562" s="21">
        <v>3</v>
      </c>
      <c r="E562" s="21" t="s">
        <v>25</v>
      </c>
      <c r="F562" s="21" t="s">
        <v>26</v>
      </c>
      <c r="G562" s="265">
        <v>7288383</v>
      </c>
      <c r="H562" s="265">
        <v>7288383</v>
      </c>
      <c r="I562" s="26" t="s">
        <v>27</v>
      </c>
      <c r="J562" s="26" t="s">
        <v>27</v>
      </c>
      <c r="K562" s="21" t="s">
        <v>1381</v>
      </c>
    </row>
    <row r="563" spans="1:11" ht="50.1" hidden="1" customHeight="1" x14ac:dyDescent="0.2">
      <c r="A563" s="21">
        <v>80111700</v>
      </c>
      <c r="B563" s="21" t="s">
        <v>41</v>
      </c>
      <c r="C563" s="69">
        <v>42401</v>
      </c>
      <c r="D563" s="21">
        <v>3</v>
      </c>
      <c r="E563" s="21" t="s">
        <v>25</v>
      </c>
      <c r="F563" s="21" t="s">
        <v>26</v>
      </c>
      <c r="G563" s="265">
        <v>7288383</v>
      </c>
      <c r="H563" s="265">
        <v>7288383</v>
      </c>
      <c r="I563" s="26" t="s">
        <v>27</v>
      </c>
      <c r="J563" s="26" t="s">
        <v>27</v>
      </c>
      <c r="K563" s="21" t="s">
        <v>1381</v>
      </c>
    </row>
    <row r="564" spans="1:11" ht="50.1" hidden="1" customHeight="1" x14ac:dyDescent="0.2">
      <c r="A564" s="21">
        <v>80111700</v>
      </c>
      <c r="B564" s="21" t="s">
        <v>42</v>
      </c>
      <c r="C564" s="69">
        <v>42401</v>
      </c>
      <c r="D564" s="21">
        <v>3</v>
      </c>
      <c r="E564" s="21" t="s">
        <v>25</v>
      </c>
      <c r="F564" s="21" t="s">
        <v>26</v>
      </c>
      <c r="G564" s="265">
        <v>6715497</v>
      </c>
      <c r="H564" s="265">
        <v>6715497</v>
      </c>
      <c r="I564" s="26" t="s">
        <v>27</v>
      </c>
      <c r="J564" s="26" t="s">
        <v>27</v>
      </c>
      <c r="K564" s="21" t="s">
        <v>1381</v>
      </c>
    </row>
    <row r="565" spans="1:11" ht="50.1" hidden="1" customHeight="1" x14ac:dyDescent="0.2">
      <c r="A565" s="21">
        <v>80111500</v>
      </c>
      <c r="B565" s="21" t="s">
        <v>43</v>
      </c>
      <c r="C565" s="69">
        <v>42401</v>
      </c>
      <c r="D565" s="21">
        <v>3</v>
      </c>
      <c r="E565" s="21" t="s">
        <v>25</v>
      </c>
      <c r="F565" s="21" t="s">
        <v>26</v>
      </c>
      <c r="G565" s="265">
        <v>4901358</v>
      </c>
      <c r="H565" s="265">
        <v>4901358</v>
      </c>
      <c r="I565" s="26" t="s">
        <v>27</v>
      </c>
      <c r="J565" s="26" t="s">
        <v>27</v>
      </c>
      <c r="K565" s="21" t="s">
        <v>1381</v>
      </c>
    </row>
    <row r="566" spans="1:11" ht="50.1" hidden="1" customHeight="1" x14ac:dyDescent="0.2">
      <c r="A566" s="21">
        <v>80111500</v>
      </c>
      <c r="B566" s="21" t="s">
        <v>43</v>
      </c>
      <c r="C566" s="69">
        <v>42401</v>
      </c>
      <c r="D566" s="21">
        <v>3</v>
      </c>
      <c r="E566" s="21" t="s">
        <v>25</v>
      </c>
      <c r="F566" s="21" t="s">
        <v>26</v>
      </c>
      <c r="G566" s="265">
        <v>4901358</v>
      </c>
      <c r="H566" s="265">
        <v>4901358</v>
      </c>
      <c r="I566" s="26" t="s">
        <v>27</v>
      </c>
      <c r="J566" s="26" t="s">
        <v>27</v>
      </c>
      <c r="K566" s="21" t="s">
        <v>1381</v>
      </c>
    </row>
    <row r="567" spans="1:11" ht="50.1" hidden="1" customHeight="1" x14ac:dyDescent="0.2">
      <c r="A567" s="21">
        <v>80111500</v>
      </c>
      <c r="B567" s="21" t="s">
        <v>43</v>
      </c>
      <c r="C567" s="69">
        <v>42401</v>
      </c>
      <c r="D567" s="21">
        <v>3</v>
      </c>
      <c r="E567" s="21" t="s">
        <v>25</v>
      </c>
      <c r="F567" s="21" t="s">
        <v>26</v>
      </c>
      <c r="G567" s="265">
        <v>4901358</v>
      </c>
      <c r="H567" s="265">
        <v>4901358</v>
      </c>
      <c r="I567" s="26" t="s">
        <v>27</v>
      </c>
      <c r="J567" s="26" t="s">
        <v>27</v>
      </c>
      <c r="K567" s="21" t="s">
        <v>1381</v>
      </c>
    </row>
    <row r="568" spans="1:11" ht="50.1" hidden="1" customHeight="1" x14ac:dyDescent="0.2">
      <c r="A568" s="21">
        <v>80111500</v>
      </c>
      <c r="B568" s="21" t="s">
        <v>43</v>
      </c>
      <c r="C568" s="69">
        <v>42401</v>
      </c>
      <c r="D568" s="21">
        <v>3</v>
      </c>
      <c r="E568" s="21" t="s">
        <v>25</v>
      </c>
      <c r="F568" s="21" t="s">
        <v>26</v>
      </c>
      <c r="G568" s="265">
        <v>4901358</v>
      </c>
      <c r="H568" s="265">
        <v>4901358</v>
      </c>
      <c r="I568" s="26" t="s">
        <v>27</v>
      </c>
      <c r="J568" s="26" t="s">
        <v>27</v>
      </c>
      <c r="K568" s="21" t="s">
        <v>1381</v>
      </c>
    </row>
    <row r="569" spans="1:11" ht="50.1" hidden="1" customHeight="1" x14ac:dyDescent="0.2">
      <c r="A569" s="21">
        <v>80111500</v>
      </c>
      <c r="B569" s="21" t="s">
        <v>43</v>
      </c>
      <c r="C569" s="69">
        <v>42401</v>
      </c>
      <c r="D569" s="21">
        <v>3</v>
      </c>
      <c r="E569" s="21" t="s">
        <v>25</v>
      </c>
      <c r="F569" s="21" t="s">
        <v>26</v>
      </c>
      <c r="G569" s="265">
        <v>4901358</v>
      </c>
      <c r="H569" s="265">
        <v>4901358</v>
      </c>
      <c r="I569" s="26" t="s">
        <v>27</v>
      </c>
      <c r="J569" s="26" t="s">
        <v>27</v>
      </c>
      <c r="K569" s="21" t="s">
        <v>1381</v>
      </c>
    </row>
    <row r="570" spans="1:11" ht="50.1" hidden="1" customHeight="1" x14ac:dyDescent="0.2">
      <c r="A570" s="21">
        <v>80111500</v>
      </c>
      <c r="B570" s="21" t="s">
        <v>43</v>
      </c>
      <c r="C570" s="69">
        <v>42401</v>
      </c>
      <c r="D570" s="21">
        <v>2</v>
      </c>
      <c r="E570" s="21" t="s">
        <v>25</v>
      </c>
      <c r="F570" s="21" t="s">
        <v>26</v>
      </c>
      <c r="G570" s="265">
        <v>3267572</v>
      </c>
      <c r="H570" s="265">
        <v>3267572</v>
      </c>
      <c r="I570" s="26" t="s">
        <v>27</v>
      </c>
      <c r="J570" s="26" t="s">
        <v>27</v>
      </c>
      <c r="K570" s="21" t="s">
        <v>1381</v>
      </c>
    </row>
    <row r="571" spans="1:11" ht="50.1" hidden="1" customHeight="1" x14ac:dyDescent="0.2">
      <c r="A571" s="21">
        <v>80111500</v>
      </c>
      <c r="B571" s="21" t="s">
        <v>43</v>
      </c>
      <c r="C571" s="69">
        <v>42401</v>
      </c>
      <c r="D571" s="21">
        <v>2</v>
      </c>
      <c r="E571" s="21" t="s">
        <v>25</v>
      </c>
      <c r="F571" s="21" t="s">
        <v>26</v>
      </c>
      <c r="G571" s="265">
        <v>3267572</v>
      </c>
      <c r="H571" s="265">
        <v>3267572</v>
      </c>
      <c r="I571" s="26" t="s">
        <v>27</v>
      </c>
      <c r="J571" s="26" t="s">
        <v>27</v>
      </c>
      <c r="K571" s="21" t="s">
        <v>1381</v>
      </c>
    </row>
    <row r="572" spans="1:11" ht="50.1" hidden="1" customHeight="1" x14ac:dyDescent="0.2">
      <c r="A572" s="21">
        <v>80111500</v>
      </c>
      <c r="B572" s="21" t="s">
        <v>43</v>
      </c>
      <c r="C572" s="69">
        <v>42401</v>
      </c>
      <c r="D572" s="21">
        <v>2</v>
      </c>
      <c r="E572" s="21" t="s">
        <v>25</v>
      </c>
      <c r="F572" s="21" t="s">
        <v>26</v>
      </c>
      <c r="G572" s="265">
        <v>3267572</v>
      </c>
      <c r="H572" s="265">
        <v>3267572</v>
      </c>
      <c r="I572" s="26" t="s">
        <v>27</v>
      </c>
      <c r="J572" s="26" t="s">
        <v>27</v>
      </c>
      <c r="K572" s="21" t="s">
        <v>1381</v>
      </c>
    </row>
    <row r="573" spans="1:11" ht="50.1" hidden="1" customHeight="1" x14ac:dyDescent="0.2">
      <c r="A573" s="21">
        <v>80111500</v>
      </c>
      <c r="B573" s="21" t="s">
        <v>43</v>
      </c>
      <c r="C573" s="69">
        <v>42401</v>
      </c>
      <c r="D573" s="21">
        <v>2</v>
      </c>
      <c r="E573" s="21" t="s">
        <v>25</v>
      </c>
      <c r="F573" s="21" t="s">
        <v>26</v>
      </c>
      <c r="G573" s="265">
        <v>3267572</v>
      </c>
      <c r="H573" s="265">
        <v>3267572</v>
      </c>
      <c r="I573" s="26" t="s">
        <v>27</v>
      </c>
      <c r="J573" s="26" t="s">
        <v>27</v>
      </c>
      <c r="K573" s="21" t="s">
        <v>1381</v>
      </c>
    </row>
    <row r="574" spans="1:11" ht="50.1" hidden="1" customHeight="1" x14ac:dyDescent="0.2">
      <c r="A574" s="21">
        <v>80111500</v>
      </c>
      <c r="B574" s="21" t="s">
        <v>43</v>
      </c>
      <c r="C574" s="69">
        <v>42401</v>
      </c>
      <c r="D574" s="21">
        <v>2</v>
      </c>
      <c r="E574" s="21" t="s">
        <v>25</v>
      </c>
      <c r="F574" s="21" t="s">
        <v>26</v>
      </c>
      <c r="G574" s="265">
        <v>3267572</v>
      </c>
      <c r="H574" s="265">
        <v>3267572</v>
      </c>
      <c r="I574" s="26" t="s">
        <v>27</v>
      </c>
      <c r="J574" s="26" t="s">
        <v>27</v>
      </c>
      <c r="K574" s="21" t="s">
        <v>1381</v>
      </c>
    </row>
    <row r="575" spans="1:11" ht="50.1" hidden="1" customHeight="1" x14ac:dyDescent="0.2">
      <c r="A575" s="21">
        <v>80111500</v>
      </c>
      <c r="B575" s="21" t="s">
        <v>1368</v>
      </c>
      <c r="C575" s="69">
        <v>42401</v>
      </c>
      <c r="D575" s="21">
        <v>3</v>
      </c>
      <c r="E575" s="21" t="s">
        <v>25</v>
      </c>
      <c r="F575" s="21" t="s">
        <v>26</v>
      </c>
      <c r="G575" s="265">
        <v>4901358</v>
      </c>
      <c r="H575" s="265">
        <v>4901358</v>
      </c>
      <c r="I575" s="26" t="s">
        <v>27</v>
      </c>
      <c r="J575" s="26" t="s">
        <v>27</v>
      </c>
      <c r="K575" s="21" t="s">
        <v>1381</v>
      </c>
    </row>
    <row r="576" spans="1:11" ht="50.1" hidden="1" customHeight="1" x14ac:dyDescent="0.2">
      <c r="A576" s="21">
        <v>80111500</v>
      </c>
      <c r="B576" s="21" t="s">
        <v>1368</v>
      </c>
      <c r="C576" s="69">
        <v>42401</v>
      </c>
      <c r="D576" s="21">
        <v>3</v>
      </c>
      <c r="E576" s="21" t="s">
        <v>25</v>
      </c>
      <c r="F576" s="21" t="s">
        <v>26</v>
      </c>
      <c r="G576" s="265">
        <v>4901358</v>
      </c>
      <c r="H576" s="265">
        <v>4901358</v>
      </c>
      <c r="I576" s="26" t="s">
        <v>27</v>
      </c>
      <c r="J576" s="26" t="s">
        <v>27</v>
      </c>
      <c r="K576" s="21" t="s">
        <v>1381</v>
      </c>
    </row>
    <row r="577" spans="1:11" ht="50.1" hidden="1" customHeight="1" x14ac:dyDescent="0.2">
      <c r="A577" s="21">
        <v>80111500</v>
      </c>
      <c r="B577" s="21" t="s">
        <v>1368</v>
      </c>
      <c r="C577" s="69">
        <v>42401</v>
      </c>
      <c r="D577" s="21">
        <v>3</v>
      </c>
      <c r="E577" s="21" t="s">
        <v>25</v>
      </c>
      <c r="F577" s="21" t="s">
        <v>26</v>
      </c>
      <c r="G577" s="265">
        <v>4901358</v>
      </c>
      <c r="H577" s="265">
        <v>4901358</v>
      </c>
      <c r="I577" s="26" t="s">
        <v>27</v>
      </c>
      <c r="J577" s="26" t="s">
        <v>27</v>
      </c>
      <c r="K577" s="21" t="s">
        <v>1381</v>
      </c>
    </row>
    <row r="578" spans="1:11" ht="50.1" hidden="1" customHeight="1" x14ac:dyDescent="0.2">
      <c r="A578" s="21">
        <v>80111500</v>
      </c>
      <c r="B578" s="21" t="s">
        <v>1368</v>
      </c>
      <c r="C578" s="69">
        <v>42401</v>
      </c>
      <c r="D578" s="21">
        <v>3</v>
      </c>
      <c r="E578" s="21" t="s">
        <v>25</v>
      </c>
      <c r="F578" s="21" t="s">
        <v>26</v>
      </c>
      <c r="G578" s="265">
        <v>4901358</v>
      </c>
      <c r="H578" s="265">
        <v>4901358</v>
      </c>
      <c r="I578" s="26" t="s">
        <v>27</v>
      </c>
      <c r="J578" s="26" t="s">
        <v>27</v>
      </c>
      <c r="K578" s="21" t="s">
        <v>1381</v>
      </c>
    </row>
    <row r="579" spans="1:11" ht="50.1" hidden="1" customHeight="1" x14ac:dyDescent="0.2">
      <c r="A579" s="21">
        <v>80111500</v>
      </c>
      <c r="B579" s="21" t="s">
        <v>1368</v>
      </c>
      <c r="C579" s="69">
        <v>42401</v>
      </c>
      <c r="D579" s="21">
        <v>2</v>
      </c>
      <c r="E579" s="21" t="s">
        <v>25</v>
      </c>
      <c r="F579" s="21" t="s">
        <v>26</v>
      </c>
      <c r="G579" s="265">
        <v>3267572</v>
      </c>
      <c r="H579" s="265">
        <v>3267572</v>
      </c>
      <c r="I579" s="26" t="s">
        <v>27</v>
      </c>
      <c r="J579" s="26" t="s">
        <v>27</v>
      </c>
      <c r="K579" s="21" t="s">
        <v>1381</v>
      </c>
    </row>
    <row r="580" spans="1:11" ht="50.1" hidden="1" customHeight="1" x14ac:dyDescent="0.2">
      <c r="A580" s="21">
        <v>80111500</v>
      </c>
      <c r="B580" s="21" t="s">
        <v>1368</v>
      </c>
      <c r="C580" s="69">
        <v>42401</v>
      </c>
      <c r="D580" s="21">
        <v>2</v>
      </c>
      <c r="E580" s="21" t="s">
        <v>25</v>
      </c>
      <c r="F580" s="21" t="s">
        <v>26</v>
      </c>
      <c r="G580" s="265">
        <v>3267572</v>
      </c>
      <c r="H580" s="265">
        <v>3267572</v>
      </c>
      <c r="I580" s="26" t="s">
        <v>27</v>
      </c>
      <c r="J580" s="26" t="s">
        <v>27</v>
      </c>
      <c r="K580" s="21" t="s">
        <v>1381</v>
      </c>
    </row>
    <row r="581" spans="1:11" ht="50.1" hidden="1" customHeight="1" x14ac:dyDescent="0.2">
      <c r="A581" s="21">
        <v>80111700</v>
      </c>
      <c r="B581" s="21" t="s">
        <v>50</v>
      </c>
      <c r="C581" s="69">
        <v>42401</v>
      </c>
      <c r="D581" s="21">
        <v>4.5</v>
      </c>
      <c r="E581" s="21" t="s">
        <v>25</v>
      </c>
      <c r="F581" s="21" t="s">
        <v>26</v>
      </c>
      <c r="G581" s="265">
        <v>20958079.5</v>
      </c>
      <c r="H581" s="265">
        <v>20958079.5</v>
      </c>
      <c r="I581" s="26" t="s">
        <v>27</v>
      </c>
      <c r="J581" s="26" t="s">
        <v>27</v>
      </c>
      <c r="K581" s="21" t="s">
        <v>1381</v>
      </c>
    </row>
    <row r="582" spans="1:11" ht="50.1" hidden="1" customHeight="1" x14ac:dyDescent="0.2">
      <c r="A582" s="21">
        <v>80111700</v>
      </c>
      <c r="B582" s="21" t="s">
        <v>1369</v>
      </c>
      <c r="C582" s="69">
        <v>42401</v>
      </c>
      <c r="D582" s="21">
        <v>4.5</v>
      </c>
      <c r="E582" s="21" t="s">
        <v>25</v>
      </c>
      <c r="F582" s="21" t="s">
        <v>26</v>
      </c>
      <c r="G582" s="265">
        <v>18523314</v>
      </c>
      <c r="H582" s="265">
        <v>18523314</v>
      </c>
      <c r="I582" s="26" t="s">
        <v>27</v>
      </c>
      <c r="J582" s="26" t="s">
        <v>27</v>
      </c>
      <c r="K582" s="21" t="s">
        <v>1381</v>
      </c>
    </row>
    <row r="583" spans="1:11" ht="50.1" hidden="1" customHeight="1" x14ac:dyDescent="0.2">
      <c r="A583" s="21">
        <v>80111700</v>
      </c>
      <c r="B583" s="21" t="s">
        <v>1369</v>
      </c>
      <c r="C583" s="69">
        <v>42401</v>
      </c>
      <c r="D583" s="21">
        <v>4.5</v>
      </c>
      <c r="E583" s="21" t="s">
        <v>25</v>
      </c>
      <c r="F583" s="21" t="s">
        <v>26</v>
      </c>
      <c r="G583" s="265">
        <v>18523314</v>
      </c>
      <c r="H583" s="265">
        <v>18523314</v>
      </c>
      <c r="I583" s="26" t="s">
        <v>27</v>
      </c>
      <c r="J583" s="26" t="s">
        <v>27</v>
      </c>
      <c r="K583" s="21" t="s">
        <v>1381</v>
      </c>
    </row>
    <row r="584" spans="1:11" ht="50.1" hidden="1" customHeight="1" x14ac:dyDescent="0.2">
      <c r="A584" s="21">
        <v>80111700</v>
      </c>
      <c r="B584" s="21" t="s">
        <v>1369</v>
      </c>
      <c r="C584" s="69">
        <v>42401</v>
      </c>
      <c r="D584" s="21">
        <v>4.5</v>
      </c>
      <c r="E584" s="21" t="s">
        <v>25</v>
      </c>
      <c r="F584" s="21" t="s">
        <v>26</v>
      </c>
      <c r="G584" s="265">
        <v>18523314</v>
      </c>
      <c r="H584" s="265">
        <v>18523314</v>
      </c>
      <c r="I584" s="26" t="s">
        <v>27</v>
      </c>
      <c r="J584" s="26" t="s">
        <v>27</v>
      </c>
      <c r="K584" s="21" t="s">
        <v>1381</v>
      </c>
    </row>
    <row r="585" spans="1:11" ht="50.1" hidden="1" customHeight="1" x14ac:dyDescent="0.2">
      <c r="A585" s="21">
        <v>80111700</v>
      </c>
      <c r="B585" s="21" t="s">
        <v>1369</v>
      </c>
      <c r="C585" s="69">
        <v>42401</v>
      </c>
      <c r="D585" s="21">
        <v>4.5</v>
      </c>
      <c r="E585" s="21" t="s">
        <v>25</v>
      </c>
      <c r="F585" s="21" t="s">
        <v>26</v>
      </c>
      <c r="G585" s="265">
        <v>18523314</v>
      </c>
      <c r="H585" s="265">
        <v>18523314</v>
      </c>
      <c r="I585" s="26" t="s">
        <v>27</v>
      </c>
      <c r="J585" s="26" t="s">
        <v>27</v>
      </c>
      <c r="K585" s="21" t="s">
        <v>1381</v>
      </c>
    </row>
    <row r="586" spans="1:11" ht="50.1" hidden="1" customHeight="1" x14ac:dyDescent="0.2">
      <c r="A586" s="21">
        <v>80111700</v>
      </c>
      <c r="B586" s="21" t="s">
        <v>1369</v>
      </c>
      <c r="C586" s="69">
        <v>42401</v>
      </c>
      <c r="D586" s="21">
        <v>4.5</v>
      </c>
      <c r="E586" s="21" t="s">
        <v>25</v>
      </c>
      <c r="F586" s="21" t="s">
        <v>26</v>
      </c>
      <c r="G586" s="265">
        <v>18523314</v>
      </c>
      <c r="H586" s="265">
        <v>18523314</v>
      </c>
      <c r="I586" s="26" t="s">
        <v>27</v>
      </c>
      <c r="J586" s="26" t="s">
        <v>27</v>
      </c>
      <c r="K586" s="21" t="s">
        <v>1381</v>
      </c>
    </row>
    <row r="587" spans="1:11" ht="50.1" hidden="1" customHeight="1" x14ac:dyDescent="0.2">
      <c r="A587" s="21">
        <v>80111700</v>
      </c>
      <c r="B587" s="21" t="s">
        <v>1369</v>
      </c>
      <c r="C587" s="69">
        <v>42401</v>
      </c>
      <c r="D587" s="21">
        <v>4.5</v>
      </c>
      <c r="E587" s="21" t="s">
        <v>25</v>
      </c>
      <c r="F587" s="21" t="s">
        <v>26</v>
      </c>
      <c r="G587" s="265">
        <v>18523314</v>
      </c>
      <c r="H587" s="265">
        <v>18523314</v>
      </c>
      <c r="I587" s="26" t="s">
        <v>27</v>
      </c>
      <c r="J587" s="26" t="s">
        <v>27</v>
      </c>
      <c r="K587" s="21" t="s">
        <v>1381</v>
      </c>
    </row>
    <row r="588" spans="1:11" ht="50.1" hidden="1" customHeight="1" x14ac:dyDescent="0.2">
      <c r="A588" s="21">
        <v>80111700</v>
      </c>
      <c r="B588" s="21" t="s">
        <v>1369</v>
      </c>
      <c r="C588" s="69">
        <v>42401</v>
      </c>
      <c r="D588" s="21">
        <v>4.5</v>
      </c>
      <c r="E588" s="21" t="s">
        <v>25</v>
      </c>
      <c r="F588" s="21" t="s">
        <v>26</v>
      </c>
      <c r="G588" s="265">
        <v>18523314</v>
      </c>
      <c r="H588" s="265">
        <v>18523314</v>
      </c>
      <c r="I588" s="26" t="s">
        <v>27</v>
      </c>
      <c r="J588" s="26" t="s">
        <v>27</v>
      </c>
      <c r="K588" s="21" t="s">
        <v>1381</v>
      </c>
    </row>
    <row r="589" spans="1:11" ht="50.1" hidden="1" customHeight="1" x14ac:dyDescent="0.2">
      <c r="A589" s="21">
        <v>80111700</v>
      </c>
      <c r="B589" s="21" t="s">
        <v>1369</v>
      </c>
      <c r="C589" s="69">
        <v>42401</v>
      </c>
      <c r="D589" s="21">
        <v>4.5</v>
      </c>
      <c r="E589" s="21" t="s">
        <v>25</v>
      </c>
      <c r="F589" s="21" t="s">
        <v>26</v>
      </c>
      <c r="G589" s="265">
        <v>18523314</v>
      </c>
      <c r="H589" s="265">
        <v>18523314</v>
      </c>
      <c r="I589" s="26" t="s">
        <v>27</v>
      </c>
      <c r="J589" s="26" t="s">
        <v>27</v>
      </c>
      <c r="K589" s="21" t="s">
        <v>1381</v>
      </c>
    </row>
    <row r="590" spans="1:11" ht="50.1" hidden="1" customHeight="1" x14ac:dyDescent="0.2">
      <c r="A590" s="21">
        <v>80111700</v>
      </c>
      <c r="B590" s="21" t="s">
        <v>1369</v>
      </c>
      <c r="C590" s="69">
        <v>42401</v>
      </c>
      <c r="D590" s="21">
        <v>4.5</v>
      </c>
      <c r="E590" s="21" t="s">
        <v>25</v>
      </c>
      <c r="F590" s="21" t="s">
        <v>26</v>
      </c>
      <c r="G590" s="265">
        <v>18523314</v>
      </c>
      <c r="H590" s="265">
        <v>18523314</v>
      </c>
      <c r="I590" s="26" t="s">
        <v>27</v>
      </c>
      <c r="J590" s="26" t="s">
        <v>27</v>
      </c>
      <c r="K590" s="21" t="s">
        <v>1381</v>
      </c>
    </row>
    <row r="591" spans="1:11" ht="50.1" hidden="1" customHeight="1" x14ac:dyDescent="0.2">
      <c r="A591" s="21">
        <v>80111700</v>
      </c>
      <c r="B591" s="21" t="s">
        <v>1369</v>
      </c>
      <c r="C591" s="69">
        <v>42401</v>
      </c>
      <c r="D591" s="21">
        <v>4.5</v>
      </c>
      <c r="E591" s="21" t="s">
        <v>25</v>
      </c>
      <c r="F591" s="21" t="s">
        <v>26</v>
      </c>
      <c r="G591" s="265">
        <v>18523314</v>
      </c>
      <c r="H591" s="265">
        <v>18523314</v>
      </c>
      <c r="I591" s="26" t="s">
        <v>27</v>
      </c>
      <c r="J591" s="26" t="s">
        <v>27</v>
      </c>
      <c r="K591" s="21" t="s">
        <v>1381</v>
      </c>
    </row>
    <row r="592" spans="1:11" ht="50.1" hidden="1" customHeight="1" x14ac:dyDescent="0.2">
      <c r="A592" s="21">
        <v>80111700</v>
      </c>
      <c r="B592" s="21" t="s">
        <v>1369</v>
      </c>
      <c r="C592" s="69">
        <v>42401</v>
      </c>
      <c r="D592" s="21">
        <v>4.5</v>
      </c>
      <c r="E592" s="21" t="s">
        <v>25</v>
      </c>
      <c r="F592" s="21" t="s">
        <v>26</v>
      </c>
      <c r="G592" s="265">
        <v>18523314</v>
      </c>
      <c r="H592" s="265">
        <v>18523314</v>
      </c>
      <c r="I592" s="26" t="s">
        <v>27</v>
      </c>
      <c r="J592" s="26" t="s">
        <v>27</v>
      </c>
      <c r="K592" s="21" t="s">
        <v>1381</v>
      </c>
    </row>
    <row r="593" spans="1:11" ht="50.1" hidden="1" customHeight="1" x14ac:dyDescent="0.2">
      <c r="A593" s="21">
        <v>80111700</v>
      </c>
      <c r="B593" s="21" t="s">
        <v>1369</v>
      </c>
      <c r="C593" s="69">
        <v>42401</v>
      </c>
      <c r="D593" s="21">
        <v>4.5</v>
      </c>
      <c r="E593" s="21" t="s">
        <v>25</v>
      </c>
      <c r="F593" s="21" t="s">
        <v>26</v>
      </c>
      <c r="G593" s="265">
        <v>18523314</v>
      </c>
      <c r="H593" s="265">
        <v>18523314</v>
      </c>
      <c r="I593" s="26" t="s">
        <v>27</v>
      </c>
      <c r="J593" s="26" t="s">
        <v>27</v>
      </c>
      <c r="K593" s="21" t="s">
        <v>1381</v>
      </c>
    </row>
    <row r="594" spans="1:11" ht="50.1" hidden="1" customHeight="1" x14ac:dyDescent="0.2">
      <c r="A594" s="21">
        <v>80111700</v>
      </c>
      <c r="B594" s="21" t="s">
        <v>1369</v>
      </c>
      <c r="C594" s="69">
        <v>42401</v>
      </c>
      <c r="D594" s="21">
        <v>4.5</v>
      </c>
      <c r="E594" s="21" t="s">
        <v>25</v>
      </c>
      <c r="F594" s="21" t="s">
        <v>26</v>
      </c>
      <c r="G594" s="265">
        <v>18523314</v>
      </c>
      <c r="H594" s="265">
        <v>18523314</v>
      </c>
      <c r="I594" s="26" t="s">
        <v>27</v>
      </c>
      <c r="J594" s="26" t="s">
        <v>27</v>
      </c>
      <c r="K594" s="21" t="s">
        <v>1381</v>
      </c>
    </row>
    <row r="595" spans="1:11" ht="50.1" hidden="1" customHeight="1" x14ac:dyDescent="0.2">
      <c r="A595" s="21">
        <v>80111700</v>
      </c>
      <c r="B595" s="21" t="s">
        <v>1369</v>
      </c>
      <c r="C595" s="69">
        <v>42401</v>
      </c>
      <c r="D595" s="21">
        <v>4.5</v>
      </c>
      <c r="E595" s="21" t="s">
        <v>25</v>
      </c>
      <c r="F595" s="21" t="s">
        <v>26</v>
      </c>
      <c r="G595" s="265">
        <v>18523314</v>
      </c>
      <c r="H595" s="265">
        <v>18523314</v>
      </c>
      <c r="I595" s="26" t="s">
        <v>27</v>
      </c>
      <c r="J595" s="26" t="s">
        <v>27</v>
      </c>
      <c r="K595" s="21" t="s">
        <v>1381</v>
      </c>
    </row>
    <row r="596" spans="1:11" ht="50.1" hidden="1" customHeight="1" x14ac:dyDescent="0.2">
      <c r="A596" s="21">
        <v>80111700</v>
      </c>
      <c r="B596" s="21" t="s">
        <v>1369</v>
      </c>
      <c r="C596" s="69">
        <v>42401</v>
      </c>
      <c r="D596" s="21">
        <v>4.5</v>
      </c>
      <c r="E596" s="21" t="s">
        <v>25</v>
      </c>
      <c r="F596" s="21" t="s">
        <v>26</v>
      </c>
      <c r="G596" s="265">
        <v>18523314</v>
      </c>
      <c r="H596" s="265">
        <v>18523314</v>
      </c>
      <c r="I596" s="26" t="s">
        <v>27</v>
      </c>
      <c r="J596" s="26" t="s">
        <v>27</v>
      </c>
      <c r="K596" s="21" t="s">
        <v>1381</v>
      </c>
    </row>
    <row r="597" spans="1:11" ht="50.1" hidden="1" customHeight="1" x14ac:dyDescent="0.2">
      <c r="A597" s="21">
        <v>80111700</v>
      </c>
      <c r="B597" s="21" t="s">
        <v>1369</v>
      </c>
      <c r="C597" s="69">
        <v>42401</v>
      </c>
      <c r="D597" s="21">
        <v>4.5</v>
      </c>
      <c r="E597" s="21" t="s">
        <v>25</v>
      </c>
      <c r="F597" s="21" t="s">
        <v>26</v>
      </c>
      <c r="G597" s="265">
        <v>18523314</v>
      </c>
      <c r="H597" s="265">
        <v>18523314</v>
      </c>
      <c r="I597" s="26" t="s">
        <v>27</v>
      </c>
      <c r="J597" s="26" t="s">
        <v>27</v>
      </c>
      <c r="K597" s="21" t="s">
        <v>1381</v>
      </c>
    </row>
    <row r="598" spans="1:11" ht="50.1" hidden="1" customHeight="1" x14ac:dyDescent="0.2">
      <c r="A598" s="21">
        <v>80111700</v>
      </c>
      <c r="B598" s="21" t="s">
        <v>1369</v>
      </c>
      <c r="C598" s="69">
        <v>42401</v>
      </c>
      <c r="D598" s="21">
        <v>4.5</v>
      </c>
      <c r="E598" s="21" t="s">
        <v>25</v>
      </c>
      <c r="F598" s="21" t="s">
        <v>26</v>
      </c>
      <c r="G598" s="265">
        <v>18523314</v>
      </c>
      <c r="H598" s="265">
        <v>18523314</v>
      </c>
      <c r="I598" s="26" t="s">
        <v>27</v>
      </c>
      <c r="J598" s="26" t="s">
        <v>27</v>
      </c>
      <c r="K598" s="21" t="s">
        <v>1381</v>
      </c>
    </row>
    <row r="599" spans="1:11" ht="50.1" hidden="1" customHeight="1" x14ac:dyDescent="0.2">
      <c r="A599" s="21">
        <v>80111700</v>
      </c>
      <c r="B599" s="21" t="s">
        <v>1369</v>
      </c>
      <c r="C599" s="69">
        <v>42401</v>
      </c>
      <c r="D599" s="21">
        <v>4.5</v>
      </c>
      <c r="E599" s="21" t="s">
        <v>25</v>
      </c>
      <c r="F599" s="21" t="s">
        <v>26</v>
      </c>
      <c r="G599" s="265">
        <v>18523314</v>
      </c>
      <c r="H599" s="265">
        <v>18523314</v>
      </c>
      <c r="I599" s="26" t="s">
        <v>27</v>
      </c>
      <c r="J599" s="26" t="s">
        <v>27</v>
      </c>
      <c r="K599" s="21" t="s">
        <v>1381</v>
      </c>
    </row>
    <row r="600" spans="1:11" ht="50.1" hidden="1" customHeight="1" x14ac:dyDescent="0.2">
      <c r="A600" s="21">
        <v>80111700</v>
      </c>
      <c r="B600" s="21" t="s">
        <v>1369</v>
      </c>
      <c r="C600" s="69">
        <v>42401</v>
      </c>
      <c r="D600" s="21">
        <v>4.5</v>
      </c>
      <c r="E600" s="21" t="s">
        <v>25</v>
      </c>
      <c r="F600" s="21" t="s">
        <v>26</v>
      </c>
      <c r="G600" s="265">
        <v>18523314</v>
      </c>
      <c r="H600" s="265">
        <v>18523314</v>
      </c>
      <c r="I600" s="26" t="s">
        <v>27</v>
      </c>
      <c r="J600" s="26" t="s">
        <v>27</v>
      </c>
      <c r="K600" s="21" t="s">
        <v>1381</v>
      </c>
    </row>
    <row r="601" spans="1:11" ht="50.1" hidden="1" customHeight="1" x14ac:dyDescent="0.2">
      <c r="A601" s="21">
        <v>80111700</v>
      </c>
      <c r="B601" s="21" t="s">
        <v>1369</v>
      </c>
      <c r="C601" s="69">
        <v>42401</v>
      </c>
      <c r="D601" s="21">
        <v>4.5</v>
      </c>
      <c r="E601" s="21" t="s">
        <v>25</v>
      </c>
      <c r="F601" s="21" t="s">
        <v>26</v>
      </c>
      <c r="G601" s="265">
        <v>18523314</v>
      </c>
      <c r="H601" s="265">
        <v>18523314</v>
      </c>
      <c r="I601" s="26" t="s">
        <v>27</v>
      </c>
      <c r="J601" s="26" t="s">
        <v>27</v>
      </c>
      <c r="K601" s="21" t="s">
        <v>1381</v>
      </c>
    </row>
    <row r="602" spans="1:11" ht="50.1" hidden="1" customHeight="1" x14ac:dyDescent="0.2">
      <c r="A602" s="21">
        <v>80111700</v>
      </c>
      <c r="B602" s="21" t="s">
        <v>52</v>
      </c>
      <c r="C602" s="69">
        <v>42401</v>
      </c>
      <c r="D602" s="21">
        <v>4</v>
      </c>
      <c r="E602" s="21" t="s">
        <v>25</v>
      </c>
      <c r="F602" s="21" t="s">
        <v>26</v>
      </c>
      <c r="G602" s="265">
        <v>12688364</v>
      </c>
      <c r="H602" s="265">
        <v>12688364</v>
      </c>
      <c r="I602" s="26" t="s">
        <v>27</v>
      </c>
      <c r="J602" s="26" t="s">
        <v>27</v>
      </c>
      <c r="K602" s="21" t="s">
        <v>1381</v>
      </c>
    </row>
    <row r="603" spans="1:11" ht="50.1" hidden="1" customHeight="1" x14ac:dyDescent="0.2">
      <c r="A603" s="21">
        <v>80111700</v>
      </c>
      <c r="B603" s="21" t="s">
        <v>53</v>
      </c>
      <c r="C603" s="69">
        <v>42401</v>
      </c>
      <c r="D603" s="21">
        <v>4.5</v>
      </c>
      <c r="E603" s="21" t="s">
        <v>25</v>
      </c>
      <c r="F603" s="21" t="s">
        <v>26</v>
      </c>
      <c r="G603" s="265">
        <v>18523314</v>
      </c>
      <c r="H603" s="265">
        <v>18523314</v>
      </c>
      <c r="I603" s="26" t="s">
        <v>27</v>
      </c>
      <c r="J603" s="26" t="s">
        <v>27</v>
      </c>
      <c r="K603" s="21" t="s">
        <v>1381</v>
      </c>
    </row>
    <row r="604" spans="1:11" ht="50.1" hidden="1" customHeight="1" x14ac:dyDescent="0.2">
      <c r="A604" s="21">
        <v>80111700</v>
      </c>
      <c r="B604" s="21" t="s">
        <v>54</v>
      </c>
      <c r="C604" s="69">
        <v>42401</v>
      </c>
      <c r="D604" s="21">
        <v>4</v>
      </c>
      <c r="E604" s="21" t="s">
        <v>25</v>
      </c>
      <c r="F604" s="21" t="s">
        <v>26</v>
      </c>
      <c r="G604" s="265">
        <v>14300932</v>
      </c>
      <c r="H604" s="265">
        <v>14300932</v>
      </c>
      <c r="I604" s="26" t="s">
        <v>27</v>
      </c>
      <c r="J604" s="26" t="s">
        <v>27</v>
      </c>
      <c r="K604" s="21" t="s">
        <v>1381</v>
      </c>
    </row>
    <row r="605" spans="1:11" ht="50.1" hidden="1" customHeight="1" x14ac:dyDescent="0.2">
      <c r="A605" s="21">
        <v>80111700</v>
      </c>
      <c r="B605" s="21" t="s">
        <v>1370</v>
      </c>
      <c r="C605" s="69">
        <v>42401</v>
      </c>
      <c r="D605" s="21">
        <v>5</v>
      </c>
      <c r="E605" s="21" t="s">
        <v>25</v>
      </c>
      <c r="F605" s="21" t="s">
        <v>26</v>
      </c>
      <c r="G605" s="265">
        <v>15860455</v>
      </c>
      <c r="H605" s="265">
        <v>15860455</v>
      </c>
      <c r="I605" s="26" t="s">
        <v>27</v>
      </c>
      <c r="J605" s="26" t="s">
        <v>27</v>
      </c>
      <c r="K605" s="21" t="s">
        <v>1381</v>
      </c>
    </row>
    <row r="606" spans="1:11" ht="50.1" hidden="1" customHeight="1" x14ac:dyDescent="0.2">
      <c r="A606" s="21">
        <v>80111700</v>
      </c>
      <c r="B606" s="21" t="s">
        <v>1511</v>
      </c>
      <c r="C606" s="69">
        <v>42401</v>
      </c>
      <c r="D606" s="21">
        <v>4</v>
      </c>
      <c r="E606" s="21" t="s">
        <v>25</v>
      </c>
      <c r="F606" s="21" t="s">
        <v>26</v>
      </c>
      <c r="G606" s="265">
        <v>8953996</v>
      </c>
      <c r="H606" s="265">
        <v>8953996</v>
      </c>
      <c r="I606" s="26" t="s">
        <v>27</v>
      </c>
      <c r="J606" s="26" t="s">
        <v>27</v>
      </c>
      <c r="K606" s="21" t="s">
        <v>1381</v>
      </c>
    </row>
    <row r="607" spans="1:11" ht="50.1" hidden="1" customHeight="1" x14ac:dyDescent="0.2">
      <c r="A607" s="21">
        <v>80111700</v>
      </c>
      <c r="B607" s="21" t="s">
        <v>1371</v>
      </c>
      <c r="C607" s="69">
        <v>42401</v>
      </c>
      <c r="D607" s="21">
        <v>5</v>
      </c>
      <c r="E607" s="21" t="s">
        <v>25</v>
      </c>
      <c r="F607" s="21" t="s">
        <v>26</v>
      </c>
      <c r="G607" s="265">
        <v>11192495</v>
      </c>
      <c r="H607" s="265">
        <v>11192495</v>
      </c>
      <c r="I607" s="26" t="s">
        <v>27</v>
      </c>
      <c r="J607" s="26" t="s">
        <v>27</v>
      </c>
      <c r="K607" s="21" t="s">
        <v>1381</v>
      </c>
    </row>
    <row r="608" spans="1:11" ht="50.1" hidden="1" customHeight="1" x14ac:dyDescent="0.2">
      <c r="A608" s="21">
        <v>80111700</v>
      </c>
      <c r="B608" s="21" t="s">
        <v>1372</v>
      </c>
      <c r="C608" s="69">
        <v>42401</v>
      </c>
      <c r="D608" s="21">
        <v>4.5</v>
      </c>
      <c r="E608" s="21" t="s">
        <v>25</v>
      </c>
      <c r="F608" s="21" t="s">
        <v>26</v>
      </c>
      <c r="G608" s="265">
        <v>18523314</v>
      </c>
      <c r="H608" s="265">
        <v>18523314</v>
      </c>
      <c r="I608" s="26" t="s">
        <v>27</v>
      </c>
      <c r="J608" s="26" t="s">
        <v>27</v>
      </c>
      <c r="K608" s="21" t="s">
        <v>1381</v>
      </c>
    </row>
    <row r="609" spans="1:11" ht="50.1" hidden="1" customHeight="1" x14ac:dyDescent="0.2">
      <c r="A609" s="21">
        <v>80111700</v>
      </c>
      <c r="B609" s="21" t="s">
        <v>58</v>
      </c>
      <c r="C609" s="69">
        <v>42401</v>
      </c>
      <c r="D609" s="21">
        <v>5</v>
      </c>
      <c r="E609" s="21" t="s">
        <v>25</v>
      </c>
      <c r="F609" s="21" t="s">
        <v>26</v>
      </c>
      <c r="G609" s="265">
        <v>11192495</v>
      </c>
      <c r="H609" s="265">
        <v>11192495</v>
      </c>
      <c r="I609" s="26" t="s">
        <v>27</v>
      </c>
      <c r="J609" s="26" t="s">
        <v>27</v>
      </c>
      <c r="K609" s="21" t="s">
        <v>1381</v>
      </c>
    </row>
    <row r="610" spans="1:11" ht="50.1" hidden="1" customHeight="1" x14ac:dyDescent="0.2">
      <c r="A610" s="21">
        <v>80111700</v>
      </c>
      <c r="B610" s="21" t="s">
        <v>1373</v>
      </c>
      <c r="C610" s="69">
        <v>42401</v>
      </c>
      <c r="D610" s="21">
        <v>4.5</v>
      </c>
      <c r="E610" s="21" t="s">
        <v>25</v>
      </c>
      <c r="F610" s="21" t="s">
        <v>26</v>
      </c>
      <c r="G610" s="265">
        <v>16088548.5</v>
      </c>
      <c r="H610" s="265">
        <v>16088548.5</v>
      </c>
      <c r="I610" s="26" t="s">
        <v>27</v>
      </c>
      <c r="J610" s="26" t="s">
        <v>27</v>
      </c>
      <c r="K610" s="21" t="s">
        <v>1381</v>
      </c>
    </row>
    <row r="611" spans="1:11" ht="50.1" hidden="1" customHeight="1" x14ac:dyDescent="0.2">
      <c r="A611" s="21">
        <v>80111700</v>
      </c>
      <c r="B611" s="21" t="s">
        <v>60</v>
      </c>
      <c r="C611" s="69">
        <v>42401</v>
      </c>
      <c r="D611" s="21">
        <v>4</v>
      </c>
      <c r="E611" s="21" t="s">
        <v>25</v>
      </c>
      <c r="F611" s="21" t="s">
        <v>26</v>
      </c>
      <c r="G611" s="265">
        <v>8953996</v>
      </c>
      <c r="H611" s="265">
        <v>8953996</v>
      </c>
      <c r="I611" s="26" t="s">
        <v>27</v>
      </c>
      <c r="J611" s="26" t="s">
        <v>27</v>
      </c>
      <c r="K611" s="21" t="s">
        <v>1381</v>
      </c>
    </row>
    <row r="612" spans="1:11" ht="50.1" hidden="1" customHeight="1" x14ac:dyDescent="0.2">
      <c r="A612" s="21">
        <v>80111700</v>
      </c>
      <c r="B612" s="21" t="s">
        <v>61</v>
      </c>
      <c r="C612" s="69">
        <v>42401</v>
      </c>
      <c r="D612" s="21">
        <v>5</v>
      </c>
      <c r="E612" s="21" t="s">
        <v>25</v>
      </c>
      <c r="F612" s="21" t="s">
        <v>26</v>
      </c>
      <c r="G612" s="265">
        <v>11192495</v>
      </c>
      <c r="H612" s="265">
        <v>11192495</v>
      </c>
      <c r="I612" s="26" t="s">
        <v>27</v>
      </c>
      <c r="J612" s="26" t="s">
        <v>27</v>
      </c>
      <c r="K612" s="21" t="s">
        <v>1381</v>
      </c>
    </row>
    <row r="613" spans="1:11" ht="50.1" hidden="1" customHeight="1" x14ac:dyDescent="0.2">
      <c r="A613" s="21">
        <v>80111700</v>
      </c>
      <c r="B613" s="21" t="s">
        <v>62</v>
      </c>
      <c r="C613" s="69">
        <v>42401</v>
      </c>
      <c r="D613" s="21">
        <v>4</v>
      </c>
      <c r="E613" s="21" t="s">
        <v>25</v>
      </c>
      <c r="F613" s="21" t="s">
        <v>26</v>
      </c>
      <c r="G613" s="265">
        <v>8953996</v>
      </c>
      <c r="H613" s="265">
        <v>8953996</v>
      </c>
      <c r="I613" s="26" t="s">
        <v>27</v>
      </c>
      <c r="J613" s="26" t="s">
        <v>27</v>
      </c>
      <c r="K613" s="21" t="s">
        <v>1381</v>
      </c>
    </row>
    <row r="614" spans="1:11" ht="50.1" hidden="1" customHeight="1" x14ac:dyDescent="0.2">
      <c r="A614" s="21">
        <v>80111700</v>
      </c>
      <c r="B614" s="21" t="s">
        <v>1374</v>
      </c>
      <c r="C614" s="69">
        <v>42401</v>
      </c>
      <c r="D614" s="21">
        <v>5</v>
      </c>
      <c r="E614" s="21" t="s">
        <v>25</v>
      </c>
      <c r="F614" s="21" t="s">
        <v>26</v>
      </c>
      <c r="G614" s="265">
        <v>10396820</v>
      </c>
      <c r="H614" s="265">
        <v>10396820</v>
      </c>
      <c r="I614" s="26" t="s">
        <v>27</v>
      </c>
      <c r="J614" s="26" t="s">
        <v>27</v>
      </c>
      <c r="K614" s="21" t="s">
        <v>1381</v>
      </c>
    </row>
    <row r="615" spans="1:11" ht="50.1" hidden="1" customHeight="1" x14ac:dyDescent="0.2">
      <c r="A615" s="21">
        <v>80141600</v>
      </c>
      <c r="B615" s="21" t="s">
        <v>64</v>
      </c>
      <c r="C615" s="69">
        <v>42401</v>
      </c>
      <c r="D615" s="21">
        <v>5</v>
      </c>
      <c r="E615" s="21" t="s">
        <v>25</v>
      </c>
      <c r="F615" s="21" t="s">
        <v>26</v>
      </c>
      <c r="G615" s="265">
        <v>20000000</v>
      </c>
      <c r="H615" s="265">
        <v>20000000</v>
      </c>
      <c r="I615" s="26" t="s">
        <v>27</v>
      </c>
      <c r="J615" s="26" t="s">
        <v>27</v>
      </c>
      <c r="K615" s="21" t="s">
        <v>1381</v>
      </c>
    </row>
    <row r="616" spans="1:11" ht="50.1" hidden="1" customHeight="1" x14ac:dyDescent="0.2">
      <c r="A616" s="21">
        <v>78111800</v>
      </c>
      <c r="B616" s="21" t="s">
        <v>67</v>
      </c>
      <c r="C616" s="69">
        <v>42401</v>
      </c>
      <c r="D616" s="21">
        <v>5</v>
      </c>
      <c r="E616" s="21" t="s">
        <v>25</v>
      </c>
      <c r="F616" s="21" t="s">
        <v>26</v>
      </c>
      <c r="G616" s="265">
        <v>58837000</v>
      </c>
      <c r="H616" s="265">
        <v>58837000</v>
      </c>
      <c r="I616" s="26" t="s">
        <v>27</v>
      </c>
      <c r="J616" s="26" t="s">
        <v>27</v>
      </c>
      <c r="K616" s="21" t="s">
        <v>1381</v>
      </c>
    </row>
    <row r="617" spans="1:11" ht="50.1" hidden="1" customHeight="1" x14ac:dyDescent="0.2">
      <c r="A617" s="21">
        <v>80111700</v>
      </c>
      <c r="B617" s="21" t="s">
        <v>50</v>
      </c>
      <c r="C617" s="69">
        <v>42401</v>
      </c>
      <c r="D617" s="21">
        <v>5</v>
      </c>
      <c r="E617" s="21" t="s">
        <v>25</v>
      </c>
      <c r="F617" s="21" t="s">
        <v>26</v>
      </c>
      <c r="G617" s="265">
        <v>23286068</v>
      </c>
      <c r="H617" s="265">
        <v>23286068</v>
      </c>
      <c r="I617" s="26" t="s">
        <v>27</v>
      </c>
      <c r="J617" s="26" t="s">
        <v>27</v>
      </c>
      <c r="K617" s="21" t="s">
        <v>1381</v>
      </c>
    </row>
    <row r="618" spans="1:11" ht="50.1" hidden="1" customHeight="1" x14ac:dyDescent="0.2">
      <c r="A618" s="21">
        <v>80111700</v>
      </c>
      <c r="B618" s="21" t="s">
        <v>51</v>
      </c>
      <c r="C618" s="69">
        <v>42401</v>
      </c>
      <c r="D618" s="21">
        <v>5</v>
      </c>
      <c r="E618" s="21" t="s">
        <v>25</v>
      </c>
      <c r="F618" s="21" t="s">
        <v>26</v>
      </c>
      <c r="G618" s="265">
        <v>20581460</v>
      </c>
      <c r="H618" s="265">
        <v>20581460</v>
      </c>
      <c r="I618" s="26" t="s">
        <v>27</v>
      </c>
      <c r="J618" s="26" t="s">
        <v>27</v>
      </c>
      <c r="K618" s="21" t="s">
        <v>1381</v>
      </c>
    </row>
    <row r="619" spans="1:11" ht="50.1" hidden="1" customHeight="1" x14ac:dyDescent="0.2">
      <c r="A619" s="21">
        <v>80111700</v>
      </c>
      <c r="B619" s="21" t="s">
        <v>51</v>
      </c>
      <c r="C619" s="69">
        <v>42401</v>
      </c>
      <c r="D619" s="21">
        <v>5</v>
      </c>
      <c r="E619" s="21" t="s">
        <v>25</v>
      </c>
      <c r="F619" s="21" t="s">
        <v>26</v>
      </c>
      <c r="G619" s="265">
        <v>20581460</v>
      </c>
      <c r="H619" s="265">
        <v>20581460</v>
      </c>
      <c r="I619" s="26" t="s">
        <v>27</v>
      </c>
      <c r="J619" s="26" t="s">
        <v>27</v>
      </c>
      <c r="K619" s="21" t="s">
        <v>1381</v>
      </c>
    </row>
    <row r="620" spans="1:11" ht="50.1" hidden="1" customHeight="1" x14ac:dyDescent="0.2">
      <c r="A620" s="21">
        <v>80111700</v>
      </c>
      <c r="B620" s="21" t="s">
        <v>51</v>
      </c>
      <c r="C620" s="69">
        <v>42401</v>
      </c>
      <c r="D620" s="21">
        <v>5</v>
      </c>
      <c r="E620" s="21" t="s">
        <v>25</v>
      </c>
      <c r="F620" s="21" t="s">
        <v>26</v>
      </c>
      <c r="G620" s="265">
        <v>20581460</v>
      </c>
      <c r="H620" s="265">
        <v>20581460</v>
      </c>
      <c r="I620" s="26" t="s">
        <v>27</v>
      </c>
      <c r="J620" s="26" t="s">
        <v>27</v>
      </c>
      <c r="K620" s="21" t="s">
        <v>1381</v>
      </c>
    </row>
    <row r="621" spans="1:11" ht="50.1" hidden="1" customHeight="1" x14ac:dyDescent="0.2">
      <c r="A621" s="21">
        <v>80111700</v>
      </c>
      <c r="B621" s="21" t="s">
        <v>51</v>
      </c>
      <c r="C621" s="69">
        <v>42401</v>
      </c>
      <c r="D621" s="21">
        <v>5</v>
      </c>
      <c r="E621" s="21" t="s">
        <v>25</v>
      </c>
      <c r="F621" s="21" t="s">
        <v>26</v>
      </c>
      <c r="G621" s="265">
        <v>20581460</v>
      </c>
      <c r="H621" s="265">
        <v>20581460</v>
      </c>
      <c r="I621" s="26" t="s">
        <v>27</v>
      </c>
      <c r="J621" s="26" t="s">
        <v>27</v>
      </c>
      <c r="K621" s="21" t="s">
        <v>1381</v>
      </c>
    </row>
    <row r="622" spans="1:11" ht="50.1" hidden="1" customHeight="1" x14ac:dyDescent="0.2">
      <c r="A622" s="21">
        <v>80111700</v>
      </c>
      <c r="B622" s="21" t="s">
        <v>51</v>
      </c>
      <c r="C622" s="69">
        <v>42401</v>
      </c>
      <c r="D622" s="21">
        <v>5</v>
      </c>
      <c r="E622" s="21" t="s">
        <v>25</v>
      </c>
      <c r="F622" s="21" t="s">
        <v>26</v>
      </c>
      <c r="G622" s="265">
        <v>20581460</v>
      </c>
      <c r="H622" s="265">
        <v>20581460</v>
      </c>
      <c r="I622" s="26" t="s">
        <v>27</v>
      </c>
      <c r="J622" s="26" t="s">
        <v>27</v>
      </c>
      <c r="K622" s="21" t="s">
        <v>1381</v>
      </c>
    </row>
    <row r="623" spans="1:11" ht="50.1" hidden="1" customHeight="1" x14ac:dyDescent="0.2">
      <c r="A623" s="21">
        <v>80111700</v>
      </c>
      <c r="B623" s="21" t="s">
        <v>51</v>
      </c>
      <c r="C623" s="69">
        <v>42401</v>
      </c>
      <c r="D623" s="21">
        <v>5</v>
      </c>
      <c r="E623" s="21" t="s">
        <v>25</v>
      </c>
      <c r="F623" s="21" t="s">
        <v>26</v>
      </c>
      <c r="G623" s="265">
        <v>20581460</v>
      </c>
      <c r="H623" s="265">
        <v>20581460</v>
      </c>
      <c r="I623" s="26" t="s">
        <v>27</v>
      </c>
      <c r="J623" s="26" t="s">
        <v>27</v>
      </c>
      <c r="K623" s="21" t="s">
        <v>1381</v>
      </c>
    </row>
    <row r="624" spans="1:11" ht="50.1" hidden="1" customHeight="1" x14ac:dyDescent="0.2">
      <c r="A624" s="21">
        <v>80111700</v>
      </c>
      <c r="B624" s="21" t="s">
        <v>51</v>
      </c>
      <c r="C624" s="69">
        <v>42401</v>
      </c>
      <c r="D624" s="21">
        <v>5</v>
      </c>
      <c r="E624" s="21" t="s">
        <v>25</v>
      </c>
      <c r="F624" s="21" t="s">
        <v>26</v>
      </c>
      <c r="G624" s="265">
        <v>20581460</v>
      </c>
      <c r="H624" s="265">
        <v>20581460</v>
      </c>
      <c r="I624" s="26" t="s">
        <v>27</v>
      </c>
      <c r="J624" s="26" t="s">
        <v>27</v>
      </c>
      <c r="K624" s="21" t="s">
        <v>1381</v>
      </c>
    </row>
    <row r="625" spans="1:11" ht="50.1" hidden="1" customHeight="1" x14ac:dyDescent="0.2">
      <c r="A625" s="21">
        <v>80111700</v>
      </c>
      <c r="B625" s="21" t="s">
        <v>51</v>
      </c>
      <c r="C625" s="69">
        <v>42401</v>
      </c>
      <c r="D625" s="21">
        <v>5</v>
      </c>
      <c r="E625" s="21" t="s">
        <v>25</v>
      </c>
      <c r="F625" s="21" t="s">
        <v>26</v>
      </c>
      <c r="G625" s="265">
        <v>20581460</v>
      </c>
      <c r="H625" s="265">
        <v>20581460</v>
      </c>
      <c r="I625" s="26" t="s">
        <v>27</v>
      </c>
      <c r="J625" s="26" t="s">
        <v>27</v>
      </c>
      <c r="K625" s="21" t="s">
        <v>1381</v>
      </c>
    </row>
    <row r="626" spans="1:11" ht="50.1" hidden="1" customHeight="1" x14ac:dyDescent="0.2">
      <c r="A626" s="21">
        <v>80111700</v>
      </c>
      <c r="B626" s="21" t="s">
        <v>51</v>
      </c>
      <c r="C626" s="69">
        <v>42401</v>
      </c>
      <c r="D626" s="21">
        <v>5</v>
      </c>
      <c r="E626" s="21" t="s">
        <v>25</v>
      </c>
      <c r="F626" s="21" t="s">
        <v>26</v>
      </c>
      <c r="G626" s="265">
        <v>20581460</v>
      </c>
      <c r="H626" s="265">
        <v>20581460</v>
      </c>
      <c r="I626" s="26" t="s">
        <v>27</v>
      </c>
      <c r="J626" s="26" t="s">
        <v>27</v>
      </c>
      <c r="K626" s="21" t="s">
        <v>1381</v>
      </c>
    </row>
    <row r="627" spans="1:11" ht="50.1" hidden="1" customHeight="1" x14ac:dyDescent="0.2">
      <c r="A627" s="21">
        <v>80111700</v>
      </c>
      <c r="B627" s="21" t="s">
        <v>51</v>
      </c>
      <c r="C627" s="69">
        <v>42401</v>
      </c>
      <c r="D627" s="21">
        <v>5</v>
      </c>
      <c r="E627" s="21" t="s">
        <v>25</v>
      </c>
      <c r="F627" s="21" t="s">
        <v>26</v>
      </c>
      <c r="G627" s="265">
        <v>20581460</v>
      </c>
      <c r="H627" s="265">
        <v>20581460</v>
      </c>
      <c r="I627" s="26" t="s">
        <v>27</v>
      </c>
      <c r="J627" s="26" t="s">
        <v>27</v>
      </c>
      <c r="K627" s="21" t="s">
        <v>1381</v>
      </c>
    </row>
    <row r="628" spans="1:11" ht="50.1" hidden="1" customHeight="1" x14ac:dyDescent="0.2">
      <c r="A628" s="21">
        <v>80111700</v>
      </c>
      <c r="B628" s="21" t="s">
        <v>51</v>
      </c>
      <c r="C628" s="69">
        <v>42401</v>
      </c>
      <c r="D628" s="21">
        <v>5</v>
      </c>
      <c r="E628" s="21" t="s">
        <v>25</v>
      </c>
      <c r="F628" s="21" t="s">
        <v>26</v>
      </c>
      <c r="G628" s="265">
        <v>20581460</v>
      </c>
      <c r="H628" s="265">
        <v>20581460</v>
      </c>
      <c r="I628" s="26" t="s">
        <v>27</v>
      </c>
      <c r="J628" s="26" t="s">
        <v>27</v>
      </c>
      <c r="K628" s="21" t="s">
        <v>1381</v>
      </c>
    </row>
    <row r="629" spans="1:11" ht="50.1" hidden="1" customHeight="1" x14ac:dyDescent="0.2">
      <c r="A629" s="21">
        <v>80111700</v>
      </c>
      <c r="B629" s="21" t="s">
        <v>51</v>
      </c>
      <c r="C629" s="69">
        <v>42401</v>
      </c>
      <c r="D629" s="21">
        <v>5</v>
      </c>
      <c r="E629" s="21" t="s">
        <v>25</v>
      </c>
      <c r="F629" s="21" t="s">
        <v>26</v>
      </c>
      <c r="G629" s="265">
        <v>20581460</v>
      </c>
      <c r="H629" s="265">
        <v>20581460</v>
      </c>
      <c r="I629" s="26" t="s">
        <v>27</v>
      </c>
      <c r="J629" s="26" t="s">
        <v>27</v>
      </c>
      <c r="K629" s="21" t="s">
        <v>1381</v>
      </c>
    </row>
    <row r="630" spans="1:11" ht="50.1" hidden="1" customHeight="1" x14ac:dyDescent="0.2">
      <c r="A630" s="21">
        <v>80111700</v>
      </c>
      <c r="B630" s="21" t="s">
        <v>51</v>
      </c>
      <c r="C630" s="69">
        <v>42401</v>
      </c>
      <c r="D630" s="21">
        <v>4</v>
      </c>
      <c r="E630" s="21" t="s">
        <v>25</v>
      </c>
      <c r="F630" s="21" t="s">
        <v>26</v>
      </c>
      <c r="G630" s="265">
        <v>16465168</v>
      </c>
      <c r="H630" s="265">
        <v>16465168</v>
      </c>
      <c r="I630" s="26" t="s">
        <v>27</v>
      </c>
      <c r="J630" s="26" t="s">
        <v>27</v>
      </c>
      <c r="K630" s="21" t="s">
        <v>1381</v>
      </c>
    </row>
    <row r="631" spans="1:11" ht="50.1" hidden="1" customHeight="1" x14ac:dyDescent="0.2">
      <c r="A631" s="21">
        <v>80111700</v>
      </c>
      <c r="B631" s="21" t="s">
        <v>51</v>
      </c>
      <c r="C631" s="69">
        <v>42401</v>
      </c>
      <c r="D631" s="21">
        <v>4</v>
      </c>
      <c r="E631" s="21" t="s">
        <v>25</v>
      </c>
      <c r="F631" s="21" t="s">
        <v>26</v>
      </c>
      <c r="G631" s="265">
        <v>16465168</v>
      </c>
      <c r="H631" s="265">
        <v>16465168</v>
      </c>
      <c r="I631" s="26" t="s">
        <v>27</v>
      </c>
      <c r="J631" s="26" t="s">
        <v>27</v>
      </c>
      <c r="K631" s="21" t="s">
        <v>1381</v>
      </c>
    </row>
    <row r="632" spans="1:11" ht="50.1" hidden="1" customHeight="1" x14ac:dyDescent="0.2">
      <c r="A632" s="21">
        <v>80111700</v>
      </c>
      <c r="B632" s="21" t="s">
        <v>51</v>
      </c>
      <c r="C632" s="69">
        <v>42401</v>
      </c>
      <c r="D632" s="21">
        <v>4</v>
      </c>
      <c r="E632" s="21" t="s">
        <v>25</v>
      </c>
      <c r="F632" s="21" t="s">
        <v>26</v>
      </c>
      <c r="G632" s="265">
        <v>16465168</v>
      </c>
      <c r="H632" s="265">
        <v>16465168</v>
      </c>
      <c r="I632" s="26" t="s">
        <v>27</v>
      </c>
      <c r="J632" s="26" t="s">
        <v>27</v>
      </c>
      <c r="K632" s="21" t="s">
        <v>1381</v>
      </c>
    </row>
    <row r="633" spans="1:11" ht="50.1" hidden="1" customHeight="1" x14ac:dyDescent="0.2">
      <c r="A633" s="21">
        <v>80111700</v>
      </c>
      <c r="B633" s="21" t="s">
        <v>51</v>
      </c>
      <c r="C633" s="69">
        <v>42401</v>
      </c>
      <c r="D633" s="21">
        <v>4</v>
      </c>
      <c r="E633" s="21" t="s">
        <v>25</v>
      </c>
      <c r="F633" s="21" t="s">
        <v>26</v>
      </c>
      <c r="G633" s="265">
        <v>16465168</v>
      </c>
      <c r="H633" s="265">
        <v>16465168</v>
      </c>
      <c r="I633" s="26" t="s">
        <v>27</v>
      </c>
      <c r="J633" s="26" t="s">
        <v>27</v>
      </c>
      <c r="K633" s="21" t="s">
        <v>1381</v>
      </c>
    </row>
    <row r="634" spans="1:11" ht="50.1" hidden="1" customHeight="1" x14ac:dyDescent="0.2">
      <c r="A634" s="21">
        <v>80111700</v>
      </c>
      <c r="B634" s="21" t="s">
        <v>51</v>
      </c>
      <c r="C634" s="69">
        <v>42401</v>
      </c>
      <c r="D634" s="21">
        <v>4</v>
      </c>
      <c r="E634" s="21" t="s">
        <v>25</v>
      </c>
      <c r="F634" s="21" t="s">
        <v>26</v>
      </c>
      <c r="G634" s="265">
        <v>16465168</v>
      </c>
      <c r="H634" s="265">
        <v>16465168</v>
      </c>
      <c r="I634" s="26" t="s">
        <v>27</v>
      </c>
      <c r="J634" s="26" t="s">
        <v>27</v>
      </c>
      <c r="K634" s="21" t="s">
        <v>1381</v>
      </c>
    </row>
    <row r="635" spans="1:11" ht="50.1" hidden="1" customHeight="1" x14ac:dyDescent="0.2">
      <c r="A635" s="21">
        <v>80111700</v>
      </c>
      <c r="B635" s="21" t="s">
        <v>51</v>
      </c>
      <c r="C635" s="69">
        <v>42401</v>
      </c>
      <c r="D635" s="21">
        <v>4</v>
      </c>
      <c r="E635" s="21" t="s">
        <v>25</v>
      </c>
      <c r="F635" s="21" t="s">
        <v>26</v>
      </c>
      <c r="G635" s="265">
        <v>16465168</v>
      </c>
      <c r="H635" s="265">
        <v>16465168</v>
      </c>
      <c r="I635" s="26" t="s">
        <v>27</v>
      </c>
      <c r="J635" s="26" t="s">
        <v>27</v>
      </c>
      <c r="K635" s="21" t="s">
        <v>1381</v>
      </c>
    </row>
    <row r="636" spans="1:11" ht="50.1" hidden="1" customHeight="1" x14ac:dyDescent="0.2">
      <c r="A636" s="21">
        <v>80111700</v>
      </c>
      <c r="B636" s="21" t="s">
        <v>51</v>
      </c>
      <c r="C636" s="69">
        <v>42401</v>
      </c>
      <c r="D636" s="21">
        <v>4</v>
      </c>
      <c r="E636" s="21" t="s">
        <v>25</v>
      </c>
      <c r="F636" s="21" t="s">
        <v>26</v>
      </c>
      <c r="G636" s="265">
        <v>16465168</v>
      </c>
      <c r="H636" s="265">
        <v>16465168</v>
      </c>
      <c r="I636" s="26" t="s">
        <v>27</v>
      </c>
      <c r="J636" s="26" t="s">
        <v>27</v>
      </c>
      <c r="K636" s="21" t="s">
        <v>1381</v>
      </c>
    </row>
    <row r="637" spans="1:11" ht="50.1" hidden="1" customHeight="1" x14ac:dyDescent="0.2">
      <c r="A637" s="21">
        <v>80111700</v>
      </c>
      <c r="B637" s="21" t="s">
        <v>51</v>
      </c>
      <c r="C637" s="69">
        <v>42401</v>
      </c>
      <c r="D637" s="21">
        <v>4</v>
      </c>
      <c r="E637" s="21" t="s">
        <v>25</v>
      </c>
      <c r="F637" s="21" t="s">
        <v>26</v>
      </c>
      <c r="G637" s="265">
        <v>16465168</v>
      </c>
      <c r="H637" s="265">
        <v>16465168</v>
      </c>
      <c r="I637" s="26" t="s">
        <v>27</v>
      </c>
      <c r="J637" s="26" t="s">
        <v>27</v>
      </c>
      <c r="K637" s="21" t="s">
        <v>1381</v>
      </c>
    </row>
    <row r="638" spans="1:11" ht="50.1" hidden="1" customHeight="1" x14ac:dyDescent="0.2">
      <c r="A638" s="21">
        <v>80111700</v>
      </c>
      <c r="B638" s="21" t="s">
        <v>52</v>
      </c>
      <c r="C638" s="69">
        <v>42401</v>
      </c>
      <c r="D638" s="21">
        <v>3</v>
      </c>
      <c r="E638" s="21" t="s">
        <v>25</v>
      </c>
      <c r="F638" s="21" t="s">
        <v>26</v>
      </c>
      <c r="G638" s="265">
        <v>9516273</v>
      </c>
      <c r="H638" s="265">
        <v>9516273</v>
      </c>
      <c r="I638" s="26" t="s">
        <v>27</v>
      </c>
      <c r="J638" s="26" t="s">
        <v>27</v>
      </c>
      <c r="K638" s="21" t="s">
        <v>1381</v>
      </c>
    </row>
    <row r="639" spans="1:11" ht="50.1" hidden="1" customHeight="1" x14ac:dyDescent="0.2">
      <c r="A639" s="21">
        <v>80111700</v>
      </c>
      <c r="B639" s="21" t="s">
        <v>53</v>
      </c>
      <c r="C639" s="69">
        <v>42401</v>
      </c>
      <c r="D639" s="21">
        <v>4</v>
      </c>
      <c r="E639" s="21" t="s">
        <v>25</v>
      </c>
      <c r="F639" s="21" t="s">
        <v>26</v>
      </c>
      <c r="G639" s="265">
        <v>16465168</v>
      </c>
      <c r="H639" s="265">
        <v>16465168</v>
      </c>
      <c r="I639" s="26" t="s">
        <v>27</v>
      </c>
      <c r="J639" s="26" t="s">
        <v>27</v>
      </c>
      <c r="K639" s="21" t="s">
        <v>1381</v>
      </c>
    </row>
    <row r="640" spans="1:11" ht="50.1" hidden="1" customHeight="1" x14ac:dyDescent="0.2">
      <c r="A640" s="21">
        <v>80111700</v>
      </c>
      <c r="B640" s="21" t="s">
        <v>54</v>
      </c>
      <c r="C640" s="69">
        <v>42401</v>
      </c>
      <c r="D640" s="21">
        <v>3</v>
      </c>
      <c r="E640" s="21" t="s">
        <v>25</v>
      </c>
      <c r="F640" s="21" t="s">
        <v>26</v>
      </c>
      <c r="G640" s="265">
        <v>10725699</v>
      </c>
      <c r="H640" s="265">
        <v>10725699</v>
      </c>
      <c r="I640" s="26" t="s">
        <v>27</v>
      </c>
      <c r="J640" s="26" t="s">
        <v>27</v>
      </c>
      <c r="K640" s="21" t="s">
        <v>1381</v>
      </c>
    </row>
    <row r="641" spans="1:11" ht="50.1" hidden="1" customHeight="1" x14ac:dyDescent="0.2">
      <c r="A641" s="21">
        <v>80111700</v>
      </c>
      <c r="B641" s="21" t="s">
        <v>55</v>
      </c>
      <c r="C641" s="69">
        <v>42401</v>
      </c>
      <c r="D641" s="21">
        <v>5</v>
      </c>
      <c r="E641" s="21" t="s">
        <v>25</v>
      </c>
      <c r="F641" s="21" t="s">
        <v>26</v>
      </c>
      <c r="G641" s="265">
        <v>15860455</v>
      </c>
      <c r="H641" s="265">
        <v>15860455</v>
      </c>
      <c r="I641" s="26" t="s">
        <v>27</v>
      </c>
      <c r="J641" s="26" t="s">
        <v>27</v>
      </c>
      <c r="K641" s="21" t="s">
        <v>1381</v>
      </c>
    </row>
    <row r="642" spans="1:11" ht="50.1" hidden="1" customHeight="1" x14ac:dyDescent="0.2">
      <c r="A642" s="21">
        <v>80111700</v>
      </c>
      <c r="B642" s="21" t="s">
        <v>56</v>
      </c>
      <c r="C642" s="69">
        <v>42401</v>
      </c>
      <c r="D642" s="21">
        <v>5</v>
      </c>
      <c r="E642" s="21" t="s">
        <v>25</v>
      </c>
      <c r="F642" s="21" t="s">
        <v>26</v>
      </c>
      <c r="G642" s="265">
        <v>11192495</v>
      </c>
      <c r="H642" s="265">
        <v>11192495</v>
      </c>
      <c r="I642" s="26" t="s">
        <v>27</v>
      </c>
      <c r="J642" s="26" t="s">
        <v>27</v>
      </c>
      <c r="K642" s="21" t="s">
        <v>1381</v>
      </c>
    </row>
    <row r="643" spans="1:11" ht="50.1" hidden="1" customHeight="1" x14ac:dyDescent="0.2">
      <c r="A643" s="21">
        <v>80111700</v>
      </c>
      <c r="B643" s="21" t="s">
        <v>57</v>
      </c>
      <c r="C643" s="69">
        <v>42401</v>
      </c>
      <c r="D643" s="21">
        <v>5</v>
      </c>
      <c r="E643" s="21" t="s">
        <v>25</v>
      </c>
      <c r="F643" s="21" t="s">
        <v>26</v>
      </c>
      <c r="G643" s="265">
        <v>20581460</v>
      </c>
      <c r="H643" s="265">
        <v>20581460</v>
      </c>
      <c r="I643" s="26" t="s">
        <v>27</v>
      </c>
      <c r="J643" s="26" t="s">
        <v>27</v>
      </c>
      <c r="K643" s="21" t="s">
        <v>1381</v>
      </c>
    </row>
    <row r="644" spans="1:11" ht="50.1" hidden="1" customHeight="1" x14ac:dyDescent="0.2">
      <c r="A644" s="21">
        <v>80111700</v>
      </c>
      <c r="B644" s="21" t="s">
        <v>58</v>
      </c>
      <c r="C644" s="69">
        <v>42401</v>
      </c>
      <c r="D644" s="21">
        <v>5</v>
      </c>
      <c r="E644" s="21" t="s">
        <v>25</v>
      </c>
      <c r="F644" s="21" t="s">
        <v>26</v>
      </c>
      <c r="G644" s="265">
        <v>11192495</v>
      </c>
      <c r="H644" s="265">
        <v>11192495</v>
      </c>
      <c r="I644" s="26" t="s">
        <v>27</v>
      </c>
      <c r="J644" s="26" t="s">
        <v>27</v>
      </c>
      <c r="K644" s="21" t="s">
        <v>1381</v>
      </c>
    </row>
    <row r="645" spans="1:11" ht="50.1" hidden="1" customHeight="1" x14ac:dyDescent="0.2">
      <c r="A645" s="21">
        <v>80111700</v>
      </c>
      <c r="B645" s="21" t="s">
        <v>59</v>
      </c>
      <c r="C645" s="69">
        <v>42401</v>
      </c>
      <c r="D645" s="21">
        <v>5</v>
      </c>
      <c r="E645" s="21" t="s">
        <v>25</v>
      </c>
      <c r="F645" s="21" t="s">
        <v>26</v>
      </c>
      <c r="G645" s="265">
        <v>17876165</v>
      </c>
      <c r="H645" s="265">
        <v>17876165</v>
      </c>
      <c r="I645" s="26" t="s">
        <v>27</v>
      </c>
      <c r="J645" s="26" t="s">
        <v>27</v>
      </c>
      <c r="K645" s="21" t="s">
        <v>1381</v>
      </c>
    </row>
    <row r="646" spans="1:11" ht="50.1" hidden="1" customHeight="1" x14ac:dyDescent="0.2">
      <c r="A646" s="21">
        <v>80111700</v>
      </c>
      <c r="B646" s="21" t="s">
        <v>60</v>
      </c>
      <c r="C646" s="69">
        <v>42401</v>
      </c>
      <c r="D646" s="21">
        <v>5</v>
      </c>
      <c r="E646" s="21" t="s">
        <v>25</v>
      </c>
      <c r="F646" s="21" t="s">
        <v>26</v>
      </c>
      <c r="G646" s="265">
        <v>11192495</v>
      </c>
      <c r="H646" s="265">
        <v>11192495</v>
      </c>
      <c r="I646" s="26" t="s">
        <v>27</v>
      </c>
      <c r="J646" s="26" t="s">
        <v>27</v>
      </c>
      <c r="K646" s="21" t="s">
        <v>1381</v>
      </c>
    </row>
    <row r="647" spans="1:11" ht="50.1" hidden="1" customHeight="1" x14ac:dyDescent="0.2">
      <c r="A647" s="21">
        <v>80111700</v>
      </c>
      <c r="B647" s="21" t="s">
        <v>61</v>
      </c>
      <c r="C647" s="69">
        <v>42401</v>
      </c>
      <c r="D647" s="21">
        <v>5</v>
      </c>
      <c r="E647" s="21" t="s">
        <v>25</v>
      </c>
      <c r="F647" s="21" t="s">
        <v>26</v>
      </c>
      <c r="G647" s="265">
        <v>11192495</v>
      </c>
      <c r="H647" s="265">
        <v>11192495</v>
      </c>
      <c r="I647" s="26" t="s">
        <v>27</v>
      </c>
      <c r="J647" s="26" t="s">
        <v>27</v>
      </c>
      <c r="K647" s="21" t="s">
        <v>1381</v>
      </c>
    </row>
    <row r="648" spans="1:11" ht="50.1" hidden="1" customHeight="1" x14ac:dyDescent="0.2">
      <c r="A648" s="21">
        <v>80111700</v>
      </c>
      <c r="B648" s="21" t="s">
        <v>62</v>
      </c>
      <c r="C648" s="69">
        <v>42401</v>
      </c>
      <c r="D648" s="21">
        <v>5</v>
      </c>
      <c r="E648" s="21" t="s">
        <v>25</v>
      </c>
      <c r="F648" s="21" t="s">
        <v>26</v>
      </c>
      <c r="G648" s="265">
        <v>11192495</v>
      </c>
      <c r="H648" s="265">
        <v>11192495</v>
      </c>
      <c r="I648" s="26" t="s">
        <v>27</v>
      </c>
      <c r="J648" s="26" t="s">
        <v>27</v>
      </c>
      <c r="K648" s="21" t="s">
        <v>1381</v>
      </c>
    </row>
    <row r="649" spans="1:11" ht="50.1" hidden="1" customHeight="1" x14ac:dyDescent="0.2">
      <c r="A649" s="21">
        <v>80111700</v>
      </c>
      <c r="B649" s="21" t="s">
        <v>63</v>
      </c>
      <c r="C649" s="69">
        <v>42401</v>
      </c>
      <c r="D649" s="21">
        <v>3</v>
      </c>
      <c r="E649" s="21" t="s">
        <v>25</v>
      </c>
      <c r="F649" s="21" t="s">
        <v>26</v>
      </c>
      <c r="G649" s="265">
        <v>6238092</v>
      </c>
      <c r="H649" s="265">
        <v>6238092</v>
      </c>
      <c r="I649" s="26" t="s">
        <v>27</v>
      </c>
      <c r="J649" s="26" t="s">
        <v>27</v>
      </c>
      <c r="K649" s="21" t="s">
        <v>1381</v>
      </c>
    </row>
    <row r="650" spans="1:11" ht="50.1" hidden="1" customHeight="1" x14ac:dyDescent="0.2">
      <c r="A650" s="21">
        <v>80111700</v>
      </c>
      <c r="B650" s="21" t="s">
        <v>1375</v>
      </c>
      <c r="C650" s="69">
        <v>42522</v>
      </c>
      <c r="D650" s="21">
        <v>1</v>
      </c>
      <c r="E650" s="21" t="s">
        <v>27</v>
      </c>
      <c r="F650" s="21" t="s">
        <v>26</v>
      </c>
      <c r="G650" s="265">
        <v>20121995.5</v>
      </c>
      <c r="H650" s="265">
        <v>20121995.5</v>
      </c>
      <c r="I650" s="26" t="s">
        <v>27</v>
      </c>
      <c r="J650" s="26" t="s">
        <v>27</v>
      </c>
      <c r="K650" s="21" t="s">
        <v>1381</v>
      </c>
    </row>
    <row r="651" spans="1:11" ht="50.1" hidden="1" customHeight="1" x14ac:dyDescent="0.2">
      <c r="A651" s="21">
        <v>80111700</v>
      </c>
      <c r="B651" s="21" t="s">
        <v>69</v>
      </c>
      <c r="C651" s="69">
        <v>42430</v>
      </c>
      <c r="D651" s="21">
        <v>1</v>
      </c>
      <c r="E651" s="21" t="s">
        <v>27</v>
      </c>
      <c r="F651" s="21" t="s">
        <v>26</v>
      </c>
      <c r="G651" s="265">
        <v>5382000</v>
      </c>
      <c r="H651" s="265">
        <v>5382000</v>
      </c>
      <c r="I651" s="26" t="s">
        <v>27</v>
      </c>
      <c r="J651" s="26" t="s">
        <v>27</v>
      </c>
      <c r="K651" s="21" t="s">
        <v>1381</v>
      </c>
    </row>
    <row r="652" spans="1:11" ht="50.1" hidden="1" customHeight="1" x14ac:dyDescent="0.2">
      <c r="A652" s="21">
        <v>86101508</v>
      </c>
      <c r="B652" s="21" t="s">
        <v>1376</v>
      </c>
      <c r="C652" s="69">
        <v>42401</v>
      </c>
      <c r="D652" s="21">
        <v>4.5</v>
      </c>
      <c r="E652" s="21" t="s">
        <v>25</v>
      </c>
      <c r="F652" s="21" t="s">
        <v>26</v>
      </c>
      <c r="G652" s="265">
        <v>14274409.5</v>
      </c>
      <c r="H652" s="265">
        <v>14274409.5</v>
      </c>
      <c r="I652" s="26" t="s">
        <v>27</v>
      </c>
      <c r="J652" s="26" t="s">
        <v>27</v>
      </c>
      <c r="K652" s="21" t="s">
        <v>1381</v>
      </c>
    </row>
    <row r="653" spans="1:11" ht="50.1" hidden="1" customHeight="1" x14ac:dyDescent="0.2">
      <c r="A653" s="21">
        <v>80111700</v>
      </c>
      <c r="B653" s="21" t="s">
        <v>1375</v>
      </c>
      <c r="C653" s="69">
        <v>42522</v>
      </c>
      <c r="D653" s="21">
        <v>1</v>
      </c>
      <c r="E653" s="21" t="s">
        <v>27</v>
      </c>
      <c r="F653" s="21" t="s">
        <v>26</v>
      </c>
      <c r="G653" s="265">
        <v>62875515</v>
      </c>
      <c r="H653" s="265">
        <v>62875515</v>
      </c>
      <c r="I653" s="26" t="s">
        <v>27</v>
      </c>
      <c r="J653" s="26" t="s">
        <v>27</v>
      </c>
      <c r="K653" s="21" t="s">
        <v>1381</v>
      </c>
    </row>
    <row r="654" spans="1:11" ht="50.1" hidden="1" customHeight="1" x14ac:dyDescent="0.2">
      <c r="A654" s="21">
        <v>80111700</v>
      </c>
      <c r="B654" s="21" t="s">
        <v>69</v>
      </c>
      <c r="C654" s="69">
        <v>42430</v>
      </c>
      <c r="D654" s="21">
        <v>1</v>
      </c>
      <c r="E654" s="21" t="s">
        <v>27</v>
      </c>
      <c r="F654" s="21" t="s">
        <v>26</v>
      </c>
      <c r="G654" s="265">
        <v>16198667</v>
      </c>
      <c r="H654" s="265">
        <v>16198667</v>
      </c>
      <c r="I654" s="26" t="s">
        <v>27</v>
      </c>
      <c r="J654" s="26" t="s">
        <v>27</v>
      </c>
      <c r="K654" s="21" t="s">
        <v>1381</v>
      </c>
    </row>
    <row r="655" spans="1:11" ht="50.1" hidden="1" customHeight="1" x14ac:dyDescent="0.2">
      <c r="A655" s="21">
        <v>86101508</v>
      </c>
      <c r="B655" s="21" t="s">
        <v>70</v>
      </c>
      <c r="C655" s="69">
        <v>42370</v>
      </c>
      <c r="D655" s="21">
        <v>1</v>
      </c>
      <c r="E655" s="21" t="s">
        <v>27</v>
      </c>
      <c r="F655" s="21" t="s">
        <v>26</v>
      </c>
      <c r="G655" s="265">
        <f>+H655</f>
        <v>171367177</v>
      </c>
      <c r="H655" s="265">
        <v>171367177</v>
      </c>
      <c r="I655" s="26" t="s">
        <v>27</v>
      </c>
      <c r="J655" s="26" t="s">
        <v>27</v>
      </c>
      <c r="K655" s="21" t="s">
        <v>1381</v>
      </c>
    </row>
    <row r="656" spans="1:11" ht="50.1" hidden="1" customHeight="1" x14ac:dyDescent="0.2">
      <c r="A656" s="21">
        <v>80111500</v>
      </c>
      <c r="B656" s="21" t="s">
        <v>70</v>
      </c>
      <c r="C656" s="69">
        <v>42370</v>
      </c>
      <c r="D656" s="21">
        <v>1</v>
      </c>
      <c r="E656" s="21" t="s">
        <v>27</v>
      </c>
      <c r="F656" s="21" t="s">
        <v>26</v>
      </c>
      <c r="G656" s="265">
        <f>+H656</f>
        <v>201571000</v>
      </c>
      <c r="H656" s="265">
        <v>201571000</v>
      </c>
      <c r="I656" s="26" t="s">
        <v>27</v>
      </c>
      <c r="J656" s="26" t="s">
        <v>27</v>
      </c>
      <c r="K656" s="21" t="s">
        <v>1381</v>
      </c>
    </row>
    <row r="657" spans="1:11" ht="50.1" hidden="1" customHeight="1" x14ac:dyDescent="0.2">
      <c r="A657" s="21">
        <v>82101500</v>
      </c>
      <c r="B657" s="21" t="s">
        <v>70</v>
      </c>
      <c r="C657" s="69">
        <v>42370</v>
      </c>
      <c r="D657" s="21">
        <v>1</v>
      </c>
      <c r="E657" s="21" t="s">
        <v>27</v>
      </c>
      <c r="F657" s="21" t="s">
        <v>26</v>
      </c>
      <c r="G657" s="265">
        <f>+H657</f>
        <v>5547007.5</v>
      </c>
      <c r="H657" s="265">
        <v>5547007.5</v>
      </c>
      <c r="I657" s="26" t="s">
        <v>27</v>
      </c>
      <c r="J657" s="26" t="s">
        <v>27</v>
      </c>
      <c r="K657" s="21" t="s">
        <v>1381</v>
      </c>
    </row>
    <row r="658" spans="1:11" ht="50.1" hidden="1" customHeight="1" x14ac:dyDescent="0.2">
      <c r="A658" s="21">
        <v>80111700</v>
      </c>
      <c r="B658" s="21" t="s">
        <v>70</v>
      </c>
      <c r="C658" s="69">
        <v>42370</v>
      </c>
      <c r="D658" s="21">
        <v>1</v>
      </c>
      <c r="E658" s="21" t="s">
        <v>27</v>
      </c>
      <c r="F658" s="21" t="s">
        <v>26</v>
      </c>
      <c r="G658" s="265">
        <f>+H658</f>
        <v>86309519</v>
      </c>
      <c r="H658" s="265">
        <v>86309519</v>
      </c>
      <c r="I658" s="26" t="s">
        <v>27</v>
      </c>
      <c r="J658" s="26" t="s">
        <v>27</v>
      </c>
      <c r="K658" s="21" t="s">
        <v>1381</v>
      </c>
    </row>
    <row r="659" spans="1:11" ht="50.1" hidden="1" customHeight="1" x14ac:dyDescent="0.2">
      <c r="A659" s="21">
        <v>80111700</v>
      </c>
      <c r="B659" s="21" t="s">
        <v>1401</v>
      </c>
      <c r="C659" s="69">
        <v>42401</v>
      </c>
      <c r="D659" s="21">
        <v>4</v>
      </c>
      <c r="E659" s="21" t="s">
        <v>25</v>
      </c>
      <c r="F659" s="21" t="s">
        <v>26</v>
      </c>
      <c r="G659" s="265">
        <v>9717844</v>
      </c>
      <c r="H659" s="265">
        <v>9717844</v>
      </c>
      <c r="I659" s="26" t="s">
        <v>27</v>
      </c>
      <c r="J659" s="26" t="s">
        <v>27</v>
      </c>
      <c r="K659" s="21" t="s">
        <v>1381</v>
      </c>
    </row>
    <row r="660" spans="1:11" ht="50.1" hidden="1" customHeight="1" x14ac:dyDescent="0.2">
      <c r="A660" s="21">
        <v>80111700</v>
      </c>
      <c r="B660" s="21" t="s">
        <v>1377</v>
      </c>
      <c r="C660" s="69">
        <v>42401</v>
      </c>
      <c r="D660" s="21">
        <v>4</v>
      </c>
      <c r="E660" s="21" t="s">
        <v>25</v>
      </c>
      <c r="F660" s="21" t="s">
        <v>26</v>
      </c>
      <c r="G660" s="265">
        <v>16465168</v>
      </c>
      <c r="H660" s="265">
        <v>16465168</v>
      </c>
      <c r="I660" s="26" t="s">
        <v>27</v>
      </c>
      <c r="J660" s="26" t="s">
        <v>27</v>
      </c>
      <c r="K660" s="21" t="s">
        <v>1381</v>
      </c>
    </row>
    <row r="661" spans="1:11" ht="50.1" hidden="1" customHeight="1" x14ac:dyDescent="0.2">
      <c r="A661" s="21">
        <v>86101508</v>
      </c>
      <c r="B661" s="21" t="s">
        <v>1378</v>
      </c>
      <c r="C661" s="69">
        <v>42401</v>
      </c>
      <c r="D661" s="21">
        <v>3.5</v>
      </c>
      <c r="E661" s="21" t="s">
        <v>25</v>
      </c>
      <c r="F661" s="21" t="s">
        <v>26</v>
      </c>
      <c r="G661" s="265">
        <v>5718251</v>
      </c>
      <c r="H661" s="265">
        <v>5718251</v>
      </c>
      <c r="I661" s="26" t="s">
        <v>27</v>
      </c>
      <c r="J661" s="26" t="s">
        <v>27</v>
      </c>
      <c r="K661" s="21" t="s">
        <v>1381</v>
      </c>
    </row>
    <row r="662" spans="1:11" ht="50.1" hidden="1" customHeight="1" x14ac:dyDescent="0.2">
      <c r="A662" s="21">
        <v>80111500</v>
      </c>
      <c r="B662" s="21" t="s">
        <v>1379</v>
      </c>
      <c r="C662" s="69">
        <v>42401</v>
      </c>
      <c r="D662" s="21">
        <v>3.5</v>
      </c>
      <c r="E662" s="21" t="s">
        <v>25</v>
      </c>
      <c r="F662" s="21" t="s">
        <v>26</v>
      </c>
      <c r="G662" s="265">
        <v>5718251</v>
      </c>
      <c r="H662" s="265">
        <v>5718251</v>
      </c>
      <c r="I662" s="26" t="s">
        <v>27</v>
      </c>
      <c r="J662" s="26" t="s">
        <v>27</v>
      </c>
      <c r="K662" s="21" t="s">
        <v>1381</v>
      </c>
    </row>
    <row r="663" spans="1:11" ht="50.1" hidden="1" customHeight="1" x14ac:dyDescent="0.2">
      <c r="A663" s="21">
        <v>80111500</v>
      </c>
      <c r="B663" s="21" t="s">
        <v>1375</v>
      </c>
      <c r="C663" s="69">
        <v>42522</v>
      </c>
      <c r="D663" s="21">
        <v>1</v>
      </c>
      <c r="E663" s="21" t="s">
        <v>27</v>
      </c>
      <c r="F663" s="21" t="s">
        <v>26</v>
      </c>
      <c r="G663" s="265">
        <f>+H663</f>
        <v>7855880</v>
      </c>
      <c r="H663" s="265">
        <v>7855880</v>
      </c>
      <c r="I663" s="26" t="s">
        <v>27</v>
      </c>
      <c r="J663" s="26" t="s">
        <v>27</v>
      </c>
      <c r="K663" s="21" t="s">
        <v>1381</v>
      </c>
    </row>
    <row r="664" spans="1:11" ht="50.1" hidden="1" customHeight="1" x14ac:dyDescent="0.2">
      <c r="A664" s="23">
        <v>80111500</v>
      </c>
      <c r="B664" s="23" t="s">
        <v>1196</v>
      </c>
      <c r="C664" s="24">
        <v>42370</v>
      </c>
      <c r="D664" s="23">
        <v>4</v>
      </c>
      <c r="E664" s="23" t="s">
        <v>77</v>
      </c>
      <c r="F664" s="21" t="s">
        <v>26</v>
      </c>
      <c r="G664" s="83">
        <f t="shared" ref="G664:G671" si="0">+H664</f>
        <v>14274409.5</v>
      </c>
      <c r="H664" s="83">
        <v>14274409.5</v>
      </c>
      <c r="I664" s="26" t="s">
        <v>27</v>
      </c>
      <c r="J664" s="26" t="s">
        <v>27</v>
      </c>
      <c r="K664" s="21" t="s">
        <v>1381</v>
      </c>
    </row>
    <row r="665" spans="1:11" ht="50.1" hidden="1" customHeight="1" x14ac:dyDescent="0.2">
      <c r="A665" s="23">
        <v>80111500</v>
      </c>
      <c r="B665" s="23" t="s">
        <v>1196</v>
      </c>
      <c r="C665" s="24">
        <v>42370</v>
      </c>
      <c r="D665" s="23">
        <v>4</v>
      </c>
      <c r="E665" s="23" t="s">
        <v>77</v>
      </c>
      <c r="F665" s="21" t="s">
        <v>26</v>
      </c>
      <c r="G665" s="83">
        <f t="shared" si="0"/>
        <v>12688364</v>
      </c>
      <c r="H665" s="83">
        <v>12688364</v>
      </c>
      <c r="I665" s="26" t="s">
        <v>27</v>
      </c>
      <c r="J665" s="26" t="s">
        <v>27</v>
      </c>
      <c r="K665" s="21" t="s">
        <v>1381</v>
      </c>
    </row>
    <row r="666" spans="1:11" ht="50.1" hidden="1" customHeight="1" x14ac:dyDescent="0.2">
      <c r="A666" s="23">
        <v>80111500</v>
      </c>
      <c r="B666" s="23" t="s">
        <v>1642</v>
      </c>
      <c r="C666" s="24">
        <v>42370</v>
      </c>
      <c r="D666" s="23">
        <v>6</v>
      </c>
      <c r="E666" s="23" t="s">
        <v>77</v>
      </c>
      <c r="F666" s="21" t="s">
        <v>26</v>
      </c>
      <c r="G666" s="83">
        <f t="shared" si="0"/>
        <v>9802716</v>
      </c>
      <c r="H666" s="83">
        <v>9802716</v>
      </c>
      <c r="I666" s="26" t="s">
        <v>27</v>
      </c>
      <c r="J666" s="26" t="s">
        <v>27</v>
      </c>
      <c r="K666" s="21" t="s">
        <v>1381</v>
      </c>
    </row>
    <row r="667" spans="1:11" ht="50.1" hidden="1" customHeight="1" x14ac:dyDescent="0.2">
      <c r="A667" s="23">
        <v>80111500</v>
      </c>
      <c r="B667" s="23" t="s">
        <v>1642</v>
      </c>
      <c r="C667" s="24">
        <v>42370</v>
      </c>
      <c r="D667" s="23">
        <v>6</v>
      </c>
      <c r="E667" s="23" t="s">
        <v>77</v>
      </c>
      <c r="F667" s="21" t="s">
        <v>26</v>
      </c>
      <c r="G667" s="83">
        <f t="shared" si="0"/>
        <v>9802716</v>
      </c>
      <c r="H667" s="83">
        <v>9802716</v>
      </c>
      <c r="I667" s="26" t="s">
        <v>27</v>
      </c>
      <c r="J667" s="26" t="s">
        <v>27</v>
      </c>
      <c r="K667" s="21" t="s">
        <v>1381</v>
      </c>
    </row>
    <row r="668" spans="1:11" ht="50.1" hidden="1" customHeight="1" x14ac:dyDescent="0.2">
      <c r="A668" s="23">
        <v>80111500</v>
      </c>
      <c r="B668" s="23" t="s">
        <v>78</v>
      </c>
      <c r="C668" s="24">
        <v>42370</v>
      </c>
      <c r="D668" s="23">
        <v>5</v>
      </c>
      <c r="E668" s="23" t="s">
        <v>77</v>
      </c>
      <c r="F668" s="21" t="s">
        <v>26</v>
      </c>
      <c r="G668" s="83">
        <f t="shared" si="0"/>
        <v>17876165</v>
      </c>
      <c r="H668" s="83">
        <v>17876165</v>
      </c>
      <c r="I668" s="26" t="s">
        <v>27</v>
      </c>
      <c r="J668" s="26" t="s">
        <v>27</v>
      </c>
      <c r="K668" s="21" t="s">
        <v>1381</v>
      </c>
    </row>
    <row r="669" spans="1:11" ht="50.1" hidden="1" customHeight="1" x14ac:dyDescent="0.2">
      <c r="A669" s="23">
        <v>80111500</v>
      </c>
      <c r="B669" s="23" t="s">
        <v>79</v>
      </c>
      <c r="C669" s="24">
        <v>42370</v>
      </c>
      <c r="D669" s="23">
        <v>4</v>
      </c>
      <c r="E669" s="23" t="s">
        <v>77</v>
      </c>
      <c r="F669" s="21" t="s">
        <v>26</v>
      </c>
      <c r="G669" s="83">
        <f t="shared" si="0"/>
        <v>14300863</v>
      </c>
      <c r="H669" s="83">
        <v>14300863</v>
      </c>
      <c r="I669" s="26" t="s">
        <v>27</v>
      </c>
      <c r="J669" s="26" t="s">
        <v>27</v>
      </c>
      <c r="K669" s="21" t="s">
        <v>1381</v>
      </c>
    </row>
    <row r="670" spans="1:11" ht="50.1" hidden="1" customHeight="1" x14ac:dyDescent="0.2">
      <c r="A670" s="23">
        <v>80111500</v>
      </c>
      <c r="B670" s="23" t="s">
        <v>86</v>
      </c>
      <c r="C670" s="24">
        <v>42370</v>
      </c>
      <c r="D670" s="23">
        <v>8</v>
      </c>
      <c r="E670" s="23" t="s">
        <v>87</v>
      </c>
      <c r="F670" s="21" t="s">
        <v>26</v>
      </c>
      <c r="G670" s="83">
        <f t="shared" si="0"/>
        <v>50000000</v>
      </c>
      <c r="H670" s="83">
        <v>50000000</v>
      </c>
      <c r="I670" s="26" t="s">
        <v>27</v>
      </c>
      <c r="J670" s="26" t="s">
        <v>27</v>
      </c>
      <c r="K670" s="21" t="s">
        <v>1381</v>
      </c>
    </row>
    <row r="671" spans="1:11" ht="50.1" hidden="1" customHeight="1" x14ac:dyDescent="0.2">
      <c r="A671" s="23">
        <v>80141600</v>
      </c>
      <c r="B671" s="21" t="s">
        <v>575</v>
      </c>
      <c r="C671" s="24">
        <v>42370</v>
      </c>
      <c r="D671" s="23">
        <v>10</v>
      </c>
      <c r="E671" s="23" t="s">
        <v>87</v>
      </c>
      <c r="F671" s="21" t="s">
        <v>26</v>
      </c>
      <c r="G671" s="83">
        <f t="shared" si="0"/>
        <v>42137343</v>
      </c>
      <c r="H671" s="83">
        <v>42137343</v>
      </c>
      <c r="I671" s="26" t="s">
        <v>27</v>
      </c>
      <c r="J671" s="26" t="s">
        <v>27</v>
      </c>
      <c r="K671" s="21" t="s">
        <v>1381</v>
      </c>
    </row>
    <row r="672" spans="1:11" ht="50.1" hidden="1" customHeight="1" x14ac:dyDescent="0.2">
      <c r="A672" s="23">
        <v>80141600</v>
      </c>
      <c r="B672" s="21" t="s">
        <v>47</v>
      </c>
      <c r="C672" s="24">
        <v>42370</v>
      </c>
      <c r="D672" s="23">
        <v>10</v>
      </c>
      <c r="E672" s="23" t="s">
        <v>87</v>
      </c>
      <c r="F672" s="21" t="s">
        <v>26</v>
      </c>
      <c r="G672" s="83">
        <v>22000000</v>
      </c>
      <c r="H672" s="83">
        <v>22000000</v>
      </c>
      <c r="I672" s="26" t="s">
        <v>27</v>
      </c>
      <c r="J672" s="26" t="s">
        <v>27</v>
      </c>
      <c r="K672" s="21" t="s">
        <v>1381</v>
      </c>
    </row>
    <row r="673" spans="1:11" ht="50.1" hidden="1" customHeight="1" x14ac:dyDescent="0.2">
      <c r="A673" s="23">
        <v>80141600</v>
      </c>
      <c r="B673" s="21" t="s">
        <v>92</v>
      </c>
      <c r="C673" s="24">
        <v>42370</v>
      </c>
      <c r="D673" s="23" t="s">
        <v>1113</v>
      </c>
      <c r="E673" s="23" t="s">
        <v>87</v>
      </c>
      <c r="F673" s="21" t="s">
        <v>26</v>
      </c>
      <c r="G673" s="83">
        <f>+H673</f>
        <v>35000000</v>
      </c>
      <c r="H673" s="83">
        <v>35000000</v>
      </c>
      <c r="I673" s="26" t="s">
        <v>27</v>
      </c>
      <c r="J673" s="26" t="s">
        <v>27</v>
      </c>
      <c r="K673" s="21" t="s">
        <v>1381</v>
      </c>
    </row>
    <row r="674" spans="1:11" ht="50.1" hidden="1" customHeight="1" x14ac:dyDescent="0.2">
      <c r="A674" s="23">
        <v>80141600</v>
      </c>
      <c r="B674" s="21" t="s">
        <v>93</v>
      </c>
      <c r="C674" s="24">
        <v>42370</v>
      </c>
      <c r="D674" s="23">
        <v>11</v>
      </c>
      <c r="E674" s="23" t="s">
        <v>87</v>
      </c>
      <c r="F674" s="21" t="s">
        <v>26</v>
      </c>
      <c r="G674" s="83">
        <f>+H674</f>
        <v>347890000</v>
      </c>
      <c r="H674" s="83">
        <v>347890000</v>
      </c>
      <c r="I674" s="26" t="s">
        <v>27</v>
      </c>
      <c r="J674" s="26" t="s">
        <v>27</v>
      </c>
      <c r="K674" s="21" t="s">
        <v>1381</v>
      </c>
    </row>
    <row r="675" spans="1:11" ht="50.1" hidden="1" customHeight="1" x14ac:dyDescent="0.2">
      <c r="A675" s="23">
        <v>80111500</v>
      </c>
      <c r="B675" s="21" t="s">
        <v>1748</v>
      </c>
      <c r="C675" s="24">
        <v>42370</v>
      </c>
      <c r="D675" s="23">
        <v>2</v>
      </c>
      <c r="E675" s="23" t="s">
        <v>77</v>
      </c>
      <c r="F675" s="21" t="s">
        <v>26</v>
      </c>
      <c r="G675" s="83">
        <v>15669493</v>
      </c>
      <c r="H675" s="83">
        <v>15669493</v>
      </c>
      <c r="I675" s="26" t="s">
        <v>27</v>
      </c>
      <c r="J675" s="26" t="s">
        <v>27</v>
      </c>
      <c r="K675" s="21" t="s">
        <v>1381</v>
      </c>
    </row>
    <row r="676" spans="1:11" ht="50.1" hidden="1" customHeight="1" x14ac:dyDescent="0.2">
      <c r="A676" s="23">
        <v>80111500</v>
      </c>
      <c r="B676" s="21" t="s">
        <v>1176</v>
      </c>
      <c r="C676" s="24">
        <v>42370</v>
      </c>
      <c r="D676" s="23">
        <v>4</v>
      </c>
      <c r="E676" s="23" t="s">
        <v>77</v>
      </c>
      <c r="F676" s="21" t="s">
        <v>26</v>
      </c>
      <c r="G676" s="83">
        <v>20793640</v>
      </c>
      <c r="H676" s="83">
        <v>20793640</v>
      </c>
      <c r="I676" s="26" t="s">
        <v>27</v>
      </c>
      <c r="J676" s="26" t="s">
        <v>27</v>
      </c>
      <c r="K676" s="21" t="s">
        <v>1381</v>
      </c>
    </row>
    <row r="677" spans="1:11" ht="50.1" hidden="1" customHeight="1" x14ac:dyDescent="0.2">
      <c r="A677" s="23">
        <v>80111500</v>
      </c>
      <c r="B677" s="21" t="s">
        <v>95</v>
      </c>
      <c r="C677" s="24">
        <v>42370</v>
      </c>
      <c r="D677" s="23">
        <v>7</v>
      </c>
      <c r="E677" s="23" t="s">
        <v>77</v>
      </c>
      <c r="F677" s="21" t="s">
        <v>26</v>
      </c>
      <c r="G677" s="83">
        <f>+H677</f>
        <v>28814044</v>
      </c>
      <c r="H677" s="83">
        <v>28814044</v>
      </c>
      <c r="I677" s="26" t="s">
        <v>27</v>
      </c>
      <c r="J677" s="26" t="s">
        <v>27</v>
      </c>
      <c r="K677" s="21" t="s">
        <v>1381</v>
      </c>
    </row>
    <row r="678" spans="1:11" ht="50.1" hidden="1" customHeight="1" x14ac:dyDescent="0.2">
      <c r="A678" s="23">
        <v>80111500</v>
      </c>
      <c r="B678" s="21" t="s">
        <v>1111</v>
      </c>
      <c r="C678" s="24">
        <v>42370</v>
      </c>
      <c r="D678" s="23">
        <v>4.5</v>
      </c>
      <c r="E678" s="23" t="s">
        <v>77</v>
      </c>
      <c r="F678" s="21" t="s">
        <v>26</v>
      </c>
      <c r="G678" s="83">
        <f>+H678</f>
        <v>16088549</v>
      </c>
      <c r="H678" s="83">
        <v>16088549</v>
      </c>
      <c r="I678" s="26" t="s">
        <v>27</v>
      </c>
      <c r="J678" s="26" t="s">
        <v>27</v>
      </c>
      <c r="K678" s="21" t="s">
        <v>1381</v>
      </c>
    </row>
    <row r="679" spans="1:11" ht="50.1" hidden="1" customHeight="1" x14ac:dyDescent="0.2">
      <c r="A679" s="23">
        <v>80111500</v>
      </c>
      <c r="B679" s="21" t="s">
        <v>95</v>
      </c>
      <c r="C679" s="24">
        <v>42370</v>
      </c>
      <c r="D679" s="23">
        <v>7</v>
      </c>
      <c r="E679" s="23" t="s">
        <v>77</v>
      </c>
      <c r="F679" s="21" t="s">
        <v>26</v>
      </c>
      <c r="G679" s="83">
        <v>15669493</v>
      </c>
      <c r="H679" s="83">
        <v>15669493</v>
      </c>
      <c r="I679" s="26" t="s">
        <v>27</v>
      </c>
      <c r="J679" s="26" t="s">
        <v>27</v>
      </c>
      <c r="K679" s="21" t="s">
        <v>1381</v>
      </c>
    </row>
    <row r="680" spans="1:11" ht="50.1" hidden="1" customHeight="1" x14ac:dyDescent="0.2">
      <c r="A680" s="23">
        <v>80111500</v>
      </c>
      <c r="B680" s="21" t="s">
        <v>95</v>
      </c>
      <c r="C680" s="24">
        <v>42370</v>
      </c>
      <c r="D680" s="23">
        <v>7</v>
      </c>
      <c r="E680" s="23" t="s">
        <v>77</v>
      </c>
      <c r="F680" s="21" t="s">
        <v>26</v>
      </c>
      <c r="G680" s="83">
        <f t="shared" ref="G680:G685" si="1">+H680</f>
        <v>15669493</v>
      </c>
      <c r="H680" s="83">
        <v>15669493</v>
      </c>
      <c r="I680" s="26" t="s">
        <v>27</v>
      </c>
      <c r="J680" s="26" t="s">
        <v>27</v>
      </c>
      <c r="K680" s="21" t="s">
        <v>1381</v>
      </c>
    </row>
    <row r="681" spans="1:11" ht="50.1" hidden="1" customHeight="1" x14ac:dyDescent="0.2">
      <c r="A681" s="23">
        <v>80111500</v>
      </c>
      <c r="B681" s="21" t="s">
        <v>1177</v>
      </c>
      <c r="C681" s="24">
        <v>42370</v>
      </c>
      <c r="D681" s="23">
        <v>4</v>
      </c>
      <c r="E681" s="23" t="s">
        <v>77</v>
      </c>
      <c r="F681" s="21" t="s">
        <v>26</v>
      </c>
      <c r="G681" s="83">
        <f t="shared" si="1"/>
        <v>14300932</v>
      </c>
      <c r="H681" s="83">
        <v>14300932</v>
      </c>
      <c r="I681" s="26" t="s">
        <v>27</v>
      </c>
      <c r="J681" s="26" t="s">
        <v>27</v>
      </c>
      <c r="K681" s="21" t="s">
        <v>1381</v>
      </c>
    </row>
    <row r="682" spans="1:11" ht="50.1" hidden="1" customHeight="1" x14ac:dyDescent="0.2">
      <c r="A682" s="23">
        <v>80111500</v>
      </c>
      <c r="B682" s="21" t="s">
        <v>95</v>
      </c>
      <c r="C682" s="24">
        <v>42370</v>
      </c>
      <c r="D682" s="23">
        <v>7</v>
      </c>
      <c r="E682" s="23" t="s">
        <v>77</v>
      </c>
      <c r="F682" s="21" t="s">
        <v>26</v>
      </c>
      <c r="G682" s="83">
        <f t="shared" si="1"/>
        <v>15669493</v>
      </c>
      <c r="H682" s="83">
        <v>15669493</v>
      </c>
      <c r="I682" s="26" t="s">
        <v>27</v>
      </c>
      <c r="J682" s="26" t="s">
        <v>27</v>
      </c>
      <c r="K682" s="21" t="s">
        <v>1381</v>
      </c>
    </row>
    <row r="683" spans="1:11" ht="50.1" hidden="1" customHeight="1" x14ac:dyDescent="0.2">
      <c r="A683" s="23">
        <v>80111500</v>
      </c>
      <c r="B683" s="21" t="s">
        <v>1746</v>
      </c>
      <c r="C683" s="24">
        <v>42370</v>
      </c>
      <c r="D683" s="23">
        <v>2</v>
      </c>
      <c r="E683" s="23" t="s">
        <v>77</v>
      </c>
      <c r="F683" s="21" t="s">
        <v>26</v>
      </c>
      <c r="G683" s="83">
        <f t="shared" si="1"/>
        <v>31433502.545454543</v>
      </c>
      <c r="H683" s="83">
        <v>31433502.545454543</v>
      </c>
      <c r="I683" s="26" t="s">
        <v>27</v>
      </c>
      <c r="J683" s="26" t="s">
        <v>27</v>
      </c>
      <c r="K683" s="21" t="s">
        <v>1381</v>
      </c>
    </row>
    <row r="684" spans="1:11" ht="50.1" hidden="1" customHeight="1" x14ac:dyDescent="0.2">
      <c r="A684" s="23">
        <v>80111500</v>
      </c>
      <c r="B684" s="21" t="s">
        <v>1747</v>
      </c>
      <c r="C684" s="24">
        <v>42370</v>
      </c>
      <c r="D684" s="23">
        <v>8</v>
      </c>
      <c r="E684" s="23" t="s">
        <v>77</v>
      </c>
      <c r="F684" s="21" t="s">
        <v>26</v>
      </c>
      <c r="G684" s="83">
        <f t="shared" si="1"/>
        <v>19435688</v>
      </c>
      <c r="H684" s="83">
        <v>19435688</v>
      </c>
      <c r="I684" s="26" t="s">
        <v>27</v>
      </c>
      <c r="J684" s="26" t="s">
        <v>27</v>
      </c>
      <c r="K684" s="21" t="s">
        <v>1381</v>
      </c>
    </row>
    <row r="685" spans="1:11" ht="50.1" hidden="1" customHeight="1" x14ac:dyDescent="0.2">
      <c r="A685" s="23">
        <v>80111500</v>
      </c>
      <c r="B685" s="21" t="s">
        <v>1115</v>
      </c>
      <c r="C685" s="24">
        <v>42370</v>
      </c>
      <c r="D685" s="23">
        <v>4.5</v>
      </c>
      <c r="E685" s="23" t="s">
        <v>77</v>
      </c>
      <c r="F685" s="21" t="s">
        <v>26</v>
      </c>
      <c r="G685" s="83">
        <f t="shared" si="1"/>
        <v>12794454</v>
      </c>
      <c r="H685" s="83">
        <v>12794454</v>
      </c>
      <c r="I685" s="26" t="s">
        <v>27</v>
      </c>
      <c r="J685" s="26" t="s">
        <v>27</v>
      </c>
      <c r="K685" s="21" t="s">
        <v>1381</v>
      </c>
    </row>
    <row r="686" spans="1:11" ht="50.1" hidden="1" customHeight="1" x14ac:dyDescent="0.2">
      <c r="A686" s="23">
        <v>80111500</v>
      </c>
      <c r="B686" s="21" t="s">
        <v>1198</v>
      </c>
      <c r="C686" s="24">
        <v>42370</v>
      </c>
      <c r="D686" s="23">
        <v>4</v>
      </c>
      <c r="E686" s="23" t="s">
        <v>77</v>
      </c>
      <c r="F686" s="21" t="s">
        <v>26</v>
      </c>
      <c r="G686" s="83">
        <v>8503113</v>
      </c>
      <c r="H686" s="83">
        <v>8503113</v>
      </c>
      <c r="I686" s="26" t="s">
        <v>27</v>
      </c>
      <c r="J686" s="26" t="s">
        <v>27</v>
      </c>
      <c r="K686" s="21" t="s">
        <v>1381</v>
      </c>
    </row>
    <row r="687" spans="1:11" ht="50.1" hidden="1" customHeight="1" x14ac:dyDescent="0.2">
      <c r="A687" s="23">
        <v>80111500</v>
      </c>
      <c r="B687" s="21" t="s">
        <v>1775</v>
      </c>
      <c r="C687" s="24">
        <v>42370</v>
      </c>
      <c r="D687" s="23">
        <v>4</v>
      </c>
      <c r="E687" s="23" t="s">
        <v>77</v>
      </c>
      <c r="F687" s="21" t="s">
        <v>26</v>
      </c>
      <c r="G687" s="83">
        <f t="shared" ref="G687:G693" si="2">+H687</f>
        <v>7044376</v>
      </c>
      <c r="H687" s="83">
        <v>7044376</v>
      </c>
      <c r="I687" s="26" t="s">
        <v>27</v>
      </c>
      <c r="J687" s="26" t="s">
        <v>27</v>
      </c>
      <c r="K687" s="21" t="s">
        <v>1381</v>
      </c>
    </row>
    <row r="688" spans="1:11" ht="50.1" hidden="1" customHeight="1" x14ac:dyDescent="0.2">
      <c r="A688" s="23">
        <v>80111500</v>
      </c>
      <c r="B688" s="21" t="s">
        <v>97</v>
      </c>
      <c r="C688" s="24">
        <v>42370</v>
      </c>
      <c r="D688" s="23">
        <v>0</v>
      </c>
      <c r="E688" s="23" t="s">
        <v>77</v>
      </c>
      <c r="F688" s="21" t="s">
        <v>26</v>
      </c>
      <c r="G688" s="83">
        <f t="shared" si="2"/>
        <v>66654929.450000003</v>
      </c>
      <c r="H688" s="83">
        <v>66654929.450000003</v>
      </c>
      <c r="I688" s="26" t="s">
        <v>27</v>
      </c>
      <c r="J688" s="26" t="s">
        <v>27</v>
      </c>
      <c r="K688" s="21" t="s">
        <v>1381</v>
      </c>
    </row>
    <row r="689" spans="1:11" ht="50.1" hidden="1" customHeight="1" x14ac:dyDescent="0.2">
      <c r="A689" s="23">
        <v>80111500</v>
      </c>
      <c r="B689" s="21" t="s">
        <v>70</v>
      </c>
      <c r="C689" s="24">
        <v>42370</v>
      </c>
      <c r="D689" s="23">
        <v>0</v>
      </c>
      <c r="E689" s="23" t="s">
        <v>77</v>
      </c>
      <c r="F689" s="21" t="s">
        <v>26</v>
      </c>
      <c r="G689" s="83">
        <f t="shared" si="2"/>
        <v>183932800</v>
      </c>
      <c r="H689" s="83">
        <v>183932800</v>
      </c>
      <c r="I689" s="26" t="s">
        <v>27</v>
      </c>
      <c r="J689" s="26" t="s">
        <v>27</v>
      </c>
      <c r="K689" s="21" t="s">
        <v>1381</v>
      </c>
    </row>
    <row r="690" spans="1:11" ht="50.1" hidden="1" customHeight="1" x14ac:dyDescent="0.2">
      <c r="A690" s="23">
        <v>80141600</v>
      </c>
      <c r="B690" s="21" t="s">
        <v>1112</v>
      </c>
      <c r="C690" s="24">
        <v>42370</v>
      </c>
      <c r="D690" s="23">
        <v>1</v>
      </c>
      <c r="E690" s="23" t="s">
        <v>87</v>
      </c>
      <c r="F690" s="21" t="s">
        <v>26</v>
      </c>
      <c r="G690" s="83">
        <f t="shared" si="2"/>
        <v>162657</v>
      </c>
      <c r="H690" s="83">
        <v>162657</v>
      </c>
      <c r="I690" s="26" t="s">
        <v>27</v>
      </c>
      <c r="J690" s="26" t="s">
        <v>27</v>
      </c>
      <c r="K690" s="21" t="s">
        <v>1381</v>
      </c>
    </row>
    <row r="691" spans="1:11" ht="50.1" hidden="1" customHeight="1" x14ac:dyDescent="0.2">
      <c r="A691" s="23">
        <v>80111500</v>
      </c>
      <c r="B691" s="23" t="s">
        <v>70</v>
      </c>
      <c r="C691" s="24">
        <v>42370</v>
      </c>
      <c r="D691" s="23">
        <v>1</v>
      </c>
      <c r="E691" s="23" t="s">
        <v>77</v>
      </c>
      <c r="F691" s="21" t="s">
        <v>26</v>
      </c>
      <c r="G691" s="83">
        <f t="shared" si="2"/>
        <v>111272496</v>
      </c>
      <c r="H691" s="83">
        <v>111272496</v>
      </c>
      <c r="I691" s="26" t="s">
        <v>27</v>
      </c>
      <c r="J691" s="26" t="s">
        <v>27</v>
      </c>
      <c r="K691" s="21" t="s">
        <v>1381</v>
      </c>
    </row>
    <row r="692" spans="1:11" ht="50.1" hidden="1" customHeight="1" x14ac:dyDescent="0.2">
      <c r="A692" s="23">
        <v>80111500</v>
      </c>
      <c r="B692" s="23" t="s">
        <v>70</v>
      </c>
      <c r="C692" s="24">
        <v>42370</v>
      </c>
      <c r="D692" s="23">
        <v>1</v>
      </c>
      <c r="E692" s="23" t="s">
        <v>77</v>
      </c>
      <c r="F692" s="21" t="s">
        <v>26</v>
      </c>
      <c r="G692" s="83">
        <f t="shared" si="2"/>
        <v>40000000</v>
      </c>
      <c r="H692" s="83">
        <v>40000000</v>
      </c>
      <c r="I692" s="26" t="s">
        <v>27</v>
      </c>
      <c r="J692" s="26" t="s">
        <v>27</v>
      </c>
      <c r="K692" s="21" t="s">
        <v>1381</v>
      </c>
    </row>
    <row r="693" spans="1:11" ht="50.1" hidden="1" customHeight="1" x14ac:dyDescent="0.2">
      <c r="A693" s="23">
        <v>80111500</v>
      </c>
      <c r="B693" s="88" t="s">
        <v>97</v>
      </c>
      <c r="C693" s="24">
        <v>42370</v>
      </c>
      <c r="D693" s="23">
        <v>1</v>
      </c>
      <c r="E693" s="23" t="s">
        <v>77</v>
      </c>
      <c r="F693" s="21" t="s">
        <v>26</v>
      </c>
      <c r="G693" s="83">
        <f t="shared" si="2"/>
        <v>318270.5</v>
      </c>
      <c r="H693" s="83">
        <v>318270.5</v>
      </c>
      <c r="I693" s="26" t="s">
        <v>27</v>
      </c>
      <c r="J693" s="26" t="s">
        <v>27</v>
      </c>
      <c r="K693" s="21" t="s">
        <v>1381</v>
      </c>
    </row>
    <row r="694" spans="1:11" ht="50.1" hidden="1" customHeight="1" x14ac:dyDescent="0.2">
      <c r="A694" s="21">
        <v>80101505</v>
      </c>
      <c r="B694" s="95" t="s">
        <v>902</v>
      </c>
      <c r="C694" s="69">
        <v>42401</v>
      </c>
      <c r="D694" s="96">
        <v>4.5</v>
      </c>
      <c r="E694" s="21" t="s">
        <v>77</v>
      </c>
      <c r="F694" s="21" t="s">
        <v>26</v>
      </c>
      <c r="G694" s="265">
        <v>18523314</v>
      </c>
      <c r="H694" s="266">
        <v>18523314</v>
      </c>
      <c r="I694" s="26" t="s">
        <v>27</v>
      </c>
      <c r="J694" s="26" t="s">
        <v>27</v>
      </c>
      <c r="K694" s="21" t="s">
        <v>107</v>
      </c>
    </row>
    <row r="695" spans="1:11" ht="50.1" hidden="1" customHeight="1" x14ac:dyDescent="0.2">
      <c r="A695" s="21">
        <v>80111601</v>
      </c>
      <c r="B695" s="92" t="s">
        <v>109</v>
      </c>
      <c r="C695" s="69">
        <v>42401</v>
      </c>
      <c r="D695" s="96">
        <v>11</v>
      </c>
      <c r="E695" s="21" t="s">
        <v>77</v>
      </c>
      <c r="F695" s="21" t="s">
        <v>26</v>
      </c>
      <c r="G695" s="265">
        <v>24645234</v>
      </c>
      <c r="H695" s="266">
        <v>24645234</v>
      </c>
      <c r="I695" s="26" t="s">
        <v>27</v>
      </c>
      <c r="J695" s="26" t="s">
        <v>27</v>
      </c>
      <c r="K695" s="21" t="s">
        <v>107</v>
      </c>
    </row>
    <row r="696" spans="1:11" ht="50.1" hidden="1" customHeight="1" x14ac:dyDescent="0.2">
      <c r="A696" s="21">
        <v>80101602</v>
      </c>
      <c r="B696" s="92" t="s">
        <v>1048</v>
      </c>
      <c r="C696" s="69">
        <v>42491</v>
      </c>
      <c r="D696" s="96">
        <v>11</v>
      </c>
      <c r="E696" s="21" t="s">
        <v>77</v>
      </c>
      <c r="F696" s="21" t="s">
        <v>26</v>
      </c>
      <c r="G696" s="265">
        <v>40400022</v>
      </c>
      <c r="H696" s="266">
        <v>40400022</v>
      </c>
      <c r="I696" s="26" t="s">
        <v>27</v>
      </c>
      <c r="J696" s="26" t="s">
        <v>27</v>
      </c>
      <c r="K696" s="21" t="s">
        <v>107</v>
      </c>
    </row>
    <row r="697" spans="1:11" ht="50.1" hidden="1" customHeight="1" x14ac:dyDescent="0.2">
      <c r="A697" s="21">
        <v>77101706</v>
      </c>
      <c r="B697" s="92" t="s">
        <v>115</v>
      </c>
      <c r="C697" s="69">
        <v>42401</v>
      </c>
      <c r="D697" s="96">
        <v>5</v>
      </c>
      <c r="E697" s="21" t="s">
        <v>77</v>
      </c>
      <c r="F697" s="21" t="s">
        <v>26</v>
      </c>
      <c r="G697" s="265">
        <v>60020418</v>
      </c>
      <c r="H697" s="266">
        <v>60020418</v>
      </c>
      <c r="I697" s="26" t="s">
        <v>27</v>
      </c>
      <c r="J697" s="26" t="s">
        <v>27</v>
      </c>
      <c r="K697" s="21" t="s">
        <v>107</v>
      </c>
    </row>
    <row r="698" spans="1:11" ht="50.1" hidden="1" customHeight="1" x14ac:dyDescent="0.2">
      <c r="A698" s="21">
        <v>77101600</v>
      </c>
      <c r="B698" s="92" t="s">
        <v>949</v>
      </c>
      <c r="C698" s="69">
        <v>42401</v>
      </c>
      <c r="D698" s="96">
        <v>4</v>
      </c>
      <c r="E698" s="21" t="s">
        <v>77</v>
      </c>
      <c r="F698" s="21" t="s">
        <v>26</v>
      </c>
      <c r="G698" s="265">
        <v>8317456</v>
      </c>
      <c r="H698" s="266">
        <v>8317456</v>
      </c>
      <c r="I698" s="26" t="s">
        <v>27</v>
      </c>
      <c r="J698" s="26" t="s">
        <v>27</v>
      </c>
      <c r="K698" s="21" t="s">
        <v>107</v>
      </c>
    </row>
    <row r="699" spans="1:11" ht="50.1" hidden="1" customHeight="1" x14ac:dyDescent="0.2">
      <c r="A699" s="21">
        <v>80111715</v>
      </c>
      <c r="B699" s="92" t="s">
        <v>117</v>
      </c>
      <c r="C699" s="69">
        <v>42401</v>
      </c>
      <c r="D699" s="96">
        <v>5</v>
      </c>
      <c r="E699" s="21" t="s">
        <v>77</v>
      </c>
      <c r="F699" s="21" t="s">
        <v>26</v>
      </c>
      <c r="G699" s="265">
        <v>25992050</v>
      </c>
      <c r="H699" s="266">
        <v>25992050</v>
      </c>
      <c r="I699" s="26" t="s">
        <v>27</v>
      </c>
      <c r="J699" s="26" t="s">
        <v>27</v>
      </c>
      <c r="K699" s="21" t="s">
        <v>107</v>
      </c>
    </row>
    <row r="700" spans="1:11" ht="50.1" hidden="1" customHeight="1" x14ac:dyDescent="0.2">
      <c r="A700" s="21">
        <v>77101600</v>
      </c>
      <c r="B700" s="92" t="s">
        <v>118</v>
      </c>
      <c r="C700" s="69">
        <v>42370</v>
      </c>
      <c r="D700" s="96">
        <v>2</v>
      </c>
      <c r="E700" s="21" t="s">
        <v>77</v>
      </c>
      <c r="F700" s="21" t="s">
        <v>26</v>
      </c>
      <c r="G700" s="265">
        <v>3172400</v>
      </c>
      <c r="H700" s="266">
        <v>3172400</v>
      </c>
      <c r="I700" s="26" t="s">
        <v>27</v>
      </c>
      <c r="J700" s="26" t="s">
        <v>27</v>
      </c>
      <c r="K700" s="21" t="s">
        <v>107</v>
      </c>
    </row>
    <row r="701" spans="1:11" ht="50.1" hidden="1" customHeight="1" x14ac:dyDescent="0.2">
      <c r="A701" s="21">
        <v>77101600</v>
      </c>
      <c r="B701" s="92" t="s">
        <v>121</v>
      </c>
      <c r="C701" s="69">
        <v>42491</v>
      </c>
      <c r="D701" s="96">
        <v>11</v>
      </c>
      <c r="E701" s="21" t="s">
        <v>77</v>
      </c>
      <c r="F701" s="21" t="s">
        <v>26</v>
      </c>
      <c r="G701" s="265">
        <v>3257667</v>
      </c>
      <c r="H701" s="266">
        <v>3257667</v>
      </c>
      <c r="I701" s="26" t="s">
        <v>27</v>
      </c>
      <c r="J701" s="26" t="s">
        <v>27</v>
      </c>
      <c r="K701" s="21" t="s">
        <v>107</v>
      </c>
    </row>
    <row r="702" spans="1:11" ht="50.1" hidden="1" customHeight="1" x14ac:dyDescent="0.2">
      <c r="A702" s="21">
        <v>90111601</v>
      </c>
      <c r="B702" s="92" t="s">
        <v>122</v>
      </c>
      <c r="C702" s="69">
        <v>42522</v>
      </c>
      <c r="D702" s="96">
        <v>11</v>
      </c>
      <c r="E702" s="21" t="s">
        <v>77</v>
      </c>
      <c r="F702" s="21" t="s">
        <v>26</v>
      </c>
      <c r="G702" s="265">
        <v>40000000</v>
      </c>
      <c r="H702" s="266">
        <v>40000000</v>
      </c>
      <c r="I702" s="26" t="s">
        <v>27</v>
      </c>
      <c r="J702" s="26" t="s">
        <v>27</v>
      </c>
      <c r="K702" s="21" t="s">
        <v>107</v>
      </c>
    </row>
    <row r="703" spans="1:11" ht="50.1" hidden="1" customHeight="1" x14ac:dyDescent="0.2">
      <c r="A703" s="21">
        <v>80161501</v>
      </c>
      <c r="B703" s="92" t="s">
        <v>125</v>
      </c>
      <c r="C703" s="69">
        <v>42370</v>
      </c>
      <c r="D703" s="96">
        <v>2</v>
      </c>
      <c r="E703" s="21" t="s">
        <v>77</v>
      </c>
      <c r="F703" s="21" t="s">
        <v>26</v>
      </c>
      <c r="G703" s="265">
        <v>4037600</v>
      </c>
      <c r="H703" s="266">
        <v>4037600</v>
      </c>
      <c r="I703" s="26" t="s">
        <v>27</v>
      </c>
      <c r="J703" s="26" t="s">
        <v>27</v>
      </c>
      <c r="K703" s="21" t="s">
        <v>107</v>
      </c>
    </row>
    <row r="704" spans="1:11" ht="50.1" hidden="1" customHeight="1" x14ac:dyDescent="0.2">
      <c r="A704" s="21">
        <v>77101600</v>
      </c>
      <c r="B704" s="92" t="s">
        <v>126</v>
      </c>
      <c r="C704" s="69">
        <v>42401</v>
      </c>
      <c r="D704" s="96">
        <v>5</v>
      </c>
      <c r="E704" s="21" t="s">
        <v>77</v>
      </c>
      <c r="F704" s="21" t="s">
        <v>26</v>
      </c>
      <c r="G704" s="265">
        <v>28697345</v>
      </c>
      <c r="H704" s="266">
        <v>28697345</v>
      </c>
      <c r="I704" s="26" t="s">
        <v>27</v>
      </c>
      <c r="J704" s="26" t="s">
        <v>27</v>
      </c>
      <c r="K704" s="21" t="s">
        <v>107</v>
      </c>
    </row>
    <row r="705" spans="1:11" ht="50.1" hidden="1" customHeight="1" x14ac:dyDescent="0.2">
      <c r="A705" s="21">
        <v>77101600</v>
      </c>
      <c r="B705" s="92" t="s">
        <v>127</v>
      </c>
      <c r="C705" s="69">
        <v>42401</v>
      </c>
      <c r="D705" s="96">
        <v>4.5</v>
      </c>
      <c r="E705" s="21" t="s">
        <v>77</v>
      </c>
      <c r="F705" s="21" t="s">
        <v>26</v>
      </c>
      <c r="G705" s="265">
        <v>20958080</v>
      </c>
      <c r="H705" s="266">
        <v>20958080</v>
      </c>
      <c r="I705" s="26" t="s">
        <v>27</v>
      </c>
      <c r="J705" s="26" t="s">
        <v>27</v>
      </c>
      <c r="K705" s="21" t="s">
        <v>107</v>
      </c>
    </row>
    <row r="706" spans="1:11" ht="50.1" hidden="1" customHeight="1" x14ac:dyDescent="0.2">
      <c r="A706" s="21">
        <v>77101501</v>
      </c>
      <c r="B706" s="92" t="s">
        <v>882</v>
      </c>
      <c r="C706" s="69">
        <v>42401</v>
      </c>
      <c r="D706" s="96">
        <v>4.5</v>
      </c>
      <c r="E706" s="21" t="s">
        <v>77</v>
      </c>
      <c r="F706" s="21" t="s">
        <v>26</v>
      </c>
      <c r="G706" s="265">
        <v>32463540</v>
      </c>
      <c r="H706" s="266">
        <v>32463540</v>
      </c>
      <c r="I706" s="26" t="s">
        <v>27</v>
      </c>
      <c r="J706" s="26" t="s">
        <v>27</v>
      </c>
      <c r="K706" s="21" t="s">
        <v>107</v>
      </c>
    </row>
    <row r="707" spans="1:11" ht="50.1" hidden="1" customHeight="1" x14ac:dyDescent="0.2">
      <c r="A707" s="21">
        <v>77101501</v>
      </c>
      <c r="B707" s="92" t="s">
        <v>129</v>
      </c>
      <c r="C707" s="69">
        <v>42401</v>
      </c>
      <c r="D707" s="96">
        <v>4.5</v>
      </c>
      <c r="E707" s="21" t="s">
        <v>77</v>
      </c>
      <c r="F707" s="21" t="s">
        <v>26</v>
      </c>
      <c r="G707" s="265">
        <v>23392845</v>
      </c>
      <c r="H707" s="266">
        <v>23392845</v>
      </c>
      <c r="I707" s="26" t="s">
        <v>27</v>
      </c>
      <c r="J707" s="26" t="s">
        <v>27</v>
      </c>
      <c r="K707" s="21" t="s">
        <v>107</v>
      </c>
    </row>
    <row r="708" spans="1:11" ht="50.1" hidden="1" customHeight="1" x14ac:dyDescent="0.2">
      <c r="A708" s="21">
        <v>77101601</v>
      </c>
      <c r="B708" s="92" t="s">
        <v>1120</v>
      </c>
      <c r="C708" s="69">
        <v>42401</v>
      </c>
      <c r="D708" s="96">
        <v>4</v>
      </c>
      <c r="E708" s="21" t="s">
        <v>77</v>
      </c>
      <c r="F708" s="21" t="s">
        <v>26</v>
      </c>
      <c r="G708" s="265">
        <v>16465168</v>
      </c>
      <c r="H708" s="266">
        <v>16465168</v>
      </c>
      <c r="I708" s="26" t="s">
        <v>27</v>
      </c>
      <c r="J708" s="26" t="s">
        <v>27</v>
      </c>
      <c r="K708" s="21" t="s">
        <v>107</v>
      </c>
    </row>
    <row r="709" spans="1:11" ht="50.1" hidden="1" customHeight="1" x14ac:dyDescent="0.2">
      <c r="A709" s="21">
        <v>77101600</v>
      </c>
      <c r="B709" s="92" t="s">
        <v>131</v>
      </c>
      <c r="C709" s="69">
        <v>42401</v>
      </c>
      <c r="D709" s="96">
        <v>4.5</v>
      </c>
      <c r="E709" s="21" t="s">
        <v>77</v>
      </c>
      <c r="F709" s="21" t="s">
        <v>26</v>
      </c>
      <c r="G709" s="265">
        <v>14274410</v>
      </c>
      <c r="H709" s="266">
        <v>14274410</v>
      </c>
      <c r="I709" s="26" t="s">
        <v>27</v>
      </c>
      <c r="J709" s="26" t="s">
        <v>27</v>
      </c>
      <c r="K709" s="21" t="s">
        <v>107</v>
      </c>
    </row>
    <row r="710" spans="1:11" ht="50.1" hidden="1" customHeight="1" x14ac:dyDescent="0.2">
      <c r="A710" s="21">
        <v>80101604</v>
      </c>
      <c r="B710" s="92" t="s">
        <v>132</v>
      </c>
      <c r="C710" s="69">
        <v>42370</v>
      </c>
      <c r="D710" s="96">
        <v>2</v>
      </c>
      <c r="E710" s="21" t="s">
        <v>77</v>
      </c>
      <c r="F710" s="21" t="s">
        <v>26</v>
      </c>
      <c r="G710" s="265">
        <v>4717400</v>
      </c>
      <c r="H710" s="266">
        <v>4717400</v>
      </c>
      <c r="I710" s="26" t="s">
        <v>27</v>
      </c>
      <c r="J710" s="26" t="s">
        <v>27</v>
      </c>
      <c r="K710" s="21" t="s">
        <v>107</v>
      </c>
    </row>
    <row r="711" spans="1:11" ht="50.1" hidden="1" customHeight="1" x14ac:dyDescent="0.2">
      <c r="A711" s="21">
        <v>77101600</v>
      </c>
      <c r="B711" s="92" t="s">
        <v>133</v>
      </c>
      <c r="C711" s="69">
        <v>42370</v>
      </c>
      <c r="D711" s="96">
        <v>2.6</v>
      </c>
      <c r="E711" s="21" t="s">
        <v>77</v>
      </c>
      <c r="F711" s="21" t="s">
        <v>26</v>
      </c>
      <c r="G711" s="265">
        <v>10702359</v>
      </c>
      <c r="H711" s="266">
        <v>10702359</v>
      </c>
      <c r="I711" s="26" t="s">
        <v>27</v>
      </c>
      <c r="J711" s="26" t="s">
        <v>27</v>
      </c>
      <c r="K711" s="21" t="s">
        <v>107</v>
      </c>
    </row>
    <row r="712" spans="1:11" ht="50.1" hidden="1" customHeight="1" x14ac:dyDescent="0.2">
      <c r="A712" s="21">
        <v>77102004</v>
      </c>
      <c r="B712" s="92" t="s">
        <v>134</v>
      </c>
      <c r="C712" s="69">
        <v>42401</v>
      </c>
      <c r="D712" s="96">
        <v>4.5</v>
      </c>
      <c r="E712" s="21" t="s">
        <v>77</v>
      </c>
      <c r="F712" s="21" t="s">
        <v>26</v>
      </c>
      <c r="G712" s="265">
        <v>10932575</v>
      </c>
      <c r="H712" s="266">
        <v>10932575</v>
      </c>
      <c r="I712" s="26" t="s">
        <v>27</v>
      </c>
      <c r="J712" s="26" t="s">
        <v>27</v>
      </c>
      <c r="K712" s="21" t="s">
        <v>107</v>
      </c>
    </row>
    <row r="713" spans="1:11" ht="50.1" hidden="1" customHeight="1" x14ac:dyDescent="0.2">
      <c r="A713" s="21">
        <v>77102000</v>
      </c>
      <c r="B713" s="92" t="s">
        <v>135</v>
      </c>
      <c r="C713" s="69">
        <v>42401</v>
      </c>
      <c r="D713" s="96">
        <v>5</v>
      </c>
      <c r="E713" s="21" t="s">
        <v>77</v>
      </c>
      <c r="F713" s="21" t="s">
        <v>26</v>
      </c>
      <c r="G713" s="265">
        <v>15860455</v>
      </c>
      <c r="H713" s="266">
        <v>15860455</v>
      </c>
      <c r="I713" s="26" t="s">
        <v>27</v>
      </c>
      <c r="J713" s="26" t="s">
        <v>27</v>
      </c>
      <c r="K713" s="21" t="s">
        <v>107</v>
      </c>
    </row>
    <row r="714" spans="1:11" ht="50.1" hidden="1" customHeight="1" x14ac:dyDescent="0.2">
      <c r="A714" s="21">
        <v>77101600</v>
      </c>
      <c r="B714" s="92" t="s">
        <v>126</v>
      </c>
      <c r="C714" s="69">
        <v>42552</v>
      </c>
      <c r="D714" s="96">
        <v>6</v>
      </c>
      <c r="E714" s="21" t="s">
        <v>77</v>
      </c>
      <c r="F714" s="21" t="s">
        <v>26</v>
      </c>
      <c r="G714" s="265">
        <v>34436814</v>
      </c>
      <c r="H714" s="266">
        <v>34436814</v>
      </c>
      <c r="I714" s="26" t="s">
        <v>27</v>
      </c>
      <c r="J714" s="26" t="s">
        <v>27</v>
      </c>
      <c r="K714" s="21" t="s">
        <v>107</v>
      </c>
    </row>
    <row r="715" spans="1:11" ht="50.1" hidden="1" customHeight="1" x14ac:dyDescent="0.2">
      <c r="A715" s="21">
        <v>77101600</v>
      </c>
      <c r="B715" s="92" t="s">
        <v>134</v>
      </c>
      <c r="C715" s="69">
        <v>42401</v>
      </c>
      <c r="D715" s="96">
        <v>4.5</v>
      </c>
      <c r="E715" s="21" t="s">
        <v>77</v>
      </c>
      <c r="F715" s="21" t="s">
        <v>26</v>
      </c>
      <c r="G715" s="265">
        <v>10932575</v>
      </c>
      <c r="H715" s="266">
        <v>10932575</v>
      </c>
      <c r="I715" s="26" t="s">
        <v>27</v>
      </c>
      <c r="J715" s="26" t="s">
        <v>27</v>
      </c>
      <c r="K715" s="21" t="s">
        <v>107</v>
      </c>
    </row>
    <row r="716" spans="1:11" ht="50.1" hidden="1" customHeight="1" x14ac:dyDescent="0.2">
      <c r="A716" s="21">
        <v>77101600</v>
      </c>
      <c r="B716" s="92" t="s">
        <v>136</v>
      </c>
      <c r="C716" s="69">
        <v>42401</v>
      </c>
      <c r="D716" s="96">
        <v>4.5</v>
      </c>
      <c r="E716" s="21" t="s">
        <v>77</v>
      </c>
      <c r="F716" s="21" t="s">
        <v>26</v>
      </c>
      <c r="G716" s="265">
        <v>12794454</v>
      </c>
      <c r="H716" s="266">
        <v>12794454</v>
      </c>
      <c r="I716" s="26" t="s">
        <v>27</v>
      </c>
      <c r="J716" s="26" t="s">
        <v>27</v>
      </c>
      <c r="K716" s="21" t="s">
        <v>107</v>
      </c>
    </row>
    <row r="717" spans="1:11" ht="50.1" hidden="1" customHeight="1" x14ac:dyDescent="0.2">
      <c r="A717" s="21">
        <v>77101600</v>
      </c>
      <c r="B717" s="92" t="s">
        <v>137</v>
      </c>
      <c r="C717" s="69">
        <v>42401</v>
      </c>
      <c r="D717" s="96">
        <v>5</v>
      </c>
      <c r="E717" s="21" t="s">
        <v>77</v>
      </c>
      <c r="F717" s="21" t="s">
        <v>26</v>
      </c>
      <c r="G717" s="265">
        <v>33418350</v>
      </c>
      <c r="H717" s="266">
        <v>33418350</v>
      </c>
      <c r="I717" s="26" t="s">
        <v>27</v>
      </c>
      <c r="J717" s="26" t="s">
        <v>27</v>
      </c>
      <c r="K717" s="21" t="s">
        <v>107</v>
      </c>
    </row>
    <row r="718" spans="1:11" ht="50.1" hidden="1" customHeight="1" x14ac:dyDescent="0.2">
      <c r="A718" s="21">
        <v>80101604</v>
      </c>
      <c r="B718" s="92" t="s">
        <v>138</v>
      </c>
      <c r="C718" s="69">
        <v>42430</v>
      </c>
      <c r="D718" s="96">
        <v>3</v>
      </c>
      <c r="E718" s="21" t="s">
        <v>77</v>
      </c>
      <c r="F718" s="21" t="s">
        <v>26</v>
      </c>
      <c r="G718" s="265">
        <v>7288383</v>
      </c>
      <c r="H718" s="266">
        <v>7288383</v>
      </c>
      <c r="I718" s="26" t="s">
        <v>27</v>
      </c>
      <c r="J718" s="26" t="s">
        <v>27</v>
      </c>
      <c r="K718" s="21" t="s">
        <v>107</v>
      </c>
    </row>
    <row r="719" spans="1:11" ht="50.1" hidden="1" customHeight="1" x14ac:dyDescent="0.2">
      <c r="A719" s="21">
        <v>80161501</v>
      </c>
      <c r="B719" s="92" t="s">
        <v>1557</v>
      </c>
      <c r="C719" s="69">
        <v>42430</v>
      </c>
      <c r="D719" s="96">
        <v>3</v>
      </c>
      <c r="E719" s="21" t="s">
        <v>77</v>
      </c>
      <c r="F719" s="21" t="s">
        <v>26</v>
      </c>
      <c r="G719" s="265">
        <v>6238092</v>
      </c>
      <c r="H719" s="266">
        <v>6238092</v>
      </c>
      <c r="I719" s="26" t="s">
        <v>27</v>
      </c>
      <c r="J719" s="26" t="s">
        <v>27</v>
      </c>
      <c r="K719" s="21" t="s">
        <v>107</v>
      </c>
    </row>
    <row r="720" spans="1:11" ht="50.1" hidden="1" customHeight="1" x14ac:dyDescent="0.2">
      <c r="A720" s="21">
        <v>77101600</v>
      </c>
      <c r="B720" s="100" t="s">
        <v>1554</v>
      </c>
      <c r="C720" s="69">
        <v>42430</v>
      </c>
      <c r="D720" s="96">
        <v>3</v>
      </c>
      <c r="E720" s="21" t="s">
        <v>77</v>
      </c>
      <c r="F720" s="21" t="s">
        <v>26</v>
      </c>
      <c r="G720" s="265">
        <v>18459660</v>
      </c>
      <c r="H720" s="266">
        <v>18459660</v>
      </c>
      <c r="I720" s="26" t="s">
        <v>27</v>
      </c>
      <c r="J720" s="26" t="s">
        <v>27</v>
      </c>
      <c r="K720" s="21" t="s">
        <v>107</v>
      </c>
    </row>
    <row r="721" spans="1:11" ht="50.1" hidden="1" customHeight="1" x14ac:dyDescent="0.2">
      <c r="A721" s="21">
        <v>77101601</v>
      </c>
      <c r="B721" s="100" t="s">
        <v>1507</v>
      </c>
      <c r="C721" s="69">
        <v>42401</v>
      </c>
      <c r="D721" s="96">
        <v>3</v>
      </c>
      <c r="E721" s="21" t="s">
        <v>77</v>
      </c>
      <c r="F721" s="21" t="s">
        <v>26</v>
      </c>
      <c r="G721" s="265">
        <v>12348876</v>
      </c>
      <c r="H721" s="266">
        <v>12348876</v>
      </c>
      <c r="I721" s="26" t="s">
        <v>27</v>
      </c>
      <c r="J721" s="26" t="s">
        <v>27</v>
      </c>
      <c r="K721" s="21" t="s">
        <v>107</v>
      </c>
    </row>
    <row r="722" spans="1:11" ht="50.1" hidden="1" customHeight="1" x14ac:dyDescent="0.2">
      <c r="A722" s="21">
        <v>77101600</v>
      </c>
      <c r="B722" s="92" t="s">
        <v>144</v>
      </c>
      <c r="C722" s="69">
        <v>42370</v>
      </c>
      <c r="D722" s="96">
        <v>2</v>
      </c>
      <c r="E722" s="21" t="s">
        <v>77</v>
      </c>
      <c r="F722" s="21" t="s">
        <v>26</v>
      </c>
      <c r="G722" s="265">
        <v>11948000</v>
      </c>
      <c r="H722" s="266">
        <v>11948000</v>
      </c>
      <c r="I722" s="26" t="s">
        <v>27</v>
      </c>
      <c r="J722" s="26" t="s">
        <v>27</v>
      </c>
      <c r="K722" s="21" t="s">
        <v>107</v>
      </c>
    </row>
    <row r="723" spans="1:11" ht="50.1" hidden="1" customHeight="1" x14ac:dyDescent="0.2">
      <c r="A723" s="21">
        <v>77101600</v>
      </c>
      <c r="B723" s="92" t="s">
        <v>145</v>
      </c>
      <c r="C723" s="69">
        <v>42370</v>
      </c>
      <c r="D723" s="96">
        <v>5</v>
      </c>
      <c r="E723" s="21" t="s">
        <v>77</v>
      </c>
      <c r="F723" s="21" t="s">
        <v>26</v>
      </c>
      <c r="G723" s="265">
        <v>17876165</v>
      </c>
      <c r="H723" s="266">
        <v>17876165</v>
      </c>
      <c r="I723" s="26" t="s">
        <v>27</v>
      </c>
      <c r="J723" s="26" t="s">
        <v>27</v>
      </c>
      <c r="K723" s="21" t="s">
        <v>107</v>
      </c>
    </row>
    <row r="724" spans="1:11" ht="50.1" hidden="1" customHeight="1" x14ac:dyDescent="0.2">
      <c r="A724" s="21">
        <v>77101600</v>
      </c>
      <c r="B724" s="92" t="s">
        <v>145</v>
      </c>
      <c r="C724" s="69">
        <v>42614</v>
      </c>
      <c r="D724" s="96">
        <v>4</v>
      </c>
      <c r="E724" s="21" t="s">
        <v>77</v>
      </c>
      <c r="F724" s="21" t="s">
        <v>26</v>
      </c>
      <c r="G724" s="265">
        <v>14300932</v>
      </c>
      <c r="H724" s="266">
        <v>14300932</v>
      </c>
      <c r="I724" s="26" t="s">
        <v>27</v>
      </c>
      <c r="J724" s="26" t="s">
        <v>27</v>
      </c>
      <c r="K724" s="21" t="s">
        <v>107</v>
      </c>
    </row>
    <row r="725" spans="1:11" ht="50.1" hidden="1" customHeight="1" x14ac:dyDescent="0.2">
      <c r="A725" s="21">
        <v>77101600</v>
      </c>
      <c r="B725" s="92" t="s">
        <v>146</v>
      </c>
      <c r="C725" s="69">
        <v>42430</v>
      </c>
      <c r="D725" s="96">
        <v>5</v>
      </c>
      <c r="E725" s="21" t="s">
        <v>77</v>
      </c>
      <c r="F725" s="21" t="s">
        <v>26</v>
      </c>
      <c r="G725" s="265">
        <v>17805501</v>
      </c>
      <c r="H725" s="266">
        <v>17805501</v>
      </c>
      <c r="I725" s="26" t="s">
        <v>27</v>
      </c>
      <c r="J725" s="26" t="s">
        <v>27</v>
      </c>
      <c r="K725" s="21" t="s">
        <v>107</v>
      </c>
    </row>
    <row r="726" spans="1:11" ht="50.1" hidden="1" customHeight="1" x14ac:dyDescent="0.2">
      <c r="A726" s="21">
        <v>80111601</v>
      </c>
      <c r="B726" s="92" t="s">
        <v>851</v>
      </c>
      <c r="C726" s="69">
        <v>42401</v>
      </c>
      <c r="D726" s="96">
        <v>4.5</v>
      </c>
      <c r="E726" s="21" t="s">
        <v>77</v>
      </c>
      <c r="F726" s="21" t="s">
        <v>26</v>
      </c>
      <c r="G726" s="265">
        <v>9357138</v>
      </c>
      <c r="H726" s="266">
        <v>9357138</v>
      </c>
      <c r="I726" s="26" t="s">
        <v>27</v>
      </c>
      <c r="J726" s="26" t="s">
        <v>27</v>
      </c>
      <c r="K726" s="21" t="s">
        <v>107</v>
      </c>
    </row>
    <row r="727" spans="1:11" ht="50.1" hidden="1" customHeight="1" x14ac:dyDescent="0.2">
      <c r="A727" s="21">
        <v>80101603</v>
      </c>
      <c r="B727" s="92" t="s">
        <v>149</v>
      </c>
      <c r="C727" s="69">
        <v>42401</v>
      </c>
      <c r="D727" s="96">
        <v>4</v>
      </c>
      <c r="E727" s="21" t="s">
        <v>77</v>
      </c>
      <c r="F727" s="21" t="s">
        <v>26</v>
      </c>
      <c r="G727" s="265">
        <v>12884630</v>
      </c>
      <c r="H727" s="266">
        <v>12884630</v>
      </c>
      <c r="I727" s="26" t="s">
        <v>27</v>
      </c>
      <c r="J727" s="26" t="s">
        <v>27</v>
      </c>
      <c r="K727" s="21" t="s">
        <v>107</v>
      </c>
    </row>
    <row r="728" spans="1:11" ht="50.1" hidden="1" customHeight="1" x14ac:dyDescent="0.2">
      <c r="A728" s="21">
        <v>77101701</v>
      </c>
      <c r="B728" s="92" t="s">
        <v>150</v>
      </c>
      <c r="C728" s="69">
        <v>42401</v>
      </c>
      <c r="D728" s="96">
        <v>8</v>
      </c>
      <c r="E728" s="21" t="s">
        <v>77</v>
      </c>
      <c r="F728" s="21" t="s">
        <v>26</v>
      </c>
      <c r="G728" s="265">
        <v>499264000</v>
      </c>
      <c r="H728" s="266">
        <v>499264000</v>
      </c>
      <c r="I728" s="26" t="s">
        <v>27</v>
      </c>
      <c r="J728" s="26" t="s">
        <v>27</v>
      </c>
      <c r="K728" s="21" t="s">
        <v>107</v>
      </c>
    </row>
    <row r="729" spans="1:11" ht="50.1" hidden="1" customHeight="1" x14ac:dyDescent="0.2">
      <c r="A729" s="21">
        <v>77101701</v>
      </c>
      <c r="B729" s="92" t="s">
        <v>150</v>
      </c>
      <c r="C729" s="69">
        <v>42401</v>
      </c>
      <c r="D729" s="96">
        <v>11</v>
      </c>
      <c r="E729" s="21" t="s">
        <v>108</v>
      </c>
      <c r="F729" s="21" t="s">
        <v>26</v>
      </c>
      <c r="G729" s="265">
        <v>23485978</v>
      </c>
      <c r="H729" s="266">
        <v>23485978</v>
      </c>
      <c r="I729" s="26" t="s">
        <v>27</v>
      </c>
      <c r="J729" s="26" t="s">
        <v>27</v>
      </c>
      <c r="K729" s="21" t="s">
        <v>107</v>
      </c>
    </row>
    <row r="730" spans="1:11" ht="50.1" hidden="1" customHeight="1" x14ac:dyDescent="0.2">
      <c r="A730" s="21">
        <v>77101701</v>
      </c>
      <c r="B730" s="92" t="s">
        <v>1042</v>
      </c>
      <c r="C730" s="69">
        <v>42401</v>
      </c>
      <c r="D730" s="96">
        <v>4.5</v>
      </c>
      <c r="E730" s="21" t="s">
        <v>77</v>
      </c>
      <c r="F730" s="21" t="s">
        <v>26</v>
      </c>
      <c r="G730" s="265">
        <v>38192400</v>
      </c>
      <c r="H730" s="266">
        <v>38192400</v>
      </c>
      <c r="I730" s="26" t="s">
        <v>27</v>
      </c>
      <c r="J730" s="26" t="s">
        <v>27</v>
      </c>
      <c r="K730" s="21" t="s">
        <v>107</v>
      </c>
    </row>
    <row r="731" spans="1:11" ht="50.1" hidden="1" customHeight="1" x14ac:dyDescent="0.2">
      <c r="A731" s="21">
        <v>77101701</v>
      </c>
      <c r="B731" s="92" t="s">
        <v>849</v>
      </c>
      <c r="C731" s="69">
        <v>42401</v>
      </c>
      <c r="D731" s="96">
        <v>5</v>
      </c>
      <c r="E731" s="21" t="s">
        <v>77</v>
      </c>
      <c r="F731" s="21" t="s">
        <v>26</v>
      </c>
      <c r="G731" s="265">
        <v>25992050</v>
      </c>
      <c r="H731" s="266">
        <v>25992050</v>
      </c>
      <c r="I731" s="26" t="s">
        <v>27</v>
      </c>
      <c r="J731" s="26" t="s">
        <v>27</v>
      </c>
      <c r="K731" s="21" t="s">
        <v>107</v>
      </c>
    </row>
    <row r="732" spans="1:11" ht="50.1" hidden="1" customHeight="1" x14ac:dyDescent="0.2">
      <c r="A732" s="21">
        <v>80111621</v>
      </c>
      <c r="B732" s="92" t="s">
        <v>149</v>
      </c>
      <c r="C732" s="69">
        <v>42401</v>
      </c>
      <c r="D732" s="96">
        <v>4</v>
      </c>
      <c r="E732" s="21" t="s">
        <v>77</v>
      </c>
      <c r="F732" s="21" t="s">
        <v>26</v>
      </c>
      <c r="G732" s="265">
        <v>10073246</v>
      </c>
      <c r="H732" s="266">
        <v>10073246</v>
      </c>
      <c r="I732" s="26" t="s">
        <v>27</v>
      </c>
      <c r="J732" s="26" t="s">
        <v>27</v>
      </c>
      <c r="K732" s="21" t="s">
        <v>107</v>
      </c>
    </row>
    <row r="733" spans="1:11" ht="50.1" hidden="1" customHeight="1" x14ac:dyDescent="0.2">
      <c r="A733" s="21">
        <v>80111601</v>
      </c>
      <c r="B733" s="92" t="s">
        <v>903</v>
      </c>
      <c r="C733" s="69">
        <v>42401</v>
      </c>
      <c r="D733" s="96">
        <v>4.5</v>
      </c>
      <c r="E733" s="21" t="s">
        <v>77</v>
      </c>
      <c r="F733" s="21" t="s">
        <v>26</v>
      </c>
      <c r="G733" s="265">
        <v>7352037</v>
      </c>
      <c r="H733" s="266">
        <v>7352037</v>
      </c>
      <c r="I733" s="26" t="s">
        <v>27</v>
      </c>
      <c r="J733" s="26" t="s">
        <v>27</v>
      </c>
      <c r="K733" s="21" t="s">
        <v>107</v>
      </c>
    </row>
    <row r="734" spans="1:11" ht="50.1" hidden="1" customHeight="1" x14ac:dyDescent="0.2">
      <c r="A734" s="21">
        <v>77101600</v>
      </c>
      <c r="B734" s="92" t="s">
        <v>127</v>
      </c>
      <c r="C734" s="69">
        <v>42552</v>
      </c>
      <c r="D734" s="96">
        <v>6.5</v>
      </c>
      <c r="E734" s="21" t="s">
        <v>77</v>
      </c>
      <c r="F734" s="21" t="s">
        <v>26</v>
      </c>
      <c r="G734" s="265">
        <v>30272782</v>
      </c>
      <c r="H734" s="266">
        <v>30272782</v>
      </c>
      <c r="I734" s="26" t="s">
        <v>27</v>
      </c>
      <c r="J734" s="26" t="s">
        <v>27</v>
      </c>
      <c r="K734" s="21" t="s">
        <v>107</v>
      </c>
    </row>
    <row r="735" spans="1:11" ht="50.1" hidden="1" customHeight="1" x14ac:dyDescent="0.2">
      <c r="A735" s="21">
        <v>78111800</v>
      </c>
      <c r="B735" s="92" t="s">
        <v>159</v>
      </c>
      <c r="C735" s="69">
        <v>42430</v>
      </c>
      <c r="D735" s="96">
        <v>1</v>
      </c>
      <c r="E735" s="21" t="s">
        <v>160</v>
      </c>
      <c r="F735" s="21" t="s">
        <v>26</v>
      </c>
      <c r="G735" s="265">
        <v>100000000</v>
      </c>
      <c r="H735" s="266">
        <v>100000000</v>
      </c>
      <c r="I735" s="26" t="s">
        <v>27</v>
      </c>
      <c r="J735" s="26" t="s">
        <v>27</v>
      </c>
      <c r="K735" s="21" t="s">
        <v>107</v>
      </c>
    </row>
    <row r="736" spans="1:11" ht="50.1" hidden="1" customHeight="1" x14ac:dyDescent="0.2">
      <c r="A736" s="21" t="s">
        <v>161</v>
      </c>
      <c r="B736" s="92" t="s">
        <v>162</v>
      </c>
      <c r="C736" s="69">
        <v>42401</v>
      </c>
      <c r="D736" s="96">
        <v>4.5</v>
      </c>
      <c r="E736" s="21" t="s">
        <v>77</v>
      </c>
      <c r="F736" s="21" t="s">
        <v>26</v>
      </c>
      <c r="G736" s="265">
        <v>25827611</v>
      </c>
      <c r="H736" s="266">
        <v>25827611</v>
      </c>
      <c r="I736" s="26" t="s">
        <v>27</v>
      </c>
      <c r="J736" s="26" t="s">
        <v>27</v>
      </c>
      <c r="K736" s="21" t="s">
        <v>107</v>
      </c>
    </row>
    <row r="737" spans="1:11" ht="50.1" hidden="1" customHeight="1" x14ac:dyDescent="0.2">
      <c r="A737" s="21" t="s">
        <v>161</v>
      </c>
      <c r="B737" s="92" t="s">
        <v>912</v>
      </c>
      <c r="C737" s="69">
        <v>42401</v>
      </c>
      <c r="D737" s="96">
        <v>4.5</v>
      </c>
      <c r="E737" s="21" t="s">
        <v>77</v>
      </c>
      <c r="F737" s="21" t="s">
        <v>26</v>
      </c>
      <c r="G737" s="265">
        <v>25827611</v>
      </c>
      <c r="H737" s="266">
        <v>25827611</v>
      </c>
      <c r="I737" s="26" t="s">
        <v>27</v>
      </c>
      <c r="J737" s="26" t="s">
        <v>27</v>
      </c>
      <c r="K737" s="21" t="s">
        <v>107</v>
      </c>
    </row>
    <row r="738" spans="1:11" ht="50.1" hidden="1" customHeight="1" x14ac:dyDescent="0.2">
      <c r="A738" s="21" t="s">
        <v>161</v>
      </c>
      <c r="B738" s="92" t="s">
        <v>905</v>
      </c>
      <c r="C738" s="69">
        <v>42401</v>
      </c>
      <c r="D738" s="96">
        <v>4.5</v>
      </c>
      <c r="E738" s="21" t="s">
        <v>77</v>
      </c>
      <c r="F738" s="21" t="s">
        <v>26</v>
      </c>
      <c r="G738" s="265">
        <v>25827611</v>
      </c>
      <c r="H738" s="266">
        <v>25827611</v>
      </c>
      <c r="I738" s="26" t="s">
        <v>27</v>
      </c>
      <c r="J738" s="26" t="s">
        <v>27</v>
      </c>
      <c r="K738" s="21" t="s">
        <v>107</v>
      </c>
    </row>
    <row r="739" spans="1:11" ht="50.1" hidden="1" customHeight="1" x14ac:dyDescent="0.2">
      <c r="A739" s="21">
        <v>77101601</v>
      </c>
      <c r="B739" s="92" t="s">
        <v>907</v>
      </c>
      <c r="C739" s="69">
        <v>42401</v>
      </c>
      <c r="D739" s="96">
        <v>3.5</v>
      </c>
      <c r="E739" s="21" t="s">
        <v>77</v>
      </c>
      <c r="F739" s="21" t="s">
        <v>26</v>
      </c>
      <c r="G739" s="265">
        <v>11102319</v>
      </c>
      <c r="H739" s="266">
        <v>11102319</v>
      </c>
      <c r="I739" s="26" t="s">
        <v>27</v>
      </c>
      <c r="J739" s="26" t="s">
        <v>27</v>
      </c>
      <c r="K739" s="21" t="s">
        <v>107</v>
      </c>
    </row>
    <row r="740" spans="1:11" ht="50.1" hidden="1" customHeight="1" x14ac:dyDescent="0.2">
      <c r="A740" s="21">
        <v>77101700</v>
      </c>
      <c r="B740" s="92" t="s">
        <v>906</v>
      </c>
      <c r="C740" s="69">
        <v>42401</v>
      </c>
      <c r="D740" s="96">
        <v>4.5</v>
      </c>
      <c r="E740" s="21" t="s">
        <v>77</v>
      </c>
      <c r="F740" s="21" t="s">
        <v>26</v>
      </c>
      <c r="G740" s="265">
        <v>14274410</v>
      </c>
      <c r="H740" s="266">
        <v>14274410</v>
      </c>
      <c r="I740" s="26" t="s">
        <v>27</v>
      </c>
      <c r="J740" s="26" t="s">
        <v>27</v>
      </c>
      <c r="K740" s="21" t="s">
        <v>107</v>
      </c>
    </row>
    <row r="741" spans="1:11" ht="50.1" hidden="1" customHeight="1" x14ac:dyDescent="0.2">
      <c r="A741" s="21" t="s">
        <v>161</v>
      </c>
      <c r="B741" s="92" t="s">
        <v>881</v>
      </c>
      <c r="C741" s="69">
        <v>42401</v>
      </c>
      <c r="D741" s="96">
        <v>4.5</v>
      </c>
      <c r="E741" s="21" t="s">
        <v>77</v>
      </c>
      <c r="F741" s="21" t="s">
        <v>26</v>
      </c>
      <c r="G741" s="265">
        <v>27689490</v>
      </c>
      <c r="H741" s="266">
        <v>27689490</v>
      </c>
      <c r="I741" s="26" t="s">
        <v>27</v>
      </c>
      <c r="J741" s="26" t="s">
        <v>27</v>
      </c>
      <c r="K741" s="21" t="s">
        <v>107</v>
      </c>
    </row>
    <row r="742" spans="1:11" ht="50.1" hidden="1" customHeight="1" x14ac:dyDescent="0.2">
      <c r="A742" s="21">
        <v>90111601</v>
      </c>
      <c r="B742" s="92" t="s">
        <v>167</v>
      </c>
      <c r="C742" s="69">
        <v>42614</v>
      </c>
      <c r="D742" s="96">
        <v>1</v>
      </c>
      <c r="E742" s="21" t="s">
        <v>160</v>
      </c>
      <c r="F742" s="21" t="s">
        <v>26</v>
      </c>
      <c r="G742" s="265">
        <v>28000000</v>
      </c>
      <c r="H742" s="266">
        <v>28000000</v>
      </c>
      <c r="I742" s="26" t="s">
        <v>27</v>
      </c>
      <c r="J742" s="26" t="s">
        <v>27</v>
      </c>
      <c r="K742" s="21" t="s">
        <v>107</v>
      </c>
    </row>
    <row r="743" spans="1:11" ht="50.1" hidden="1" customHeight="1" x14ac:dyDescent="0.2">
      <c r="A743" s="21" t="s">
        <v>168</v>
      </c>
      <c r="B743" s="92" t="s">
        <v>924</v>
      </c>
      <c r="C743" s="69">
        <v>42401</v>
      </c>
      <c r="D743" s="96">
        <v>4.5</v>
      </c>
      <c r="E743" s="21" t="s">
        <v>77</v>
      </c>
      <c r="F743" s="21" t="s">
        <v>26</v>
      </c>
      <c r="G743" s="265">
        <v>10932575</v>
      </c>
      <c r="H743" s="266">
        <v>10932575</v>
      </c>
      <c r="I743" s="26" t="s">
        <v>27</v>
      </c>
      <c r="J743" s="26" t="s">
        <v>27</v>
      </c>
      <c r="K743" s="21" t="s">
        <v>107</v>
      </c>
    </row>
    <row r="744" spans="1:11" ht="50.1" hidden="1" customHeight="1" x14ac:dyDescent="0.2">
      <c r="A744" s="21" t="s">
        <v>168</v>
      </c>
      <c r="B744" s="92" t="s">
        <v>947</v>
      </c>
      <c r="C744" s="69">
        <v>42401</v>
      </c>
      <c r="D744" s="96">
        <v>4.5</v>
      </c>
      <c r="E744" s="21" t="s">
        <v>77</v>
      </c>
      <c r="F744" s="21" t="s">
        <v>26</v>
      </c>
      <c r="G744" s="265">
        <v>16088549</v>
      </c>
      <c r="H744" s="266">
        <v>16088549</v>
      </c>
      <c r="I744" s="26" t="s">
        <v>27</v>
      </c>
      <c r="J744" s="26" t="s">
        <v>27</v>
      </c>
      <c r="K744" s="21" t="s">
        <v>107</v>
      </c>
    </row>
    <row r="745" spans="1:11" ht="50.1" hidden="1" customHeight="1" x14ac:dyDescent="0.2">
      <c r="A745" s="21" t="s">
        <v>168</v>
      </c>
      <c r="B745" s="92" t="s">
        <v>171</v>
      </c>
      <c r="C745" s="69">
        <v>42401</v>
      </c>
      <c r="D745" s="96">
        <v>3.5</v>
      </c>
      <c r="E745" s="21" t="s">
        <v>77</v>
      </c>
      <c r="F745" s="21" t="s">
        <v>26</v>
      </c>
      <c r="G745" s="265">
        <v>18194435</v>
      </c>
      <c r="H745" s="266">
        <v>18194435</v>
      </c>
      <c r="I745" s="26" t="s">
        <v>27</v>
      </c>
      <c r="J745" s="26" t="s">
        <v>27</v>
      </c>
      <c r="K745" s="21" t="s">
        <v>107</v>
      </c>
    </row>
    <row r="746" spans="1:11" ht="50.1" hidden="1" customHeight="1" x14ac:dyDescent="0.2">
      <c r="A746" s="21" t="s">
        <v>168</v>
      </c>
      <c r="B746" s="92" t="s">
        <v>172</v>
      </c>
      <c r="C746" s="69">
        <v>42401</v>
      </c>
      <c r="D746" s="96">
        <v>3.5</v>
      </c>
      <c r="E746" s="21" t="s">
        <v>77</v>
      </c>
      <c r="F746" s="21" t="s">
        <v>26</v>
      </c>
      <c r="G746" s="265">
        <v>18194435</v>
      </c>
      <c r="H746" s="266">
        <v>18194435</v>
      </c>
      <c r="I746" s="26" t="s">
        <v>27</v>
      </c>
      <c r="J746" s="26" t="s">
        <v>27</v>
      </c>
      <c r="K746" s="21" t="s">
        <v>107</v>
      </c>
    </row>
    <row r="747" spans="1:11" ht="50.1" hidden="1" customHeight="1" x14ac:dyDescent="0.2">
      <c r="A747" s="21">
        <v>77101701</v>
      </c>
      <c r="B747" s="92" t="s">
        <v>173</v>
      </c>
      <c r="C747" s="69">
        <v>42401</v>
      </c>
      <c r="D747" s="96">
        <v>3.5</v>
      </c>
      <c r="E747" s="21" t="s">
        <v>77</v>
      </c>
      <c r="F747" s="21" t="s">
        <v>26</v>
      </c>
      <c r="G747" s="265">
        <v>18194435</v>
      </c>
      <c r="H747" s="266">
        <v>18194435</v>
      </c>
      <c r="I747" s="26" t="s">
        <v>27</v>
      </c>
      <c r="J747" s="26" t="s">
        <v>27</v>
      </c>
      <c r="K747" s="21" t="s">
        <v>107</v>
      </c>
    </row>
    <row r="748" spans="1:11" ht="50.1" hidden="1" customHeight="1" x14ac:dyDescent="0.2">
      <c r="A748" s="21">
        <v>77101701</v>
      </c>
      <c r="B748" s="92" t="s">
        <v>926</v>
      </c>
      <c r="C748" s="69">
        <v>42401</v>
      </c>
      <c r="D748" s="96">
        <v>4.5</v>
      </c>
      <c r="E748" s="21" t="s">
        <v>77</v>
      </c>
      <c r="F748" s="21" t="s">
        <v>26</v>
      </c>
      <c r="G748" s="265">
        <v>25827611</v>
      </c>
      <c r="H748" s="266">
        <v>25827611</v>
      </c>
      <c r="I748" s="26" t="s">
        <v>27</v>
      </c>
      <c r="J748" s="26" t="s">
        <v>27</v>
      </c>
      <c r="K748" s="21" t="s">
        <v>107</v>
      </c>
    </row>
    <row r="749" spans="1:11" ht="50.1" hidden="1" customHeight="1" x14ac:dyDescent="0.2">
      <c r="A749" s="21">
        <v>77101701</v>
      </c>
      <c r="B749" s="92" t="s">
        <v>948</v>
      </c>
      <c r="C749" s="69">
        <v>42401</v>
      </c>
      <c r="D749" s="96">
        <v>3.5</v>
      </c>
      <c r="E749" s="21" t="s">
        <v>77</v>
      </c>
      <c r="F749" s="21" t="s">
        <v>26</v>
      </c>
      <c r="G749" s="265">
        <v>14407022</v>
      </c>
      <c r="H749" s="266">
        <v>14407022</v>
      </c>
      <c r="I749" s="26" t="s">
        <v>27</v>
      </c>
      <c r="J749" s="26" t="s">
        <v>27</v>
      </c>
      <c r="K749" s="21" t="s">
        <v>107</v>
      </c>
    </row>
    <row r="750" spans="1:11" ht="50.1" hidden="1" customHeight="1" x14ac:dyDescent="0.2">
      <c r="A750" s="21">
        <v>77101701</v>
      </c>
      <c r="B750" s="92" t="s">
        <v>931</v>
      </c>
      <c r="C750" s="69">
        <v>42401</v>
      </c>
      <c r="D750" s="96">
        <v>4.5</v>
      </c>
      <c r="E750" s="21" t="s">
        <v>77</v>
      </c>
      <c r="F750" s="21" t="s">
        <v>26</v>
      </c>
      <c r="G750" s="265">
        <v>18523314</v>
      </c>
      <c r="H750" s="266">
        <v>18523314</v>
      </c>
      <c r="I750" s="26" t="s">
        <v>27</v>
      </c>
      <c r="J750" s="26" t="s">
        <v>27</v>
      </c>
      <c r="K750" s="21" t="s">
        <v>107</v>
      </c>
    </row>
    <row r="751" spans="1:11" ht="50.1" hidden="1" customHeight="1" x14ac:dyDescent="0.2">
      <c r="A751" s="21">
        <v>77101701</v>
      </c>
      <c r="B751" s="92" t="s">
        <v>943</v>
      </c>
      <c r="C751" s="69">
        <v>42401</v>
      </c>
      <c r="D751" s="96">
        <v>3.5</v>
      </c>
      <c r="E751" s="21" t="s">
        <v>77</v>
      </c>
      <c r="F751" s="21" t="s">
        <v>26</v>
      </c>
      <c r="G751" s="265">
        <v>12513316</v>
      </c>
      <c r="H751" s="266">
        <v>12513316</v>
      </c>
      <c r="I751" s="26" t="s">
        <v>27</v>
      </c>
      <c r="J751" s="26" t="s">
        <v>27</v>
      </c>
      <c r="K751" s="21" t="s">
        <v>107</v>
      </c>
    </row>
    <row r="752" spans="1:11" ht="50.1" hidden="1" customHeight="1" x14ac:dyDescent="0.2">
      <c r="A752" s="21">
        <v>77101701</v>
      </c>
      <c r="B752" s="92" t="s">
        <v>927</v>
      </c>
      <c r="C752" s="69">
        <v>42401</v>
      </c>
      <c r="D752" s="96">
        <v>3.5</v>
      </c>
      <c r="E752" s="21" t="s">
        <v>77</v>
      </c>
      <c r="F752" s="21" t="s">
        <v>26</v>
      </c>
      <c r="G752" s="265">
        <v>9951242</v>
      </c>
      <c r="H752" s="266">
        <v>9951242</v>
      </c>
      <c r="I752" s="26" t="s">
        <v>27</v>
      </c>
      <c r="J752" s="26" t="s">
        <v>27</v>
      </c>
      <c r="K752" s="21" t="s">
        <v>107</v>
      </c>
    </row>
    <row r="753" spans="1:11" ht="50.1" hidden="1" customHeight="1" x14ac:dyDescent="0.2">
      <c r="A753" s="21">
        <v>77101701</v>
      </c>
      <c r="B753" s="92" t="s">
        <v>1524</v>
      </c>
      <c r="C753" s="69">
        <v>42401</v>
      </c>
      <c r="D753" s="96">
        <v>3</v>
      </c>
      <c r="E753" s="21" t="s">
        <v>77</v>
      </c>
      <c r="F753" s="21" t="s">
        <v>26</v>
      </c>
      <c r="G753" s="265">
        <v>15595230</v>
      </c>
      <c r="H753" s="266">
        <v>15595230</v>
      </c>
      <c r="I753" s="26" t="s">
        <v>27</v>
      </c>
      <c r="J753" s="26" t="s">
        <v>27</v>
      </c>
      <c r="K753" s="21" t="s">
        <v>107</v>
      </c>
    </row>
    <row r="754" spans="1:11" ht="50.1" hidden="1" customHeight="1" x14ac:dyDescent="0.2">
      <c r="A754" s="21">
        <v>77101701</v>
      </c>
      <c r="B754" s="92" t="s">
        <v>180</v>
      </c>
      <c r="C754" s="69">
        <v>42401</v>
      </c>
      <c r="D754" s="96">
        <v>5</v>
      </c>
      <c r="E754" s="21" t="s">
        <v>77</v>
      </c>
      <c r="F754" s="21" t="s">
        <v>26</v>
      </c>
      <c r="G754" s="265">
        <v>20581460</v>
      </c>
      <c r="H754" s="266">
        <v>20581460</v>
      </c>
      <c r="I754" s="26" t="s">
        <v>27</v>
      </c>
      <c r="J754" s="26" t="s">
        <v>27</v>
      </c>
      <c r="K754" s="21" t="s">
        <v>107</v>
      </c>
    </row>
    <row r="755" spans="1:11" ht="50.1" hidden="1" customHeight="1" x14ac:dyDescent="0.2">
      <c r="A755" s="21">
        <v>77101701</v>
      </c>
      <c r="B755" s="92" t="s">
        <v>945</v>
      </c>
      <c r="C755" s="69">
        <v>42401</v>
      </c>
      <c r="D755" s="96">
        <v>4.5</v>
      </c>
      <c r="E755" s="21" t="s">
        <v>77</v>
      </c>
      <c r="F755" s="21" t="s">
        <v>26</v>
      </c>
      <c r="G755" s="265">
        <v>20958080</v>
      </c>
      <c r="H755" s="266">
        <v>20958080</v>
      </c>
      <c r="I755" s="26" t="s">
        <v>27</v>
      </c>
      <c r="J755" s="26" t="s">
        <v>27</v>
      </c>
      <c r="K755" s="21" t="s">
        <v>107</v>
      </c>
    </row>
    <row r="756" spans="1:11" ht="50.1" hidden="1" customHeight="1" x14ac:dyDescent="0.2">
      <c r="A756" s="21">
        <v>77101701</v>
      </c>
      <c r="B756" s="92" t="s">
        <v>911</v>
      </c>
      <c r="C756" s="69">
        <v>42401</v>
      </c>
      <c r="D756" s="96">
        <v>3.5</v>
      </c>
      <c r="E756" s="21" t="s">
        <v>77</v>
      </c>
      <c r="F756" s="21" t="s">
        <v>26</v>
      </c>
      <c r="G756" s="265">
        <v>9951242</v>
      </c>
      <c r="H756" s="266">
        <v>9951242</v>
      </c>
      <c r="I756" s="26" t="s">
        <v>27</v>
      </c>
      <c r="J756" s="26" t="s">
        <v>27</v>
      </c>
      <c r="K756" s="21" t="s">
        <v>107</v>
      </c>
    </row>
    <row r="757" spans="1:11" ht="50.1" hidden="1" customHeight="1" x14ac:dyDescent="0.2">
      <c r="A757" s="21">
        <v>77101701</v>
      </c>
      <c r="B757" s="92" t="s">
        <v>1520</v>
      </c>
      <c r="C757" s="69">
        <v>42401</v>
      </c>
      <c r="D757" s="96">
        <v>3</v>
      </c>
      <c r="E757" s="21" t="s">
        <v>77</v>
      </c>
      <c r="F757" s="21" t="s">
        <v>26</v>
      </c>
      <c r="G757" s="265">
        <v>17218407</v>
      </c>
      <c r="H757" s="266">
        <v>17218407</v>
      </c>
      <c r="I757" s="26" t="s">
        <v>27</v>
      </c>
      <c r="J757" s="26" t="s">
        <v>27</v>
      </c>
      <c r="K757" s="21" t="s">
        <v>107</v>
      </c>
    </row>
    <row r="758" spans="1:11" ht="50.1" hidden="1" customHeight="1" x14ac:dyDescent="0.2">
      <c r="A758" s="21">
        <v>77101701</v>
      </c>
      <c r="B758" s="92" t="s">
        <v>184</v>
      </c>
      <c r="C758" s="69">
        <v>42401</v>
      </c>
      <c r="D758" s="96">
        <v>3.5</v>
      </c>
      <c r="E758" s="21" t="s">
        <v>77</v>
      </c>
      <c r="F758" s="21" t="s">
        <v>26</v>
      </c>
      <c r="G758" s="265">
        <v>18194435</v>
      </c>
      <c r="H758" s="266">
        <v>18194435</v>
      </c>
      <c r="I758" s="26" t="s">
        <v>27</v>
      </c>
      <c r="J758" s="26" t="s">
        <v>27</v>
      </c>
      <c r="K758" s="21" t="s">
        <v>107</v>
      </c>
    </row>
    <row r="759" spans="1:11" ht="50.1" hidden="1" customHeight="1" x14ac:dyDescent="0.2">
      <c r="A759" s="21">
        <v>77101701</v>
      </c>
      <c r="B759" s="92" t="s">
        <v>944</v>
      </c>
      <c r="C759" s="69">
        <v>42401</v>
      </c>
      <c r="D759" s="96">
        <v>3.5</v>
      </c>
      <c r="E759" s="21" t="s">
        <v>77</v>
      </c>
      <c r="F759" s="21" t="s">
        <v>26</v>
      </c>
      <c r="G759" s="265">
        <v>12513316</v>
      </c>
      <c r="H759" s="266">
        <v>12513316</v>
      </c>
      <c r="I759" s="26" t="s">
        <v>27</v>
      </c>
      <c r="J759" s="26" t="s">
        <v>27</v>
      </c>
      <c r="K759" s="21" t="s">
        <v>107</v>
      </c>
    </row>
    <row r="760" spans="1:11" ht="50.1" hidden="1" customHeight="1" x14ac:dyDescent="0.2">
      <c r="A760" s="21">
        <v>80111601</v>
      </c>
      <c r="B760" s="92" t="s">
        <v>1521</v>
      </c>
      <c r="C760" s="69">
        <v>42401</v>
      </c>
      <c r="D760" s="96">
        <v>3</v>
      </c>
      <c r="E760" s="21" t="s">
        <v>77</v>
      </c>
      <c r="F760" s="21" t="s">
        <v>26</v>
      </c>
      <c r="G760" s="265">
        <v>15595230</v>
      </c>
      <c r="H760" s="266">
        <v>15595230</v>
      </c>
      <c r="I760" s="26" t="s">
        <v>27</v>
      </c>
      <c r="J760" s="26" t="s">
        <v>27</v>
      </c>
      <c r="K760" s="21" t="s">
        <v>107</v>
      </c>
    </row>
    <row r="761" spans="1:11" ht="50.1" hidden="1" customHeight="1" x14ac:dyDescent="0.2">
      <c r="A761" s="21">
        <v>81111811</v>
      </c>
      <c r="B761" s="92" t="s">
        <v>880</v>
      </c>
      <c r="C761" s="69">
        <v>42401</v>
      </c>
      <c r="D761" s="96">
        <v>4.5</v>
      </c>
      <c r="E761" s="21" t="s">
        <v>77</v>
      </c>
      <c r="F761" s="21" t="s">
        <v>26</v>
      </c>
      <c r="G761" s="265">
        <v>7924923</v>
      </c>
      <c r="H761" s="266">
        <v>7924923</v>
      </c>
      <c r="I761" s="26" t="s">
        <v>27</v>
      </c>
      <c r="J761" s="26" t="s">
        <v>27</v>
      </c>
      <c r="K761" s="21" t="s">
        <v>107</v>
      </c>
    </row>
    <row r="762" spans="1:11" ht="50.1" hidden="1" customHeight="1" x14ac:dyDescent="0.2">
      <c r="A762" s="21">
        <v>77101701</v>
      </c>
      <c r="B762" s="92" t="s">
        <v>946</v>
      </c>
      <c r="C762" s="69">
        <v>42401</v>
      </c>
      <c r="D762" s="96">
        <v>4.5</v>
      </c>
      <c r="E762" s="21" t="s">
        <v>77</v>
      </c>
      <c r="F762" s="21" t="s">
        <v>26</v>
      </c>
      <c r="G762" s="265">
        <v>10932575</v>
      </c>
      <c r="H762" s="266">
        <v>10932575</v>
      </c>
      <c r="I762" s="26" t="s">
        <v>27</v>
      </c>
      <c r="J762" s="26" t="s">
        <v>27</v>
      </c>
      <c r="K762" s="21" t="s">
        <v>107</v>
      </c>
    </row>
    <row r="763" spans="1:11" ht="50.1" hidden="1" customHeight="1" x14ac:dyDescent="0.2">
      <c r="A763" s="21">
        <v>77101701</v>
      </c>
      <c r="B763" s="92" t="s">
        <v>930</v>
      </c>
      <c r="C763" s="69">
        <v>42401</v>
      </c>
      <c r="D763" s="96">
        <v>3.5</v>
      </c>
      <c r="E763" s="21" t="s">
        <v>77</v>
      </c>
      <c r="F763" s="21" t="s">
        <v>26</v>
      </c>
      <c r="G763" s="265">
        <v>12513316</v>
      </c>
      <c r="H763" s="266">
        <v>12513316</v>
      </c>
      <c r="I763" s="26" t="s">
        <v>27</v>
      </c>
      <c r="J763" s="26" t="s">
        <v>27</v>
      </c>
      <c r="K763" s="21" t="s">
        <v>107</v>
      </c>
    </row>
    <row r="764" spans="1:11" ht="50.1" hidden="1" customHeight="1" x14ac:dyDescent="0.2">
      <c r="A764" s="21">
        <v>90111601</v>
      </c>
      <c r="B764" s="92" t="s">
        <v>190</v>
      </c>
      <c r="C764" s="69">
        <v>42614</v>
      </c>
      <c r="D764" s="96">
        <v>1</v>
      </c>
      <c r="E764" s="21" t="s">
        <v>160</v>
      </c>
      <c r="F764" s="21" t="s">
        <v>26</v>
      </c>
      <c r="G764" s="265">
        <v>28000000</v>
      </c>
      <c r="H764" s="266">
        <v>28000000</v>
      </c>
      <c r="I764" s="26" t="s">
        <v>27</v>
      </c>
      <c r="J764" s="26" t="s">
        <v>27</v>
      </c>
      <c r="K764" s="21" t="s">
        <v>107</v>
      </c>
    </row>
    <row r="765" spans="1:11" ht="50.1" hidden="1" customHeight="1" x14ac:dyDescent="0.2">
      <c r="A765" s="21">
        <v>77101701</v>
      </c>
      <c r="B765" s="92" t="s">
        <v>929</v>
      </c>
      <c r="C765" s="69">
        <v>42401</v>
      </c>
      <c r="D765" s="96">
        <v>3.5</v>
      </c>
      <c r="E765" s="21" t="s">
        <v>77</v>
      </c>
      <c r="F765" s="21" t="s">
        <v>26</v>
      </c>
      <c r="G765" s="265">
        <v>12513316</v>
      </c>
      <c r="H765" s="266">
        <v>12513316</v>
      </c>
      <c r="I765" s="26" t="s">
        <v>27</v>
      </c>
      <c r="J765" s="26" t="s">
        <v>27</v>
      </c>
      <c r="K765" s="21" t="s">
        <v>107</v>
      </c>
    </row>
    <row r="766" spans="1:11" ht="50.1" hidden="1" customHeight="1" x14ac:dyDescent="0.2">
      <c r="A766" s="21">
        <v>77101701</v>
      </c>
      <c r="B766" s="92" t="s">
        <v>1522</v>
      </c>
      <c r="C766" s="69">
        <v>42401</v>
      </c>
      <c r="D766" s="96">
        <v>3</v>
      </c>
      <c r="E766" s="21" t="s">
        <v>77</v>
      </c>
      <c r="F766" s="21" t="s">
        <v>26</v>
      </c>
      <c r="G766" s="265">
        <v>15595230</v>
      </c>
      <c r="H766" s="266">
        <v>15595230</v>
      </c>
      <c r="I766" s="26" t="s">
        <v>27</v>
      </c>
      <c r="J766" s="26" t="s">
        <v>27</v>
      </c>
      <c r="K766" s="21" t="s">
        <v>107</v>
      </c>
    </row>
    <row r="767" spans="1:11" ht="50.1" hidden="1" customHeight="1" x14ac:dyDescent="0.2">
      <c r="A767" s="21">
        <v>77101501</v>
      </c>
      <c r="B767" s="92" t="s">
        <v>128</v>
      </c>
      <c r="C767" s="69">
        <v>42552</v>
      </c>
      <c r="D767" s="96">
        <v>6</v>
      </c>
      <c r="E767" s="21" t="s">
        <v>77</v>
      </c>
      <c r="F767" s="21" t="s">
        <v>26</v>
      </c>
      <c r="G767" s="265">
        <v>43284720</v>
      </c>
      <c r="H767" s="266">
        <v>43284720</v>
      </c>
      <c r="I767" s="26" t="s">
        <v>27</v>
      </c>
      <c r="J767" s="26" t="s">
        <v>27</v>
      </c>
      <c r="K767" s="21" t="s">
        <v>107</v>
      </c>
    </row>
    <row r="768" spans="1:11" ht="50.1" hidden="1" customHeight="1" x14ac:dyDescent="0.2">
      <c r="A768" s="21">
        <v>77101701</v>
      </c>
      <c r="B768" s="92" t="s">
        <v>925</v>
      </c>
      <c r="C768" s="69">
        <v>42401</v>
      </c>
      <c r="D768" s="96">
        <v>3.5</v>
      </c>
      <c r="E768" s="21" t="s">
        <v>77</v>
      </c>
      <c r="F768" s="21" t="s">
        <v>26</v>
      </c>
      <c r="G768" s="265">
        <v>8503114</v>
      </c>
      <c r="H768" s="266">
        <v>8503114</v>
      </c>
      <c r="I768" s="26" t="s">
        <v>27</v>
      </c>
      <c r="J768" s="26" t="s">
        <v>27</v>
      </c>
      <c r="K768" s="21" t="s">
        <v>107</v>
      </c>
    </row>
    <row r="769" spans="1:11" ht="50.1" hidden="1" customHeight="1" x14ac:dyDescent="0.2">
      <c r="A769" s="21">
        <v>81111811</v>
      </c>
      <c r="B769" s="92" t="s">
        <v>909</v>
      </c>
      <c r="C769" s="69">
        <v>42401</v>
      </c>
      <c r="D769" s="96">
        <v>3.5</v>
      </c>
      <c r="E769" s="21" t="s">
        <v>77</v>
      </c>
      <c r="F769" s="21" t="s">
        <v>26</v>
      </c>
      <c r="G769" s="265">
        <v>4492912</v>
      </c>
      <c r="H769" s="266">
        <v>4492912</v>
      </c>
      <c r="I769" s="26" t="s">
        <v>27</v>
      </c>
      <c r="J769" s="26" t="s">
        <v>27</v>
      </c>
      <c r="K769" s="21" t="s">
        <v>107</v>
      </c>
    </row>
    <row r="770" spans="1:11" ht="50.1" hidden="1" customHeight="1" x14ac:dyDescent="0.2">
      <c r="A770" s="21">
        <v>81111811</v>
      </c>
      <c r="B770" s="92" t="s">
        <v>928</v>
      </c>
      <c r="C770" s="69">
        <v>42401</v>
      </c>
      <c r="D770" s="96">
        <v>3.5</v>
      </c>
      <c r="E770" s="21" t="s">
        <v>77</v>
      </c>
      <c r="F770" s="21" t="s">
        <v>26</v>
      </c>
      <c r="G770" s="265">
        <v>8503114</v>
      </c>
      <c r="H770" s="266">
        <v>8503114</v>
      </c>
      <c r="I770" s="26" t="s">
        <v>27</v>
      </c>
      <c r="J770" s="26" t="s">
        <v>27</v>
      </c>
      <c r="K770" s="21" t="s">
        <v>107</v>
      </c>
    </row>
    <row r="771" spans="1:11" ht="50.1" hidden="1" customHeight="1" x14ac:dyDescent="0.2">
      <c r="A771" s="21">
        <v>77101600</v>
      </c>
      <c r="B771" s="92" t="s">
        <v>910</v>
      </c>
      <c r="C771" s="69">
        <v>42401</v>
      </c>
      <c r="D771" s="96">
        <v>3.5</v>
      </c>
      <c r="E771" s="21" t="s">
        <v>77</v>
      </c>
      <c r="F771" s="21" t="s">
        <v>26</v>
      </c>
      <c r="G771" s="265">
        <v>7277774</v>
      </c>
      <c r="H771" s="266">
        <v>7277774</v>
      </c>
      <c r="I771" s="26" t="s">
        <v>27</v>
      </c>
      <c r="J771" s="26" t="s">
        <v>27</v>
      </c>
      <c r="K771" s="21" t="s">
        <v>107</v>
      </c>
    </row>
    <row r="772" spans="1:11" ht="50.1" hidden="1" customHeight="1" x14ac:dyDescent="0.2">
      <c r="A772" s="21">
        <v>90111601</v>
      </c>
      <c r="B772" s="92" t="s">
        <v>910</v>
      </c>
      <c r="C772" s="69">
        <v>42401</v>
      </c>
      <c r="D772" s="96">
        <v>1</v>
      </c>
      <c r="E772" s="21" t="s">
        <v>160</v>
      </c>
      <c r="F772" s="21" t="s">
        <v>26</v>
      </c>
      <c r="G772" s="265">
        <v>18500000</v>
      </c>
      <c r="H772" s="266">
        <v>18500000</v>
      </c>
      <c r="I772" s="26" t="s">
        <v>27</v>
      </c>
      <c r="J772" s="26" t="s">
        <v>27</v>
      </c>
      <c r="K772" s="21" t="s">
        <v>107</v>
      </c>
    </row>
    <row r="773" spans="1:11" ht="50.1" hidden="1" customHeight="1" x14ac:dyDescent="0.2">
      <c r="A773" s="21">
        <v>90111601</v>
      </c>
      <c r="B773" s="92" t="s">
        <v>197</v>
      </c>
      <c r="C773" s="69">
        <v>42401</v>
      </c>
      <c r="D773" s="96">
        <v>1</v>
      </c>
      <c r="E773" s="21" t="s">
        <v>160</v>
      </c>
      <c r="F773" s="21" t="s">
        <v>26</v>
      </c>
      <c r="G773" s="265">
        <v>20000000</v>
      </c>
      <c r="H773" s="266">
        <v>20000000</v>
      </c>
      <c r="I773" s="26" t="s">
        <v>27</v>
      </c>
      <c r="J773" s="26" t="s">
        <v>27</v>
      </c>
      <c r="K773" s="21" t="s">
        <v>107</v>
      </c>
    </row>
    <row r="774" spans="1:11" ht="50.1" hidden="1" customHeight="1" x14ac:dyDescent="0.2">
      <c r="A774" s="21">
        <v>77101501</v>
      </c>
      <c r="B774" s="92" t="s">
        <v>129</v>
      </c>
      <c r="C774" s="69">
        <v>42552</v>
      </c>
      <c r="D774" s="96">
        <v>6.5</v>
      </c>
      <c r="E774" s="21" t="s">
        <v>77</v>
      </c>
      <c r="F774" s="21" t="s">
        <v>26</v>
      </c>
      <c r="G774" s="265">
        <v>33789665</v>
      </c>
      <c r="H774" s="266">
        <v>33789665</v>
      </c>
      <c r="I774" s="26" t="s">
        <v>27</v>
      </c>
      <c r="J774" s="26" t="s">
        <v>27</v>
      </c>
      <c r="K774" s="21" t="s">
        <v>107</v>
      </c>
    </row>
    <row r="775" spans="1:11" ht="50.1" hidden="1" customHeight="1" x14ac:dyDescent="0.2">
      <c r="A775" s="21">
        <v>77101701</v>
      </c>
      <c r="B775" s="92" t="s">
        <v>1595</v>
      </c>
      <c r="C775" s="69">
        <v>42401</v>
      </c>
      <c r="D775" s="96">
        <v>3</v>
      </c>
      <c r="E775" s="21" t="s">
        <v>77</v>
      </c>
      <c r="F775" s="21" t="s">
        <v>26</v>
      </c>
      <c r="G775" s="265">
        <v>20051010</v>
      </c>
      <c r="H775" s="266">
        <v>20051010</v>
      </c>
      <c r="I775" s="26" t="s">
        <v>27</v>
      </c>
      <c r="J775" s="26" t="s">
        <v>27</v>
      </c>
      <c r="K775" s="21" t="s">
        <v>107</v>
      </c>
    </row>
    <row r="776" spans="1:11" ht="50.1" hidden="1" customHeight="1" x14ac:dyDescent="0.2">
      <c r="A776" s="21">
        <v>77101604</v>
      </c>
      <c r="B776" s="92" t="s">
        <v>202</v>
      </c>
      <c r="C776" s="69">
        <v>42522</v>
      </c>
      <c r="D776" s="96">
        <v>1</v>
      </c>
      <c r="E776" s="21" t="s">
        <v>160</v>
      </c>
      <c r="F776" s="21" t="s">
        <v>26</v>
      </c>
      <c r="G776" s="265">
        <v>100000000</v>
      </c>
      <c r="H776" s="266">
        <v>100000000</v>
      </c>
      <c r="I776" s="26" t="s">
        <v>27</v>
      </c>
      <c r="J776" s="26" t="s">
        <v>27</v>
      </c>
      <c r="K776" s="21" t="s">
        <v>107</v>
      </c>
    </row>
    <row r="777" spans="1:11" ht="50.1" hidden="1" customHeight="1" x14ac:dyDescent="0.2">
      <c r="A777" s="21">
        <v>90111601</v>
      </c>
      <c r="B777" s="92" t="s">
        <v>203</v>
      </c>
      <c r="C777" s="69">
        <v>42614</v>
      </c>
      <c r="D777" s="96">
        <v>1</v>
      </c>
      <c r="E777" s="21" t="s">
        <v>160</v>
      </c>
      <c r="F777" s="21" t="s">
        <v>26</v>
      </c>
      <c r="G777" s="265">
        <v>35000000</v>
      </c>
      <c r="H777" s="266">
        <v>35000000</v>
      </c>
      <c r="I777" s="26" t="s">
        <v>27</v>
      </c>
      <c r="J777" s="26" t="s">
        <v>27</v>
      </c>
      <c r="K777" s="21" t="s">
        <v>107</v>
      </c>
    </row>
    <row r="778" spans="1:11" ht="50.1" hidden="1" customHeight="1" x14ac:dyDescent="0.2">
      <c r="A778" s="21">
        <v>77101600</v>
      </c>
      <c r="B778" s="92" t="s">
        <v>206</v>
      </c>
      <c r="C778" s="69">
        <v>42401</v>
      </c>
      <c r="D778" s="96">
        <v>5</v>
      </c>
      <c r="E778" s="21" t="s">
        <v>77</v>
      </c>
      <c r="F778" s="21" t="s">
        <v>26</v>
      </c>
      <c r="G778" s="265">
        <v>20581460</v>
      </c>
      <c r="H778" s="266">
        <v>20581460</v>
      </c>
      <c r="I778" s="26" t="s">
        <v>27</v>
      </c>
      <c r="J778" s="26" t="s">
        <v>27</v>
      </c>
      <c r="K778" s="21" t="s">
        <v>107</v>
      </c>
    </row>
    <row r="779" spans="1:11" ht="50.1" hidden="1" customHeight="1" x14ac:dyDescent="0.2">
      <c r="A779" s="21">
        <v>77101600</v>
      </c>
      <c r="B779" s="92" t="s">
        <v>890</v>
      </c>
      <c r="C779" s="69">
        <v>42401</v>
      </c>
      <c r="D779" s="96">
        <v>4.5</v>
      </c>
      <c r="E779" s="21" t="s">
        <v>77</v>
      </c>
      <c r="F779" s="21" t="s">
        <v>26</v>
      </c>
      <c r="G779" s="265">
        <v>20958080</v>
      </c>
      <c r="H779" s="266">
        <v>20958080</v>
      </c>
      <c r="I779" s="26" t="s">
        <v>27</v>
      </c>
      <c r="J779" s="26" t="s">
        <v>27</v>
      </c>
      <c r="K779" s="21" t="s">
        <v>107</v>
      </c>
    </row>
    <row r="780" spans="1:11" ht="50.1" hidden="1" customHeight="1" x14ac:dyDescent="0.2">
      <c r="A780" s="21">
        <v>77101701</v>
      </c>
      <c r="B780" s="92" t="s">
        <v>211</v>
      </c>
      <c r="C780" s="69">
        <v>42491</v>
      </c>
      <c r="D780" s="96">
        <v>10</v>
      </c>
      <c r="E780" s="21" t="s">
        <v>77</v>
      </c>
      <c r="F780" s="21" t="s">
        <v>26</v>
      </c>
      <c r="G780" s="265">
        <v>45321814</v>
      </c>
      <c r="H780" s="266">
        <v>45321814</v>
      </c>
      <c r="I780" s="26" t="s">
        <v>27</v>
      </c>
      <c r="J780" s="26" t="s">
        <v>27</v>
      </c>
      <c r="K780" s="21" t="s">
        <v>107</v>
      </c>
    </row>
    <row r="781" spans="1:11" ht="50.1" hidden="1" customHeight="1" x14ac:dyDescent="0.2">
      <c r="A781" s="21">
        <v>80101604</v>
      </c>
      <c r="B781" s="92" t="s">
        <v>138</v>
      </c>
      <c r="C781" s="69">
        <v>42552</v>
      </c>
      <c r="D781" s="96">
        <v>6</v>
      </c>
      <c r="E781" s="21" t="s">
        <v>77</v>
      </c>
      <c r="F781" s="21" t="s">
        <v>26</v>
      </c>
      <c r="G781" s="265">
        <v>14576766</v>
      </c>
      <c r="H781" s="266">
        <v>14576766</v>
      </c>
      <c r="I781" s="26" t="s">
        <v>27</v>
      </c>
      <c r="J781" s="26" t="s">
        <v>27</v>
      </c>
      <c r="K781" s="21" t="s">
        <v>107</v>
      </c>
    </row>
    <row r="782" spans="1:11" ht="50.1" hidden="1" customHeight="1" x14ac:dyDescent="0.2">
      <c r="A782" s="21">
        <v>80161501</v>
      </c>
      <c r="B782" s="92" t="s">
        <v>139</v>
      </c>
      <c r="C782" s="69">
        <v>42552</v>
      </c>
      <c r="D782" s="96">
        <v>6</v>
      </c>
      <c r="E782" s="21" t="s">
        <v>77</v>
      </c>
      <c r="F782" s="21" t="s">
        <v>26</v>
      </c>
      <c r="G782" s="265">
        <v>12476184</v>
      </c>
      <c r="H782" s="266">
        <v>12476184</v>
      </c>
      <c r="I782" s="26" t="s">
        <v>27</v>
      </c>
      <c r="J782" s="26" t="s">
        <v>27</v>
      </c>
      <c r="K782" s="21" t="s">
        <v>107</v>
      </c>
    </row>
    <row r="783" spans="1:11" ht="50.1" hidden="1" customHeight="1" x14ac:dyDescent="0.2">
      <c r="A783" s="21">
        <v>77101600</v>
      </c>
      <c r="B783" s="92" t="s">
        <v>1403</v>
      </c>
      <c r="C783" s="69">
        <v>42461</v>
      </c>
      <c r="D783" s="96">
        <v>3</v>
      </c>
      <c r="E783" s="21" t="s">
        <v>77</v>
      </c>
      <c r="F783" s="21" t="s">
        <v>26</v>
      </c>
      <c r="G783" s="265">
        <v>4901358</v>
      </c>
      <c r="H783" s="266">
        <v>4901358</v>
      </c>
      <c r="I783" s="26" t="s">
        <v>27</v>
      </c>
      <c r="J783" s="26" t="s">
        <v>27</v>
      </c>
      <c r="K783" s="21" t="s">
        <v>107</v>
      </c>
    </row>
    <row r="784" spans="1:11" ht="50.1" hidden="1" customHeight="1" x14ac:dyDescent="0.2">
      <c r="A784" s="21">
        <v>80101505</v>
      </c>
      <c r="B784" s="92" t="s">
        <v>212</v>
      </c>
      <c r="C784" s="69">
        <v>42552</v>
      </c>
      <c r="D784" s="96">
        <v>6</v>
      </c>
      <c r="E784" s="21" t="s">
        <v>77</v>
      </c>
      <c r="F784" s="21" t="s">
        <v>26</v>
      </c>
      <c r="G784" s="265">
        <v>24697752</v>
      </c>
      <c r="H784" s="266">
        <v>24697752</v>
      </c>
      <c r="I784" s="26" t="s">
        <v>27</v>
      </c>
      <c r="J784" s="26" t="s">
        <v>27</v>
      </c>
      <c r="K784" s="21" t="s">
        <v>107</v>
      </c>
    </row>
    <row r="785" spans="1:11" ht="50.1" hidden="1" customHeight="1" x14ac:dyDescent="0.2">
      <c r="A785" s="21">
        <v>77101706</v>
      </c>
      <c r="B785" s="92" t="s">
        <v>143</v>
      </c>
      <c r="C785" s="69">
        <v>42552</v>
      </c>
      <c r="D785" s="96">
        <v>6.5</v>
      </c>
      <c r="E785" s="21" t="s">
        <v>77</v>
      </c>
      <c r="F785" s="21" t="s">
        <v>26</v>
      </c>
      <c r="G785" s="265">
        <v>30272781.5</v>
      </c>
      <c r="H785" s="266">
        <v>30272781.5</v>
      </c>
      <c r="I785" s="26" t="s">
        <v>27</v>
      </c>
      <c r="J785" s="26" t="s">
        <v>27</v>
      </c>
      <c r="K785" s="21" t="s">
        <v>107</v>
      </c>
    </row>
    <row r="786" spans="1:11" ht="50.1" hidden="1" customHeight="1" x14ac:dyDescent="0.2">
      <c r="A786" s="21">
        <v>80101505</v>
      </c>
      <c r="B786" s="92" t="s">
        <v>213</v>
      </c>
      <c r="C786" s="69">
        <v>42370</v>
      </c>
      <c r="D786" s="96">
        <v>1</v>
      </c>
      <c r="E786" s="21" t="s">
        <v>77</v>
      </c>
      <c r="F786" s="21" t="s">
        <v>26</v>
      </c>
      <c r="G786" s="265">
        <v>6169700</v>
      </c>
      <c r="H786" s="266">
        <v>6169700</v>
      </c>
      <c r="I786" s="26" t="s">
        <v>27</v>
      </c>
      <c r="J786" s="26" t="s">
        <v>27</v>
      </c>
      <c r="K786" s="21" t="s">
        <v>107</v>
      </c>
    </row>
    <row r="787" spans="1:11" ht="50.1" hidden="1" customHeight="1" x14ac:dyDescent="0.2">
      <c r="A787" s="21">
        <v>77101706</v>
      </c>
      <c r="B787" s="92" t="s">
        <v>213</v>
      </c>
      <c r="C787" s="69">
        <v>42370</v>
      </c>
      <c r="D787" s="96">
        <v>1</v>
      </c>
      <c r="E787" s="21" t="s">
        <v>77</v>
      </c>
      <c r="F787" s="21" t="s">
        <v>26</v>
      </c>
      <c r="G787" s="265">
        <v>141274400</v>
      </c>
      <c r="H787" s="266">
        <v>141274400</v>
      </c>
      <c r="I787" s="26" t="s">
        <v>27</v>
      </c>
      <c r="J787" s="26" t="s">
        <v>27</v>
      </c>
      <c r="K787" s="21" t="s">
        <v>107</v>
      </c>
    </row>
    <row r="788" spans="1:11" ht="50.1" hidden="1" customHeight="1" x14ac:dyDescent="0.2">
      <c r="A788" s="21">
        <v>77101600</v>
      </c>
      <c r="B788" s="92" t="s">
        <v>213</v>
      </c>
      <c r="C788" s="69">
        <v>42370</v>
      </c>
      <c r="D788" s="96">
        <v>1</v>
      </c>
      <c r="E788" s="21" t="s">
        <v>77</v>
      </c>
      <c r="F788" s="21" t="s">
        <v>26</v>
      </c>
      <c r="G788" s="265">
        <v>102423200</v>
      </c>
      <c r="H788" s="266">
        <v>102423200</v>
      </c>
      <c r="I788" s="26" t="s">
        <v>27</v>
      </c>
      <c r="J788" s="26" t="s">
        <v>27</v>
      </c>
      <c r="K788" s="21" t="s">
        <v>107</v>
      </c>
    </row>
    <row r="789" spans="1:11" ht="50.1" hidden="1" customHeight="1" x14ac:dyDescent="0.2">
      <c r="A789" s="21">
        <v>77101604</v>
      </c>
      <c r="B789" s="92" t="s">
        <v>213</v>
      </c>
      <c r="C789" s="69">
        <v>42370</v>
      </c>
      <c r="D789" s="96">
        <v>1</v>
      </c>
      <c r="E789" s="21" t="s">
        <v>214</v>
      </c>
      <c r="F789" s="21" t="s">
        <v>26</v>
      </c>
      <c r="G789" s="265">
        <v>100000000</v>
      </c>
      <c r="H789" s="266">
        <v>100000000</v>
      </c>
      <c r="I789" s="26" t="s">
        <v>27</v>
      </c>
      <c r="J789" s="26" t="s">
        <v>27</v>
      </c>
      <c r="K789" s="21" t="s">
        <v>107</v>
      </c>
    </row>
    <row r="790" spans="1:11" ht="50.1" hidden="1" customHeight="1" x14ac:dyDescent="0.2">
      <c r="A790" s="21">
        <v>80101603</v>
      </c>
      <c r="B790" s="92" t="s">
        <v>213</v>
      </c>
      <c r="C790" s="69">
        <v>42370</v>
      </c>
      <c r="D790" s="96">
        <v>1</v>
      </c>
      <c r="E790" s="21" t="s">
        <v>77</v>
      </c>
      <c r="F790" s="21" t="s">
        <v>26</v>
      </c>
      <c r="G790" s="265">
        <v>5572300</v>
      </c>
      <c r="H790" s="266">
        <v>5572300</v>
      </c>
      <c r="I790" s="26" t="s">
        <v>27</v>
      </c>
      <c r="J790" s="26" t="s">
        <v>27</v>
      </c>
      <c r="K790" s="21" t="s">
        <v>107</v>
      </c>
    </row>
    <row r="791" spans="1:11" ht="50.1" hidden="1" customHeight="1" x14ac:dyDescent="0.2">
      <c r="A791" s="21">
        <v>77101701</v>
      </c>
      <c r="B791" s="92" t="s">
        <v>213</v>
      </c>
      <c r="C791" s="69">
        <v>42370</v>
      </c>
      <c r="D791" s="96">
        <v>1</v>
      </c>
      <c r="E791" s="21" t="s">
        <v>77</v>
      </c>
      <c r="F791" s="21" t="s">
        <v>26</v>
      </c>
      <c r="G791" s="265">
        <v>50000000</v>
      </c>
      <c r="H791" s="266">
        <v>50000000</v>
      </c>
      <c r="I791" s="26" t="s">
        <v>27</v>
      </c>
      <c r="J791" s="26" t="s">
        <v>27</v>
      </c>
      <c r="K791" s="21" t="s">
        <v>107</v>
      </c>
    </row>
    <row r="792" spans="1:11" ht="50.1" hidden="1" customHeight="1" x14ac:dyDescent="0.2">
      <c r="A792" s="21">
        <v>77101701</v>
      </c>
      <c r="B792" s="92" t="s">
        <v>213</v>
      </c>
      <c r="C792" s="69">
        <v>42370</v>
      </c>
      <c r="D792" s="96">
        <v>1</v>
      </c>
      <c r="E792" s="21" t="s">
        <v>77</v>
      </c>
      <c r="F792" s="21" t="s">
        <v>26</v>
      </c>
      <c r="G792" s="265">
        <v>13287000</v>
      </c>
      <c r="H792" s="266">
        <v>13287000</v>
      </c>
      <c r="I792" s="26" t="s">
        <v>27</v>
      </c>
      <c r="J792" s="26" t="s">
        <v>27</v>
      </c>
      <c r="K792" s="21" t="s">
        <v>107</v>
      </c>
    </row>
    <row r="793" spans="1:11" ht="50.1" hidden="1" customHeight="1" x14ac:dyDescent="0.2">
      <c r="A793" s="21">
        <v>80111621</v>
      </c>
      <c r="B793" s="92" t="s">
        <v>213</v>
      </c>
      <c r="C793" s="69">
        <v>42370</v>
      </c>
      <c r="D793" s="96">
        <v>1</v>
      </c>
      <c r="E793" s="21" t="s">
        <v>77</v>
      </c>
      <c r="F793" s="21" t="s">
        <v>26</v>
      </c>
      <c r="G793" s="265">
        <v>2173300</v>
      </c>
      <c r="H793" s="266">
        <v>2173300</v>
      </c>
      <c r="I793" s="26" t="s">
        <v>27</v>
      </c>
      <c r="J793" s="26" t="s">
        <v>27</v>
      </c>
      <c r="K793" s="21" t="s">
        <v>107</v>
      </c>
    </row>
    <row r="794" spans="1:11" ht="50.1" hidden="1" customHeight="1" x14ac:dyDescent="0.2">
      <c r="A794" s="21">
        <v>77101600</v>
      </c>
      <c r="B794" s="92" t="s">
        <v>213</v>
      </c>
      <c r="C794" s="69">
        <v>42370</v>
      </c>
      <c r="D794" s="96">
        <v>1</v>
      </c>
      <c r="E794" s="21" t="s">
        <v>77</v>
      </c>
      <c r="F794" s="21" t="s">
        <v>26</v>
      </c>
      <c r="G794" s="265">
        <v>154160100</v>
      </c>
      <c r="H794" s="266">
        <v>154160100</v>
      </c>
      <c r="I794" s="26" t="s">
        <v>27</v>
      </c>
      <c r="J794" s="26" t="s">
        <v>27</v>
      </c>
      <c r="K794" s="21" t="s">
        <v>107</v>
      </c>
    </row>
    <row r="795" spans="1:11" ht="50.1" hidden="1" customHeight="1" x14ac:dyDescent="0.2">
      <c r="A795" s="21">
        <v>90111601</v>
      </c>
      <c r="B795" s="92" t="s">
        <v>213</v>
      </c>
      <c r="C795" s="69">
        <v>42370</v>
      </c>
      <c r="D795" s="96">
        <v>1</v>
      </c>
      <c r="E795" s="21" t="s">
        <v>160</v>
      </c>
      <c r="F795" s="21" t="s">
        <v>26</v>
      </c>
      <c r="G795" s="265">
        <v>4000000</v>
      </c>
      <c r="H795" s="266">
        <v>4000000</v>
      </c>
      <c r="I795" s="26" t="s">
        <v>27</v>
      </c>
      <c r="J795" s="26" t="s">
        <v>27</v>
      </c>
      <c r="K795" s="21" t="s">
        <v>107</v>
      </c>
    </row>
    <row r="796" spans="1:11" ht="50.1" hidden="1" customHeight="1" x14ac:dyDescent="0.2">
      <c r="A796" s="21">
        <v>77101701</v>
      </c>
      <c r="B796" s="92" t="s">
        <v>213</v>
      </c>
      <c r="C796" s="69">
        <v>42370</v>
      </c>
      <c r="D796" s="96">
        <v>1</v>
      </c>
      <c r="E796" s="21" t="s">
        <v>77</v>
      </c>
      <c r="F796" s="21" t="s">
        <v>26</v>
      </c>
      <c r="G796" s="265">
        <v>66669422</v>
      </c>
      <c r="H796" s="266">
        <v>66669422</v>
      </c>
      <c r="I796" s="26" t="s">
        <v>27</v>
      </c>
      <c r="J796" s="26" t="s">
        <v>27</v>
      </c>
      <c r="K796" s="21" t="s">
        <v>107</v>
      </c>
    </row>
    <row r="797" spans="1:11" ht="50.1" hidden="1" customHeight="1" x14ac:dyDescent="0.2">
      <c r="A797" s="21">
        <v>77101700</v>
      </c>
      <c r="B797" s="92" t="s">
        <v>213</v>
      </c>
      <c r="C797" s="69">
        <v>42370</v>
      </c>
      <c r="D797" s="96">
        <v>1</v>
      </c>
      <c r="E797" s="21" t="s">
        <v>77</v>
      </c>
      <c r="F797" s="21" t="s">
        <v>26</v>
      </c>
      <c r="G797" s="265">
        <v>122590600</v>
      </c>
      <c r="H797" s="266">
        <v>122590600</v>
      </c>
      <c r="I797" s="26" t="s">
        <v>27</v>
      </c>
      <c r="J797" s="26" t="s">
        <v>27</v>
      </c>
      <c r="K797" s="21" t="s">
        <v>107</v>
      </c>
    </row>
    <row r="798" spans="1:11" ht="50.1" hidden="1" customHeight="1" x14ac:dyDescent="0.2">
      <c r="A798" s="21">
        <v>78111800</v>
      </c>
      <c r="B798" s="92" t="s">
        <v>213</v>
      </c>
      <c r="C798" s="69">
        <v>42370</v>
      </c>
      <c r="D798" s="96">
        <v>1</v>
      </c>
      <c r="E798" s="21" t="s">
        <v>160</v>
      </c>
      <c r="F798" s="21" t="s">
        <v>26</v>
      </c>
      <c r="G798" s="265">
        <v>50000000</v>
      </c>
      <c r="H798" s="266">
        <v>50000000</v>
      </c>
      <c r="I798" s="26" t="s">
        <v>27</v>
      </c>
      <c r="J798" s="26" t="s">
        <v>27</v>
      </c>
      <c r="K798" s="21" t="s">
        <v>107</v>
      </c>
    </row>
    <row r="799" spans="1:11" ht="50.1" hidden="1" customHeight="1" x14ac:dyDescent="0.2">
      <c r="A799" s="21">
        <v>90111601</v>
      </c>
      <c r="B799" s="92" t="s">
        <v>213</v>
      </c>
      <c r="C799" s="69">
        <v>42370</v>
      </c>
      <c r="D799" s="96">
        <v>1</v>
      </c>
      <c r="E799" s="21" t="s">
        <v>160</v>
      </c>
      <c r="F799" s="21" t="s">
        <v>26</v>
      </c>
      <c r="G799" s="265">
        <v>20000000</v>
      </c>
      <c r="H799" s="266">
        <v>20000000</v>
      </c>
      <c r="I799" s="26" t="s">
        <v>27</v>
      </c>
      <c r="J799" s="26" t="s">
        <v>27</v>
      </c>
      <c r="K799" s="21" t="s">
        <v>107</v>
      </c>
    </row>
    <row r="800" spans="1:11" ht="50.1" hidden="1" customHeight="1" x14ac:dyDescent="0.2">
      <c r="A800" s="21">
        <v>77101701</v>
      </c>
      <c r="B800" s="92" t="s">
        <v>213</v>
      </c>
      <c r="C800" s="69">
        <v>42370</v>
      </c>
      <c r="D800" s="96">
        <v>1</v>
      </c>
      <c r="E800" s="21" t="s">
        <v>77</v>
      </c>
      <c r="F800" s="21" t="s">
        <v>26</v>
      </c>
      <c r="G800" s="265">
        <v>44084000</v>
      </c>
      <c r="H800" s="266">
        <v>44084000</v>
      </c>
      <c r="I800" s="26" t="s">
        <v>27</v>
      </c>
      <c r="J800" s="26" t="s">
        <v>27</v>
      </c>
      <c r="K800" s="21" t="s">
        <v>107</v>
      </c>
    </row>
    <row r="801" spans="1:11" ht="50.1" hidden="1" customHeight="1" x14ac:dyDescent="0.2">
      <c r="A801" s="21">
        <v>80101603</v>
      </c>
      <c r="B801" s="92" t="s">
        <v>149</v>
      </c>
      <c r="C801" s="69">
        <v>42552</v>
      </c>
      <c r="D801" s="96">
        <v>6</v>
      </c>
      <c r="E801" s="21" t="s">
        <v>77</v>
      </c>
      <c r="F801" s="21" t="s">
        <v>26</v>
      </c>
      <c r="G801" s="265">
        <v>28936729</v>
      </c>
      <c r="H801" s="266">
        <v>28936729</v>
      </c>
      <c r="I801" s="26" t="s">
        <v>27</v>
      </c>
      <c r="J801" s="26" t="s">
        <v>27</v>
      </c>
      <c r="K801" s="21" t="s">
        <v>107</v>
      </c>
    </row>
    <row r="802" spans="1:11" ht="50.1" hidden="1" customHeight="1" x14ac:dyDescent="0.2">
      <c r="A802" s="21">
        <v>80101603</v>
      </c>
      <c r="B802" s="92" t="s">
        <v>149</v>
      </c>
      <c r="C802" s="69">
        <v>42552</v>
      </c>
      <c r="D802" s="96">
        <v>6</v>
      </c>
      <c r="E802" s="21" t="s">
        <v>77</v>
      </c>
      <c r="F802" s="21" t="s">
        <v>26</v>
      </c>
      <c r="G802" s="265">
        <v>13833454</v>
      </c>
      <c r="H802" s="266">
        <v>13833454</v>
      </c>
      <c r="I802" s="26" t="s">
        <v>27</v>
      </c>
      <c r="J802" s="26" t="s">
        <v>27</v>
      </c>
      <c r="K802" s="21" t="s">
        <v>107</v>
      </c>
    </row>
    <row r="803" spans="1:11" ht="50.1" hidden="1" customHeight="1" x14ac:dyDescent="0.2">
      <c r="A803" s="21">
        <v>80101603</v>
      </c>
      <c r="B803" s="92" t="s">
        <v>149</v>
      </c>
      <c r="C803" s="69">
        <v>42522</v>
      </c>
      <c r="D803" s="96">
        <v>5</v>
      </c>
      <c r="E803" s="21" t="s">
        <v>77</v>
      </c>
      <c r="F803" s="21" t="s">
        <v>26</v>
      </c>
      <c r="G803" s="265">
        <v>19474341</v>
      </c>
      <c r="H803" s="266">
        <v>19474341</v>
      </c>
      <c r="I803" s="26" t="s">
        <v>27</v>
      </c>
      <c r="J803" s="26" t="s">
        <v>27</v>
      </c>
      <c r="K803" s="21" t="s">
        <v>107</v>
      </c>
    </row>
    <row r="804" spans="1:11" ht="50.1" hidden="1" customHeight="1" x14ac:dyDescent="0.2">
      <c r="A804" s="21">
        <v>77101600</v>
      </c>
      <c r="B804" s="92" t="s">
        <v>1043</v>
      </c>
      <c r="C804" s="69">
        <v>42552</v>
      </c>
      <c r="D804" s="96">
        <v>6</v>
      </c>
      <c r="E804" s="21" t="s">
        <v>77</v>
      </c>
      <c r="F804" s="21" t="s">
        <v>26</v>
      </c>
      <c r="G804" s="265">
        <v>9802716</v>
      </c>
      <c r="H804" s="266">
        <v>9802716</v>
      </c>
      <c r="I804" s="26" t="s">
        <v>27</v>
      </c>
      <c r="J804" s="26" t="s">
        <v>27</v>
      </c>
      <c r="K804" s="21" t="s">
        <v>107</v>
      </c>
    </row>
    <row r="805" spans="1:11" ht="50.1" hidden="1" customHeight="1" x14ac:dyDescent="0.2">
      <c r="A805" s="21">
        <v>80111715</v>
      </c>
      <c r="B805" s="92" t="s">
        <v>117</v>
      </c>
      <c r="C805" s="69">
        <v>42552</v>
      </c>
      <c r="D805" s="96">
        <v>6</v>
      </c>
      <c r="E805" s="21" t="s">
        <v>77</v>
      </c>
      <c r="F805" s="21" t="s">
        <v>26</v>
      </c>
      <c r="G805" s="265">
        <v>31190460</v>
      </c>
      <c r="H805" s="266">
        <v>31190460</v>
      </c>
      <c r="I805" s="26" t="s">
        <v>27</v>
      </c>
      <c r="J805" s="26" t="s">
        <v>27</v>
      </c>
      <c r="K805" s="21" t="s">
        <v>107</v>
      </c>
    </row>
    <row r="806" spans="1:11" ht="50.1" hidden="1" customHeight="1" x14ac:dyDescent="0.2">
      <c r="A806" s="21">
        <v>80111601</v>
      </c>
      <c r="B806" s="92" t="s">
        <v>147</v>
      </c>
      <c r="C806" s="69">
        <v>42552</v>
      </c>
      <c r="D806" s="96">
        <v>6</v>
      </c>
      <c r="E806" s="21" t="s">
        <v>77</v>
      </c>
      <c r="F806" s="21" t="s">
        <v>26</v>
      </c>
      <c r="G806" s="265">
        <v>12476184</v>
      </c>
      <c r="H806" s="266">
        <v>12476184</v>
      </c>
      <c r="I806" s="26" t="s">
        <v>27</v>
      </c>
      <c r="J806" s="26" t="s">
        <v>27</v>
      </c>
      <c r="K806" s="21" t="s">
        <v>107</v>
      </c>
    </row>
    <row r="807" spans="1:11" ht="50.1" hidden="1" customHeight="1" x14ac:dyDescent="0.2">
      <c r="A807" s="21">
        <v>77101600</v>
      </c>
      <c r="B807" s="92" t="s">
        <v>890</v>
      </c>
      <c r="C807" s="69">
        <v>42552</v>
      </c>
      <c r="D807" s="96">
        <v>6</v>
      </c>
      <c r="E807" s="21" t="s">
        <v>77</v>
      </c>
      <c r="F807" s="21" t="s">
        <v>26</v>
      </c>
      <c r="G807" s="265">
        <v>27944106</v>
      </c>
      <c r="H807" s="266">
        <v>27944106</v>
      </c>
      <c r="I807" s="26" t="s">
        <v>27</v>
      </c>
      <c r="J807" s="26" t="s">
        <v>27</v>
      </c>
      <c r="K807" s="21" t="s">
        <v>107</v>
      </c>
    </row>
    <row r="808" spans="1:11" ht="50.1" hidden="1" customHeight="1" x14ac:dyDescent="0.2">
      <c r="A808" s="21">
        <v>77101701</v>
      </c>
      <c r="B808" s="92" t="s">
        <v>1042</v>
      </c>
      <c r="C808" s="69">
        <v>42552</v>
      </c>
      <c r="D808" s="96">
        <v>6</v>
      </c>
      <c r="E808" s="21" t="s">
        <v>77</v>
      </c>
      <c r="F808" s="21" t="s">
        <v>26</v>
      </c>
      <c r="G808" s="265">
        <v>50923200</v>
      </c>
      <c r="H808" s="266">
        <v>50923200</v>
      </c>
      <c r="I808" s="26" t="s">
        <v>27</v>
      </c>
      <c r="J808" s="26" t="s">
        <v>27</v>
      </c>
      <c r="K808" s="21" t="s">
        <v>107</v>
      </c>
    </row>
    <row r="809" spans="1:11" ht="50.1" hidden="1" customHeight="1" x14ac:dyDescent="0.2">
      <c r="A809" s="21">
        <v>77101701</v>
      </c>
      <c r="B809" s="92" t="s">
        <v>151</v>
      </c>
      <c r="C809" s="69">
        <v>42552</v>
      </c>
      <c r="D809" s="96">
        <v>5.9728551614820686</v>
      </c>
      <c r="E809" s="21" t="s">
        <v>77</v>
      </c>
      <c r="F809" s="21" t="s">
        <v>26</v>
      </c>
      <c r="G809" s="265">
        <v>31049350</v>
      </c>
      <c r="H809" s="266">
        <v>31049350</v>
      </c>
      <c r="I809" s="26" t="s">
        <v>27</v>
      </c>
      <c r="J809" s="26" t="s">
        <v>27</v>
      </c>
      <c r="K809" s="21" t="s">
        <v>107</v>
      </c>
    </row>
    <row r="810" spans="1:11" ht="50.1" hidden="1" customHeight="1" x14ac:dyDescent="0.2">
      <c r="A810" s="21">
        <v>80111601</v>
      </c>
      <c r="B810" s="92" t="s">
        <v>156</v>
      </c>
      <c r="C810" s="69">
        <v>42552</v>
      </c>
      <c r="D810" s="96">
        <v>5.6796116504854366</v>
      </c>
      <c r="E810" s="21" t="s">
        <v>77</v>
      </c>
      <c r="F810" s="21" t="s">
        <v>26</v>
      </c>
      <c r="G810" s="265">
        <v>9279270</v>
      </c>
      <c r="H810" s="266">
        <v>9279270</v>
      </c>
      <c r="I810" s="26" t="s">
        <v>27</v>
      </c>
      <c r="J810" s="26" t="s">
        <v>27</v>
      </c>
      <c r="K810" s="21" t="s">
        <v>107</v>
      </c>
    </row>
    <row r="811" spans="1:11" ht="50.1" hidden="1" customHeight="1" x14ac:dyDescent="0.2">
      <c r="A811" s="21" t="s">
        <v>161</v>
      </c>
      <c r="B811" s="92" t="s">
        <v>162</v>
      </c>
      <c r="C811" s="69">
        <v>42552</v>
      </c>
      <c r="D811" s="96">
        <v>5.6796116504854366</v>
      </c>
      <c r="E811" s="21" t="s">
        <v>77</v>
      </c>
      <c r="F811" s="21" t="s">
        <v>26</v>
      </c>
      <c r="G811" s="265">
        <v>32597955</v>
      </c>
      <c r="H811" s="266">
        <v>32597955</v>
      </c>
      <c r="I811" s="26" t="s">
        <v>27</v>
      </c>
      <c r="J811" s="26" t="s">
        <v>27</v>
      </c>
      <c r="K811" s="21" t="s">
        <v>107</v>
      </c>
    </row>
    <row r="812" spans="1:11" ht="50.1" hidden="1" customHeight="1" x14ac:dyDescent="0.2">
      <c r="A812" s="21" t="s">
        <v>161</v>
      </c>
      <c r="B812" s="92" t="s">
        <v>163</v>
      </c>
      <c r="C812" s="69">
        <v>42552</v>
      </c>
      <c r="D812" s="96">
        <v>0.67961165048543692</v>
      </c>
      <c r="E812" s="21" t="s">
        <v>77</v>
      </c>
      <c r="F812" s="21" t="s">
        <v>26</v>
      </c>
      <c r="G812" s="265">
        <v>3900610</v>
      </c>
      <c r="H812" s="266">
        <v>3900610</v>
      </c>
      <c r="I812" s="26" t="s">
        <v>27</v>
      </c>
      <c r="J812" s="26" t="s">
        <v>27</v>
      </c>
      <c r="K812" s="21" t="s">
        <v>107</v>
      </c>
    </row>
    <row r="813" spans="1:11" ht="50.1" hidden="1" customHeight="1" x14ac:dyDescent="0.2">
      <c r="A813" s="21">
        <v>77101601</v>
      </c>
      <c r="B813" s="92" t="s">
        <v>164</v>
      </c>
      <c r="C813" s="69">
        <v>42552</v>
      </c>
      <c r="D813" s="96">
        <v>5.6796116504854366</v>
      </c>
      <c r="E813" s="21" t="s">
        <v>77</v>
      </c>
      <c r="F813" s="21" t="s">
        <v>26</v>
      </c>
      <c r="G813" s="265">
        <v>20305935</v>
      </c>
      <c r="H813" s="266">
        <v>20305935</v>
      </c>
      <c r="I813" s="26" t="s">
        <v>27</v>
      </c>
      <c r="J813" s="26" t="s">
        <v>27</v>
      </c>
      <c r="K813" s="21" t="s">
        <v>107</v>
      </c>
    </row>
    <row r="814" spans="1:11" ht="50.1" hidden="1" customHeight="1" x14ac:dyDescent="0.2">
      <c r="A814" s="21">
        <v>77101700</v>
      </c>
      <c r="B814" s="92" t="s">
        <v>165</v>
      </c>
      <c r="C814" s="69">
        <v>42552</v>
      </c>
      <c r="D814" s="96">
        <v>5.6796116504854366</v>
      </c>
      <c r="E814" s="21" t="s">
        <v>77</v>
      </c>
      <c r="F814" s="21" t="s">
        <v>26</v>
      </c>
      <c r="G814" s="265">
        <v>18016245</v>
      </c>
      <c r="H814" s="266">
        <v>18016245</v>
      </c>
      <c r="I814" s="26" t="s">
        <v>27</v>
      </c>
      <c r="J814" s="26" t="s">
        <v>27</v>
      </c>
      <c r="K814" s="21" t="s">
        <v>107</v>
      </c>
    </row>
    <row r="815" spans="1:11" ht="50.1" hidden="1" customHeight="1" x14ac:dyDescent="0.2">
      <c r="A815" s="21" t="s">
        <v>161</v>
      </c>
      <c r="B815" s="92" t="s">
        <v>166</v>
      </c>
      <c r="C815" s="69">
        <v>42552</v>
      </c>
      <c r="D815" s="96">
        <v>6.6002678272514226</v>
      </c>
      <c r="E815" s="21" t="s">
        <v>77</v>
      </c>
      <c r="F815" s="21" t="s">
        <v>26</v>
      </c>
      <c r="G815" s="265">
        <v>40612900</v>
      </c>
      <c r="H815" s="266">
        <v>40612900</v>
      </c>
      <c r="I815" s="26" t="s">
        <v>27</v>
      </c>
      <c r="J815" s="26" t="s">
        <v>27</v>
      </c>
      <c r="K815" s="21" t="s">
        <v>107</v>
      </c>
    </row>
    <row r="816" spans="1:11" ht="50.1" hidden="1" customHeight="1" x14ac:dyDescent="0.2">
      <c r="A816" s="21">
        <v>81111811</v>
      </c>
      <c r="B816" s="92" t="s">
        <v>187</v>
      </c>
      <c r="C816" s="69">
        <v>42552</v>
      </c>
      <c r="D816" s="96">
        <v>5.6796116504854366</v>
      </c>
      <c r="E816" s="21" t="s">
        <v>77</v>
      </c>
      <c r="F816" s="21" t="s">
        <v>26</v>
      </c>
      <c r="G816" s="265">
        <v>10002330</v>
      </c>
      <c r="H816" s="266">
        <v>10002330</v>
      </c>
      <c r="I816" s="26" t="s">
        <v>27</v>
      </c>
      <c r="J816" s="26" t="s">
        <v>27</v>
      </c>
      <c r="K816" s="21" t="s">
        <v>107</v>
      </c>
    </row>
    <row r="817" spans="1:11" ht="50.1" hidden="1" customHeight="1" x14ac:dyDescent="0.2">
      <c r="A817" s="21">
        <v>77101600</v>
      </c>
      <c r="B817" s="92" t="s">
        <v>206</v>
      </c>
      <c r="C817" s="69">
        <v>42552</v>
      </c>
      <c r="D817" s="96">
        <v>5.6795144756494436</v>
      </c>
      <c r="E817" s="21" t="s">
        <v>77</v>
      </c>
      <c r="F817" s="21" t="s">
        <v>26</v>
      </c>
      <c r="G817" s="265">
        <v>23378540</v>
      </c>
      <c r="H817" s="266">
        <v>23378540</v>
      </c>
      <c r="I817" s="26" t="s">
        <v>27</v>
      </c>
      <c r="J817" s="26" t="s">
        <v>27</v>
      </c>
      <c r="K817" s="21" t="s">
        <v>107</v>
      </c>
    </row>
    <row r="818" spans="1:11" ht="50.1" hidden="1" customHeight="1" x14ac:dyDescent="0.2">
      <c r="A818" s="21" t="s">
        <v>168</v>
      </c>
      <c r="B818" s="92" t="s">
        <v>169</v>
      </c>
      <c r="C818" s="69">
        <v>42552</v>
      </c>
      <c r="D818" s="96">
        <v>5.6795293276986127</v>
      </c>
      <c r="E818" s="21" t="s">
        <v>77</v>
      </c>
      <c r="F818" s="21" t="s">
        <v>26</v>
      </c>
      <c r="G818" s="265">
        <v>13798195</v>
      </c>
      <c r="H818" s="266">
        <v>13798195</v>
      </c>
      <c r="I818" s="26" t="s">
        <v>27</v>
      </c>
      <c r="J818" s="26" t="s">
        <v>27</v>
      </c>
      <c r="K818" s="21" t="s">
        <v>107</v>
      </c>
    </row>
    <row r="819" spans="1:11" ht="50.1" hidden="1" customHeight="1" x14ac:dyDescent="0.2">
      <c r="A819" s="21" t="s">
        <v>168</v>
      </c>
      <c r="B819" s="92" t="s">
        <v>170</v>
      </c>
      <c r="C819" s="69">
        <v>42552</v>
      </c>
      <c r="D819" s="96">
        <v>5.6796116504854366</v>
      </c>
      <c r="E819" s="21" t="s">
        <v>77</v>
      </c>
      <c r="F819" s="21" t="s">
        <v>26</v>
      </c>
      <c r="G819" s="265">
        <v>20305935</v>
      </c>
      <c r="H819" s="266">
        <v>20305935</v>
      </c>
      <c r="I819" s="26" t="s">
        <v>27</v>
      </c>
      <c r="J819" s="26" t="s">
        <v>27</v>
      </c>
      <c r="K819" s="21" t="s">
        <v>107</v>
      </c>
    </row>
    <row r="820" spans="1:11" ht="50.1" hidden="1" customHeight="1" x14ac:dyDescent="0.2">
      <c r="A820" s="21">
        <v>77101701</v>
      </c>
      <c r="B820" s="92" t="s">
        <v>174</v>
      </c>
      <c r="C820" s="69">
        <v>42552</v>
      </c>
      <c r="D820" s="96">
        <v>5.6796116504854366</v>
      </c>
      <c r="E820" s="21" t="s">
        <v>77</v>
      </c>
      <c r="F820" s="21" t="s">
        <v>26</v>
      </c>
      <c r="G820" s="265">
        <v>32597955</v>
      </c>
      <c r="H820" s="266">
        <v>32597955</v>
      </c>
      <c r="I820" s="26" t="s">
        <v>27</v>
      </c>
      <c r="J820" s="26" t="s">
        <v>27</v>
      </c>
      <c r="K820" s="21" t="s">
        <v>107</v>
      </c>
    </row>
    <row r="821" spans="1:11" ht="50.1" hidden="1" customHeight="1" x14ac:dyDescent="0.2">
      <c r="A821" s="21">
        <v>77101701</v>
      </c>
      <c r="B821" s="92" t="s">
        <v>175</v>
      </c>
      <c r="C821" s="69">
        <v>42552</v>
      </c>
      <c r="D821" s="96">
        <v>5.6796116504854366</v>
      </c>
      <c r="E821" s="21" t="s">
        <v>77</v>
      </c>
      <c r="F821" s="21" t="s">
        <v>26</v>
      </c>
      <c r="G821" s="265">
        <v>26451945</v>
      </c>
      <c r="H821" s="266">
        <v>26451945</v>
      </c>
      <c r="I821" s="26" t="s">
        <v>27</v>
      </c>
      <c r="J821" s="26" t="s">
        <v>27</v>
      </c>
      <c r="K821" s="21" t="s">
        <v>107</v>
      </c>
    </row>
    <row r="822" spans="1:11" ht="50.1" hidden="1" customHeight="1" x14ac:dyDescent="0.2">
      <c r="A822" s="21">
        <v>77101701</v>
      </c>
      <c r="B822" s="92" t="s">
        <v>176</v>
      </c>
      <c r="C822" s="69">
        <v>42552</v>
      </c>
      <c r="D822" s="96">
        <v>5.6796116504854366</v>
      </c>
      <c r="E822" s="21" t="s">
        <v>77</v>
      </c>
      <c r="F822" s="21" t="s">
        <v>26</v>
      </c>
      <c r="G822" s="265">
        <v>23378940</v>
      </c>
      <c r="H822" s="266">
        <v>23378940</v>
      </c>
      <c r="I822" s="26" t="s">
        <v>27</v>
      </c>
      <c r="J822" s="26" t="s">
        <v>27</v>
      </c>
      <c r="K822" s="21" t="s">
        <v>107</v>
      </c>
    </row>
    <row r="823" spans="1:11" ht="50.1" hidden="1" customHeight="1" x14ac:dyDescent="0.2">
      <c r="A823" s="21">
        <v>77101701</v>
      </c>
      <c r="B823" s="92" t="s">
        <v>177</v>
      </c>
      <c r="C823" s="69">
        <v>42552</v>
      </c>
      <c r="D823" s="96">
        <v>5.6796116504854366</v>
      </c>
      <c r="E823" s="21" t="s">
        <v>77</v>
      </c>
      <c r="F823" s="21" t="s">
        <v>26</v>
      </c>
      <c r="G823" s="265">
        <v>23378940</v>
      </c>
      <c r="H823" s="266">
        <v>23378940</v>
      </c>
      <c r="I823" s="26" t="s">
        <v>27</v>
      </c>
      <c r="J823" s="26" t="s">
        <v>27</v>
      </c>
      <c r="K823" s="21" t="s">
        <v>107</v>
      </c>
    </row>
    <row r="824" spans="1:11" ht="50.1" hidden="1" customHeight="1" x14ac:dyDescent="0.2">
      <c r="A824" s="21">
        <v>77101701</v>
      </c>
      <c r="B824" s="92" t="s">
        <v>178</v>
      </c>
      <c r="C824" s="69">
        <v>42552</v>
      </c>
      <c r="D824" s="96">
        <v>5.6796116504854366</v>
      </c>
      <c r="E824" s="21" t="s">
        <v>77</v>
      </c>
      <c r="F824" s="21" t="s">
        <v>26</v>
      </c>
      <c r="G824" s="265">
        <v>18016245</v>
      </c>
      <c r="H824" s="266">
        <v>18016245</v>
      </c>
      <c r="I824" s="26" t="s">
        <v>27</v>
      </c>
      <c r="J824" s="26" t="s">
        <v>27</v>
      </c>
      <c r="K824" s="21" t="s">
        <v>107</v>
      </c>
    </row>
    <row r="825" spans="1:11" ht="50.1" hidden="1" customHeight="1" x14ac:dyDescent="0.2">
      <c r="A825" s="21">
        <v>77101701</v>
      </c>
      <c r="B825" s="92" t="s">
        <v>179</v>
      </c>
      <c r="C825" s="69">
        <v>42552</v>
      </c>
      <c r="D825" s="96">
        <v>5.1988309887061623</v>
      </c>
      <c r="E825" s="21" t="s">
        <v>77</v>
      </c>
      <c r="F825" s="21" t="s">
        <v>26</v>
      </c>
      <c r="G825" s="265">
        <v>27025655</v>
      </c>
      <c r="H825" s="266">
        <v>27025655</v>
      </c>
      <c r="I825" s="26" t="s">
        <v>27</v>
      </c>
      <c r="J825" s="26" t="s">
        <v>27</v>
      </c>
      <c r="K825" s="21" t="s">
        <v>107</v>
      </c>
    </row>
    <row r="826" spans="1:11" ht="50.1" hidden="1" customHeight="1" x14ac:dyDescent="0.2">
      <c r="A826" s="21">
        <v>77101701</v>
      </c>
      <c r="B826" s="92" t="s">
        <v>1044</v>
      </c>
      <c r="C826" s="69">
        <v>42552</v>
      </c>
      <c r="D826" s="96">
        <v>3.5</v>
      </c>
      <c r="E826" s="21" t="s">
        <v>77</v>
      </c>
      <c r="F826" s="21" t="s">
        <v>26</v>
      </c>
      <c r="G826" s="265">
        <v>14407022</v>
      </c>
      <c r="H826" s="266">
        <v>14407022</v>
      </c>
      <c r="I826" s="26" t="s">
        <v>27</v>
      </c>
      <c r="J826" s="26" t="s">
        <v>27</v>
      </c>
      <c r="K826" s="21" t="s">
        <v>107</v>
      </c>
    </row>
    <row r="827" spans="1:11" ht="50.1" hidden="1" customHeight="1" x14ac:dyDescent="0.2">
      <c r="A827" s="21">
        <v>77101701</v>
      </c>
      <c r="B827" s="92" t="s">
        <v>181</v>
      </c>
      <c r="C827" s="69">
        <v>42552</v>
      </c>
      <c r="D827" s="96">
        <v>5.6796116504854366</v>
      </c>
      <c r="E827" s="21" t="s">
        <v>77</v>
      </c>
      <c r="F827" s="21" t="s">
        <v>26</v>
      </c>
      <c r="G827" s="265">
        <v>26451945</v>
      </c>
      <c r="H827" s="266">
        <v>26451945</v>
      </c>
      <c r="I827" s="26" t="s">
        <v>27</v>
      </c>
      <c r="J827" s="26" t="s">
        <v>27</v>
      </c>
      <c r="K827" s="21" t="s">
        <v>107</v>
      </c>
    </row>
    <row r="828" spans="1:11" ht="50.1" hidden="1" customHeight="1" x14ac:dyDescent="0.2">
      <c r="A828" s="21">
        <v>77101701</v>
      </c>
      <c r="B828" s="92" t="s">
        <v>182</v>
      </c>
      <c r="C828" s="69">
        <v>42552</v>
      </c>
      <c r="D828" s="96">
        <v>5.6796116504854366</v>
      </c>
      <c r="E828" s="21" t="s">
        <v>77</v>
      </c>
      <c r="F828" s="21" t="s">
        <v>26</v>
      </c>
      <c r="G828" s="265">
        <v>18016245</v>
      </c>
      <c r="H828" s="266">
        <v>18016245</v>
      </c>
      <c r="I828" s="26" t="s">
        <v>27</v>
      </c>
      <c r="J828" s="26" t="s">
        <v>27</v>
      </c>
      <c r="K828" s="21" t="s">
        <v>107</v>
      </c>
    </row>
    <row r="829" spans="1:11" ht="50.1" hidden="1" customHeight="1" x14ac:dyDescent="0.2">
      <c r="A829" s="21">
        <v>77101701</v>
      </c>
      <c r="B829" s="92" t="s">
        <v>183</v>
      </c>
      <c r="C829" s="69">
        <v>42552</v>
      </c>
      <c r="D829" s="96">
        <v>5.6795484315529103</v>
      </c>
      <c r="E829" s="21" t="s">
        <v>77</v>
      </c>
      <c r="F829" s="21" t="s">
        <v>26</v>
      </c>
      <c r="G829" s="265">
        <v>34947511</v>
      </c>
      <c r="H829" s="266">
        <v>34947511</v>
      </c>
      <c r="I829" s="26" t="s">
        <v>27</v>
      </c>
      <c r="J829" s="26" t="s">
        <v>27</v>
      </c>
      <c r="K829" s="21" t="s">
        <v>107</v>
      </c>
    </row>
    <row r="830" spans="1:11" ht="50.1" hidden="1" customHeight="1" x14ac:dyDescent="0.2">
      <c r="A830" s="21">
        <v>77101701</v>
      </c>
      <c r="B830" s="92" t="s">
        <v>184</v>
      </c>
      <c r="C830" s="69">
        <v>42552</v>
      </c>
      <c r="D830" s="96" t="s">
        <v>1764</v>
      </c>
      <c r="E830" s="21" t="s">
        <v>77</v>
      </c>
      <c r="F830" s="21" t="s">
        <v>26</v>
      </c>
      <c r="G830" s="265">
        <v>29524950</v>
      </c>
      <c r="H830" s="266">
        <v>29524950</v>
      </c>
      <c r="I830" s="26" t="s">
        <v>27</v>
      </c>
      <c r="J830" s="26" t="s">
        <v>27</v>
      </c>
      <c r="K830" s="21" t="s">
        <v>107</v>
      </c>
    </row>
    <row r="831" spans="1:11" ht="50.1" hidden="1" customHeight="1" x14ac:dyDescent="0.2">
      <c r="A831" s="21">
        <v>77101701</v>
      </c>
      <c r="B831" s="92" t="s">
        <v>185</v>
      </c>
      <c r="C831" s="69">
        <v>42552</v>
      </c>
      <c r="D831" s="96">
        <v>5.6796116504854366</v>
      </c>
      <c r="E831" s="21" t="s">
        <v>77</v>
      </c>
      <c r="F831" s="21" t="s">
        <v>26</v>
      </c>
      <c r="G831" s="265">
        <v>23378940</v>
      </c>
      <c r="H831" s="266">
        <v>23378940</v>
      </c>
      <c r="I831" s="26" t="s">
        <v>27</v>
      </c>
      <c r="J831" s="26" t="s">
        <v>27</v>
      </c>
      <c r="K831" s="21" t="s">
        <v>107</v>
      </c>
    </row>
    <row r="832" spans="1:11" ht="50.1" hidden="1" customHeight="1" x14ac:dyDescent="0.2">
      <c r="A832" s="21">
        <v>80111601</v>
      </c>
      <c r="B832" s="92" t="s">
        <v>186</v>
      </c>
      <c r="C832" s="69">
        <v>42552</v>
      </c>
      <c r="D832" s="96">
        <v>6.4494912334224646</v>
      </c>
      <c r="E832" s="21" t="s">
        <v>77</v>
      </c>
      <c r="F832" s="21" t="s">
        <v>26</v>
      </c>
      <c r="G832" s="265">
        <v>37016655</v>
      </c>
      <c r="H832" s="266">
        <v>37016655</v>
      </c>
      <c r="I832" s="26" t="s">
        <v>27</v>
      </c>
      <c r="J832" s="26" t="s">
        <v>27</v>
      </c>
      <c r="K832" s="21" t="s">
        <v>107</v>
      </c>
    </row>
    <row r="833" spans="1:11" ht="50.1" hidden="1" customHeight="1" x14ac:dyDescent="0.2">
      <c r="A833" s="21">
        <v>77101701</v>
      </c>
      <c r="B833" s="92" t="s">
        <v>188</v>
      </c>
      <c r="C833" s="69">
        <v>42552</v>
      </c>
      <c r="D833" s="96">
        <v>5.6796116504854366</v>
      </c>
      <c r="E833" s="21" t="s">
        <v>77</v>
      </c>
      <c r="F833" s="21" t="s">
        <v>26</v>
      </c>
      <c r="G833" s="265">
        <v>13798395</v>
      </c>
      <c r="H833" s="266">
        <v>13798395</v>
      </c>
      <c r="I833" s="26" t="s">
        <v>27</v>
      </c>
      <c r="J833" s="26" t="s">
        <v>27</v>
      </c>
      <c r="K833" s="21" t="s">
        <v>107</v>
      </c>
    </row>
    <row r="834" spans="1:11" ht="50.1" hidden="1" customHeight="1" x14ac:dyDescent="0.2">
      <c r="A834" s="21">
        <v>77101701</v>
      </c>
      <c r="B834" s="92" t="s">
        <v>189</v>
      </c>
      <c r="C834" s="69">
        <v>42552</v>
      </c>
      <c r="D834" s="96">
        <v>6.5391374492235892</v>
      </c>
      <c r="E834" s="21" t="s">
        <v>77</v>
      </c>
      <c r="F834" s="21" t="s">
        <v>26</v>
      </c>
      <c r="G834" s="265">
        <v>23378940</v>
      </c>
      <c r="H834" s="266">
        <v>23378940</v>
      </c>
      <c r="I834" s="26" t="s">
        <v>27</v>
      </c>
      <c r="J834" s="26" t="s">
        <v>27</v>
      </c>
      <c r="K834" s="21" t="s">
        <v>107</v>
      </c>
    </row>
    <row r="835" spans="1:11" ht="50.1" hidden="1" customHeight="1" x14ac:dyDescent="0.2">
      <c r="A835" s="21">
        <v>77101701</v>
      </c>
      <c r="B835" s="92" t="s">
        <v>191</v>
      </c>
      <c r="C835" s="69">
        <v>42552</v>
      </c>
      <c r="D835" s="96">
        <v>6.5391374492235892</v>
      </c>
      <c r="E835" s="21" t="s">
        <v>77</v>
      </c>
      <c r="F835" s="21" t="s">
        <v>26</v>
      </c>
      <c r="G835" s="265">
        <v>23378940</v>
      </c>
      <c r="H835" s="266">
        <v>23378940</v>
      </c>
      <c r="I835" s="26" t="s">
        <v>27</v>
      </c>
      <c r="J835" s="26" t="s">
        <v>27</v>
      </c>
      <c r="K835" s="21" t="s">
        <v>107</v>
      </c>
    </row>
    <row r="836" spans="1:11" ht="50.1" hidden="1" customHeight="1" x14ac:dyDescent="0.2">
      <c r="A836" s="21">
        <v>77101701</v>
      </c>
      <c r="B836" s="92" t="s">
        <v>192</v>
      </c>
      <c r="C836" s="69">
        <v>42552</v>
      </c>
      <c r="D836" s="96">
        <v>5.6796116504854366</v>
      </c>
      <c r="E836" s="21" t="s">
        <v>77</v>
      </c>
      <c r="F836" s="21" t="s">
        <v>26</v>
      </c>
      <c r="G836" s="265">
        <v>32597955</v>
      </c>
      <c r="H836" s="266">
        <v>32597955</v>
      </c>
      <c r="I836" s="26" t="s">
        <v>27</v>
      </c>
      <c r="J836" s="26" t="s">
        <v>27</v>
      </c>
      <c r="K836" s="21" t="s">
        <v>107</v>
      </c>
    </row>
    <row r="837" spans="1:11" ht="50.1" hidden="1" customHeight="1" x14ac:dyDescent="0.2">
      <c r="A837" s="21">
        <v>77101701</v>
      </c>
      <c r="B837" s="92" t="s">
        <v>193</v>
      </c>
      <c r="C837" s="69">
        <v>42552</v>
      </c>
      <c r="D837" s="96">
        <v>5.6796116504854366</v>
      </c>
      <c r="E837" s="21" t="s">
        <v>77</v>
      </c>
      <c r="F837" s="21" t="s">
        <v>26</v>
      </c>
      <c r="G837" s="265">
        <v>14882985</v>
      </c>
      <c r="H837" s="266">
        <v>14882985</v>
      </c>
      <c r="I837" s="26" t="s">
        <v>27</v>
      </c>
      <c r="J837" s="26" t="s">
        <v>27</v>
      </c>
      <c r="K837" s="21" t="s">
        <v>107</v>
      </c>
    </row>
    <row r="838" spans="1:11" ht="50.1" hidden="1" customHeight="1" x14ac:dyDescent="0.2">
      <c r="A838" s="21">
        <v>81111811</v>
      </c>
      <c r="B838" s="92" t="s">
        <v>194</v>
      </c>
      <c r="C838" s="69">
        <v>42552</v>
      </c>
      <c r="D838" s="96">
        <v>5.6796116504854366</v>
      </c>
      <c r="E838" s="21" t="s">
        <v>77</v>
      </c>
      <c r="F838" s="21" t="s">
        <v>26</v>
      </c>
      <c r="G838" s="265">
        <v>9279270</v>
      </c>
      <c r="H838" s="266">
        <v>9279270</v>
      </c>
      <c r="I838" s="26" t="s">
        <v>27</v>
      </c>
      <c r="J838" s="26" t="s">
        <v>27</v>
      </c>
      <c r="K838" s="21" t="s">
        <v>107</v>
      </c>
    </row>
    <row r="839" spans="1:11" ht="50.1" hidden="1" customHeight="1" x14ac:dyDescent="0.2">
      <c r="A839" s="21">
        <v>81111811</v>
      </c>
      <c r="B839" s="92" t="s">
        <v>195</v>
      </c>
      <c r="C839" s="69">
        <v>42552</v>
      </c>
      <c r="D839" s="96">
        <v>5.6796116504854366</v>
      </c>
      <c r="E839" s="21" t="s">
        <v>77</v>
      </c>
      <c r="F839" s="21" t="s">
        <v>26</v>
      </c>
      <c r="G839" s="265">
        <v>14882985</v>
      </c>
      <c r="H839" s="266">
        <v>14882985</v>
      </c>
      <c r="I839" s="26" t="s">
        <v>27</v>
      </c>
      <c r="J839" s="26" t="s">
        <v>27</v>
      </c>
      <c r="K839" s="21" t="s">
        <v>107</v>
      </c>
    </row>
    <row r="840" spans="1:11" ht="50.1" hidden="1" customHeight="1" x14ac:dyDescent="0.2">
      <c r="A840" s="21">
        <v>77101600</v>
      </c>
      <c r="B840" s="92" t="s">
        <v>196</v>
      </c>
      <c r="C840" s="69">
        <v>42552</v>
      </c>
      <c r="D840" s="96">
        <v>5.6796116504854366</v>
      </c>
      <c r="E840" s="21" t="s">
        <v>77</v>
      </c>
      <c r="F840" s="21" t="s">
        <v>26</v>
      </c>
      <c r="G840" s="265">
        <v>12713805</v>
      </c>
      <c r="H840" s="266">
        <v>12713805</v>
      </c>
      <c r="I840" s="26" t="s">
        <v>27</v>
      </c>
      <c r="J840" s="26" t="s">
        <v>27</v>
      </c>
      <c r="K840" s="21" t="s">
        <v>107</v>
      </c>
    </row>
    <row r="841" spans="1:11" ht="50.1" hidden="1" customHeight="1" x14ac:dyDescent="0.2">
      <c r="A841" s="21">
        <v>77101701</v>
      </c>
      <c r="B841" s="92" t="s">
        <v>198</v>
      </c>
      <c r="C841" s="69">
        <v>42552</v>
      </c>
      <c r="D841" s="96">
        <v>5.441747572815534</v>
      </c>
      <c r="E841" s="21" t="s">
        <v>77</v>
      </c>
      <c r="F841" s="21" t="s">
        <v>26</v>
      </c>
      <c r="G841" s="265">
        <v>36370845</v>
      </c>
      <c r="H841" s="266">
        <v>36370845</v>
      </c>
      <c r="I841" s="26" t="s">
        <v>27</v>
      </c>
      <c r="J841" s="26" t="s">
        <v>27</v>
      </c>
      <c r="K841" s="21" t="s">
        <v>107</v>
      </c>
    </row>
    <row r="842" spans="1:11" ht="50.1" hidden="1" customHeight="1" x14ac:dyDescent="0.2">
      <c r="A842" s="21">
        <v>77101601</v>
      </c>
      <c r="B842" s="92" t="s">
        <v>130</v>
      </c>
      <c r="C842" s="69">
        <v>42552</v>
      </c>
      <c r="D842" s="96">
        <v>6.5</v>
      </c>
      <c r="E842" s="21" t="s">
        <v>77</v>
      </c>
      <c r="F842" s="21" t="s">
        <v>26</v>
      </c>
      <c r="G842" s="265">
        <v>30272782</v>
      </c>
      <c r="H842" s="266">
        <v>30272782</v>
      </c>
      <c r="I842" s="26" t="s">
        <v>27</v>
      </c>
      <c r="J842" s="26" t="s">
        <v>27</v>
      </c>
      <c r="K842" s="21" t="s">
        <v>107</v>
      </c>
    </row>
    <row r="843" spans="1:11" ht="50.1" hidden="1" customHeight="1" x14ac:dyDescent="0.2">
      <c r="A843" s="21">
        <v>77101600</v>
      </c>
      <c r="B843" s="92" t="s">
        <v>131</v>
      </c>
      <c r="C843" s="69">
        <v>42552</v>
      </c>
      <c r="D843" s="96">
        <v>6</v>
      </c>
      <c r="E843" s="21" t="s">
        <v>77</v>
      </c>
      <c r="F843" s="21" t="s">
        <v>26</v>
      </c>
      <c r="G843" s="265">
        <v>21451398</v>
      </c>
      <c r="H843" s="266">
        <v>21451398</v>
      </c>
      <c r="I843" s="26" t="s">
        <v>27</v>
      </c>
      <c r="J843" s="26" t="s">
        <v>27</v>
      </c>
      <c r="K843" s="21" t="s">
        <v>107</v>
      </c>
    </row>
    <row r="844" spans="1:11" ht="50.1" hidden="1" customHeight="1" x14ac:dyDescent="0.2">
      <c r="A844" s="21">
        <v>77101600</v>
      </c>
      <c r="B844" s="92" t="s">
        <v>133</v>
      </c>
      <c r="C844" s="69">
        <v>42552</v>
      </c>
      <c r="D844" s="96">
        <v>5</v>
      </c>
      <c r="E844" s="21" t="s">
        <v>77</v>
      </c>
      <c r="F844" s="21" t="s">
        <v>26</v>
      </c>
      <c r="G844" s="265">
        <v>20581460</v>
      </c>
      <c r="H844" s="266">
        <v>20581460</v>
      </c>
      <c r="I844" s="26" t="s">
        <v>27</v>
      </c>
      <c r="J844" s="26" t="s">
        <v>27</v>
      </c>
      <c r="K844" s="21" t="s">
        <v>107</v>
      </c>
    </row>
    <row r="845" spans="1:11" ht="50.1" hidden="1" customHeight="1" x14ac:dyDescent="0.2">
      <c r="A845" s="21">
        <v>77102004</v>
      </c>
      <c r="B845" s="92" t="s">
        <v>134</v>
      </c>
      <c r="C845" s="69">
        <v>42552</v>
      </c>
      <c r="D845" s="96">
        <v>6.5</v>
      </c>
      <c r="E845" s="21" t="s">
        <v>77</v>
      </c>
      <c r="F845" s="21" t="s">
        <v>26</v>
      </c>
      <c r="G845" s="265">
        <v>15791497</v>
      </c>
      <c r="H845" s="266">
        <v>15791497</v>
      </c>
      <c r="I845" s="26" t="s">
        <v>27</v>
      </c>
      <c r="J845" s="26" t="s">
        <v>27</v>
      </c>
      <c r="K845" s="21" t="s">
        <v>107</v>
      </c>
    </row>
    <row r="846" spans="1:11" ht="50.1" hidden="1" customHeight="1" x14ac:dyDescent="0.2">
      <c r="A846" s="21">
        <v>77102000</v>
      </c>
      <c r="B846" s="92" t="s">
        <v>135</v>
      </c>
      <c r="C846" s="69">
        <v>42552</v>
      </c>
      <c r="D846" s="96">
        <v>6</v>
      </c>
      <c r="E846" s="21" t="s">
        <v>77</v>
      </c>
      <c r="F846" s="21" t="s">
        <v>26</v>
      </c>
      <c r="G846" s="265">
        <v>19032546</v>
      </c>
      <c r="H846" s="266">
        <v>19032546</v>
      </c>
      <c r="I846" s="26" t="s">
        <v>27</v>
      </c>
      <c r="J846" s="26" t="s">
        <v>27</v>
      </c>
      <c r="K846" s="21" t="s">
        <v>107</v>
      </c>
    </row>
    <row r="847" spans="1:11" ht="50.1" hidden="1" customHeight="1" x14ac:dyDescent="0.2">
      <c r="A847" s="21">
        <v>77101600</v>
      </c>
      <c r="B847" s="92" t="s">
        <v>134</v>
      </c>
      <c r="C847" s="69">
        <v>42552</v>
      </c>
      <c r="D847" s="96">
        <v>6.5</v>
      </c>
      <c r="E847" s="21" t="s">
        <v>77</v>
      </c>
      <c r="F847" s="21" t="s">
        <v>26</v>
      </c>
      <c r="G847" s="265">
        <v>15791497</v>
      </c>
      <c r="H847" s="266">
        <v>15791497</v>
      </c>
      <c r="I847" s="26" t="s">
        <v>27</v>
      </c>
      <c r="J847" s="26" t="s">
        <v>27</v>
      </c>
      <c r="K847" s="21" t="s">
        <v>107</v>
      </c>
    </row>
    <row r="848" spans="1:11" ht="50.1" hidden="1" customHeight="1" x14ac:dyDescent="0.2">
      <c r="A848" s="21">
        <v>77101600</v>
      </c>
      <c r="B848" s="92" t="s">
        <v>136</v>
      </c>
      <c r="C848" s="69">
        <v>42552</v>
      </c>
      <c r="D848" s="96">
        <v>6</v>
      </c>
      <c r="E848" s="21" t="s">
        <v>77</v>
      </c>
      <c r="F848" s="21" t="s">
        <v>26</v>
      </c>
      <c r="G848" s="265">
        <v>21451398</v>
      </c>
      <c r="H848" s="266">
        <v>21451398</v>
      </c>
      <c r="I848" s="26" t="s">
        <v>27</v>
      </c>
      <c r="J848" s="26" t="s">
        <v>27</v>
      </c>
      <c r="K848" s="21" t="s">
        <v>107</v>
      </c>
    </row>
    <row r="849" spans="1:11" ht="50.1" hidden="1" customHeight="1" x14ac:dyDescent="0.2">
      <c r="A849" s="21">
        <v>77101600</v>
      </c>
      <c r="B849" s="92" t="s">
        <v>137</v>
      </c>
      <c r="C849" s="69">
        <v>42552</v>
      </c>
      <c r="D849" s="96">
        <v>6</v>
      </c>
      <c r="E849" s="21" t="s">
        <v>77</v>
      </c>
      <c r="F849" s="21" t="s">
        <v>26</v>
      </c>
      <c r="G849" s="265">
        <v>40102020</v>
      </c>
      <c r="H849" s="266">
        <v>40102020</v>
      </c>
      <c r="I849" s="26" t="s">
        <v>27</v>
      </c>
      <c r="J849" s="26" t="s">
        <v>27</v>
      </c>
      <c r="K849" s="21" t="s">
        <v>107</v>
      </c>
    </row>
    <row r="850" spans="1:11" ht="50.1" hidden="1" customHeight="1" x14ac:dyDescent="0.2">
      <c r="A850" s="21">
        <v>77101600</v>
      </c>
      <c r="B850" s="92" t="s">
        <v>142</v>
      </c>
      <c r="C850" s="69">
        <v>42552</v>
      </c>
      <c r="D850" s="96">
        <v>6</v>
      </c>
      <c r="E850" s="21" t="s">
        <v>77</v>
      </c>
      <c r="F850" s="21" t="s">
        <v>26</v>
      </c>
      <c r="G850" s="265">
        <v>36919320</v>
      </c>
      <c r="H850" s="266">
        <v>36919320</v>
      </c>
      <c r="I850" s="26" t="s">
        <v>27</v>
      </c>
      <c r="J850" s="26" t="s">
        <v>27</v>
      </c>
      <c r="K850" s="21" t="s">
        <v>107</v>
      </c>
    </row>
    <row r="851" spans="1:11" ht="50.1" hidden="1" customHeight="1" x14ac:dyDescent="0.2">
      <c r="A851" s="21">
        <v>77101706</v>
      </c>
      <c r="B851" s="92" t="s">
        <v>115</v>
      </c>
      <c r="C851" s="69">
        <v>42401</v>
      </c>
      <c r="D851" s="96">
        <v>2.96748089722968</v>
      </c>
      <c r="E851" s="21" t="s">
        <v>77</v>
      </c>
      <c r="F851" s="21" t="s">
        <v>26</v>
      </c>
      <c r="G851" s="265">
        <v>29278264.5</v>
      </c>
      <c r="H851" s="266">
        <v>29278264.5</v>
      </c>
      <c r="I851" s="26" t="s">
        <v>27</v>
      </c>
      <c r="J851" s="26" t="s">
        <v>27</v>
      </c>
      <c r="K851" s="21" t="s">
        <v>107</v>
      </c>
    </row>
    <row r="852" spans="1:11" ht="50.1" hidden="1" customHeight="1" x14ac:dyDescent="0.2">
      <c r="A852" s="21">
        <v>77101600</v>
      </c>
      <c r="B852" s="92" t="s">
        <v>116</v>
      </c>
      <c r="C852" s="69">
        <v>42401</v>
      </c>
      <c r="D852" s="96">
        <v>5</v>
      </c>
      <c r="E852" s="21" t="s">
        <v>77</v>
      </c>
      <c r="F852" s="21" t="s">
        <v>26</v>
      </c>
      <c r="G852" s="265">
        <v>10396820</v>
      </c>
      <c r="H852" s="266">
        <v>10396820</v>
      </c>
      <c r="I852" s="26" t="s">
        <v>27</v>
      </c>
      <c r="J852" s="26" t="s">
        <v>27</v>
      </c>
      <c r="K852" s="21" t="s">
        <v>107</v>
      </c>
    </row>
    <row r="853" spans="1:11" ht="50.1" hidden="1" customHeight="1" x14ac:dyDescent="0.2">
      <c r="A853" s="21">
        <v>77101501</v>
      </c>
      <c r="B853" s="92" t="s">
        <v>1045</v>
      </c>
      <c r="C853" s="69">
        <v>42401</v>
      </c>
      <c r="D853" s="96">
        <v>4</v>
      </c>
      <c r="E853" s="21" t="s">
        <v>77</v>
      </c>
      <c r="F853" s="21" t="s">
        <v>26</v>
      </c>
      <c r="G853" s="265">
        <v>8317456</v>
      </c>
      <c r="H853" s="266">
        <v>8317456</v>
      </c>
      <c r="I853" s="26" t="s">
        <v>27</v>
      </c>
      <c r="J853" s="26" t="s">
        <v>27</v>
      </c>
      <c r="K853" s="21" t="s">
        <v>107</v>
      </c>
    </row>
    <row r="854" spans="1:11" ht="50.1" hidden="1" customHeight="1" x14ac:dyDescent="0.2">
      <c r="A854" s="21">
        <v>77101501</v>
      </c>
      <c r="B854" s="92" t="s">
        <v>1045</v>
      </c>
      <c r="C854" s="69">
        <v>42552</v>
      </c>
      <c r="D854" s="96">
        <v>6.5</v>
      </c>
      <c r="E854" s="21" t="s">
        <v>77</v>
      </c>
      <c r="F854" s="21" t="s">
        <v>26</v>
      </c>
      <c r="G854" s="265">
        <v>13515866</v>
      </c>
      <c r="H854" s="266">
        <v>13515866</v>
      </c>
      <c r="I854" s="26" t="s">
        <v>27</v>
      </c>
      <c r="J854" s="26" t="s">
        <v>27</v>
      </c>
      <c r="K854" s="21" t="s">
        <v>107</v>
      </c>
    </row>
    <row r="855" spans="1:11" ht="50.1" hidden="1" customHeight="1" x14ac:dyDescent="0.2">
      <c r="A855" s="21">
        <v>77101501</v>
      </c>
      <c r="B855" s="92" t="s">
        <v>128</v>
      </c>
      <c r="C855" s="69">
        <v>42552</v>
      </c>
      <c r="D855" s="96">
        <v>6</v>
      </c>
      <c r="E855" s="21" t="s">
        <v>77</v>
      </c>
      <c r="F855" s="21" t="s">
        <v>26</v>
      </c>
      <c r="G855" s="265">
        <v>45741718</v>
      </c>
      <c r="H855" s="266">
        <v>45741718</v>
      </c>
      <c r="I855" s="26" t="s">
        <v>27</v>
      </c>
      <c r="J855" s="26" t="s">
        <v>27</v>
      </c>
      <c r="K855" s="21" t="s">
        <v>107</v>
      </c>
    </row>
    <row r="856" spans="1:11" ht="50.1" hidden="1" customHeight="1" x14ac:dyDescent="0.2">
      <c r="A856" s="21">
        <v>77101501</v>
      </c>
      <c r="B856" s="92" t="s">
        <v>1046</v>
      </c>
      <c r="C856" s="69">
        <v>42401</v>
      </c>
      <c r="D856" s="96">
        <v>7</v>
      </c>
      <c r="E856" s="21" t="s">
        <v>77</v>
      </c>
      <c r="F856" s="21" t="s">
        <v>26</v>
      </c>
      <c r="G856" s="265">
        <v>75600</v>
      </c>
      <c r="H856" s="266">
        <v>75600</v>
      </c>
      <c r="I856" s="26" t="s">
        <v>27</v>
      </c>
      <c r="J856" s="26" t="s">
        <v>27</v>
      </c>
      <c r="K856" s="21" t="s">
        <v>107</v>
      </c>
    </row>
    <row r="857" spans="1:11" ht="50.1" hidden="1" customHeight="1" x14ac:dyDescent="0.2">
      <c r="A857" s="21">
        <v>77101600</v>
      </c>
      <c r="B857" s="92" t="s">
        <v>196</v>
      </c>
      <c r="C857" s="69">
        <v>42552</v>
      </c>
      <c r="D857" s="96">
        <v>5</v>
      </c>
      <c r="E857" s="21" t="s">
        <v>77</v>
      </c>
      <c r="F857" s="21" t="s">
        <v>26</v>
      </c>
      <c r="G857" s="265">
        <v>163993685</v>
      </c>
      <c r="H857" s="266">
        <v>163993685</v>
      </c>
      <c r="I857" s="26" t="s">
        <v>27</v>
      </c>
      <c r="J857" s="26" t="s">
        <v>27</v>
      </c>
      <c r="K857" s="21" t="s">
        <v>107</v>
      </c>
    </row>
    <row r="858" spans="1:11" ht="50.1" hidden="1" customHeight="1" x14ac:dyDescent="0.2">
      <c r="A858" s="21" t="s">
        <v>161</v>
      </c>
      <c r="B858" s="92" t="s">
        <v>166</v>
      </c>
      <c r="C858" s="69">
        <v>42552</v>
      </c>
      <c r="D858" s="96">
        <v>3</v>
      </c>
      <c r="E858" s="21" t="s">
        <v>77</v>
      </c>
      <c r="F858" s="21" t="s">
        <v>26</v>
      </c>
      <c r="G858" s="265">
        <v>10725699</v>
      </c>
      <c r="H858" s="266">
        <v>10725699</v>
      </c>
      <c r="I858" s="26" t="s">
        <v>27</v>
      </c>
      <c r="J858" s="26" t="s">
        <v>27</v>
      </c>
      <c r="K858" s="21" t="s">
        <v>107</v>
      </c>
    </row>
    <row r="859" spans="1:11" ht="50.1" hidden="1" customHeight="1" x14ac:dyDescent="0.2">
      <c r="A859" s="21" t="s">
        <v>161</v>
      </c>
      <c r="B859" s="92" t="s">
        <v>166</v>
      </c>
      <c r="C859" s="69">
        <v>42552</v>
      </c>
      <c r="D859" s="96">
        <v>1.7618572064707585</v>
      </c>
      <c r="E859" s="21" t="s">
        <v>77</v>
      </c>
      <c r="F859" s="21" t="s">
        <v>26</v>
      </c>
      <c r="G859" s="265">
        <v>10841095</v>
      </c>
      <c r="H859" s="266">
        <v>10841095</v>
      </c>
      <c r="I859" s="26" t="s">
        <v>27</v>
      </c>
      <c r="J859" s="26" t="s">
        <v>27</v>
      </c>
      <c r="K859" s="21" t="s">
        <v>107</v>
      </c>
    </row>
    <row r="860" spans="1:11" ht="50.1" hidden="1" customHeight="1" x14ac:dyDescent="0.2">
      <c r="A860" s="21">
        <v>77101701</v>
      </c>
      <c r="B860" s="92" t="s">
        <v>1778</v>
      </c>
      <c r="C860" s="69">
        <v>42491</v>
      </c>
      <c r="D860" s="96">
        <v>8</v>
      </c>
      <c r="E860" s="21" t="s">
        <v>77</v>
      </c>
      <c r="F860" s="21" t="s">
        <v>26</v>
      </c>
      <c r="G860" s="265">
        <v>230333</v>
      </c>
      <c r="H860" s="266">
        <v>230333</v>
      </c>
      <c r="I860" s="26" t="s">
        <v>27</v>
      </c>
      <c r="J860" s="26" t="s">
        <v>27</v>
      </c>
      <c r="K860" s="21" t="s">
        <v>107</v>
      </c>
    </row>
    <row r="861" spans="1:11" ht="50.1" hidden="1" customHeight="1" x14ac:dyDescent="0.2">
      <c r="A861" s="21" t="s">
        <v>161</v>
      </c>
      <c r="B861" s="92" t="s">
        <v>1779</v>
      </c>
      <c r="C861" s="69">
        <v>42491</v>
      </c>
      <c r="D861" s="96">
        <v>7</v>
      </c>
      <c r="E861" s="21" t="s">
        <v>77</v>
      </c>
      <c r="F861" s="21" t="s">
        <v>26</v>
      </c>
      <c r="G861" s="265">
        <v>176349</v>
      </c>
      <c r="H861" s="266">
        <v>176349</v>
      </c>
      <c r="I861" s="26" t="s">
        <v>27</v>
      </c>
      <c r="J861" s="26" t="s">
        <v>27</v>
      </c>
      <c r="K861" s="21" t="s">
        <v>107</v>
      </c>
    </row>
    <row r="862" spans="1:11" ht="50.1" hidden="1" customHeight="1" x14ac:dyDescent="0.2">
      <c r="A862" s="267">
        <v>77101600</v>
      </c>
      <c r="B862" s="268" t="s">
        <v>1508</v>
      </c>
      <c r="C862" s="269">
        <v>42370</v>
      </c>
      <c r="D862" s="267">
        <v>3.5</v>
      </c>
      <c r="E862" s="267" t="s">
        <v>223</v>
      </c>
      <c r="F862" s="21" t="s">
        <v>26</v>
      </c>
      <c r="G862" s="270">
        <v>23392845</v>
      </c>
      <c r="H862" s="270">
        <v>23392845</v>
      </c>
      <c r="I862" s="26" t="s">
        <v>27</v>
      </c>
      <c r="J862" s="26" t="s">
        <v>27</v>
      </c>
      <c r="K862" s="268" t="s">
        <v>1834</v>
      </c>
    </row>
    <row r="863" spans="1:11" ht="50.1" hidden="1" customHeight="1" x14ac:dyDescent="0.2">
      <c r="A863" s="267">
        <v>77101600</v>
      </c>
      <c r="B863" s="268" t="s">
        <v>958</v>
      </c>
      <c r="C863" s="269">
        <v>42370</v>
      </c>
      <c r="D863" s="267">
        <v>5.5</v>
      </c>
      <c r="E863" s="267" t="s">
        <v>223</v>
      </c>
      <c r="F863" s="21" t="s">
        <v>26</v>
      </c>
      <c r="G863" s="270">
        <v>36760185</v>
      </c>
      <c r="H863" s="270">
        <v>36760185</v>
      </c>
      <c r="I863" s="26" t="s">
        <v>27</v>
      </c>
      <c r="J863" s="26" t="s">
        <v>27</v>
      </c>
      <c r="K863" s="268" t="s">
        <v>1834</v>
      </c>
    </row>
    <row r="864" spans="1:11" ht="50.1" hidden="1" customHeight="1" x14ac:dyDescent="0.2">
      <c r="A864" s="267">
        <v>77101600</v>
      </c>
      <c r="B864" s="268" t="s">
        <v>959</v>
      </c>
      <c r="C864" s="269">
        <v>42370</v>
      </c>
      <c r="D864" s="267">
        <v>2.5</v>
      </c>
      <c r="E864" s="267" t="s">
        <v>223</v>
      </c>
      <c r="F864" s="21" t="s">
        <v>26</v>
      </c>
      <c r="G864" s="270">
        <v>16709175</v>
      </c>
      <c r="H864" s="270">
        <v>16709175</v>
      </c>
      <c r="I864" s="26" t="s">
        <v>27</v>
      </c>
      <c r="J864" s="26" t="s">
        <v>27</v>
      </c>
      <c r="K864" s="268" t="s">
        <v>1834</v>
      </c>
    </row>
    <row r="865" spans="1:11" ht="50.1" hidden="1" customHeight="1" x14ac:dyDescent="0.2">
      <c r="A865" s="267">
        <v>77101600</v>
      </c>
      <c r="B865" s="268" t="s">
        <v>959</v>
      </c>
      <c r="C865" s="269">
        <v>42370</v>
      </c>
      <c r="D865" s="267">
        <v>5.5</v>
      </c>
      <c r="E865" s="267" t="s">
        <v>223</v>
      </c>
      <c r="F865" s="21" t="s">
        <v>26</v>
      </c>
      <c r="G865" s="270">
        <v>36760185</v>
      </c>
      <c r="H865" s="270">
        <v>36760185</v>
      </c>
      <c r="I865" s="26" t="s">
        <v>27</v>
      </c>
      <c r="J865" s="26" t="s">
        <v>27</v>
      </c>
      <c r="K865" s="268" t="s">
        <v>1834</v>
      </c>
    </row>
    <row r="866" spans="1:11" ht="50.1" hidden="1" customHeight="1" x14ac:dyDescent="0.2">
      <c r="A866" s="267">
        <v>77101600</v>
      </c>
      <c r="B866" s="268" t="s">
        <v>1170</v>
      </c>
      <c r="C866" s="269">
        <v>42370</v>
      </c>
      <c r="D866" s="267">
        <v>4</v>
      </c>
      <c r="E866" s="267" t="s">
        <v>223</v>
      </c>
      <c r="F866" s="21" t="s">
        <v>26</v>
      </c>
      <c r="G866" s="270">
        <v>16465168</v>
      </c>
      <c r="H866" s="270">
        <v>16465168</v>
      </c>
      <c r="I866" s="26" t="s">
        <v>27</v>
      </c>
      <c r="J866" s="26" t="s">
        <v>27</v>
      </c>
      <c r="K866" s="268" t="s">
        <v>1834</v>
      </c>
    </row>
    <row r="867" spans="1:11" ht="50.1" hidden="1" customHeight="1" x14ac:dyDescent="0.2">
      <c r="A867" s="267">
        <v>77101600</v>
      </c>
      <c r="B867" s="268" t="s">
        <v>960</v>
      </c>
      <c r="C867" s="269">
        <v>42370</v>
      </c>
      <c r="D867" s="267">
        <v>5.5</v>
      </c>
      <c r="E867" s="267" t="s">
        <v>223</v>
      </c>
      <c r="F867" s="21" t="s">
        <v>26</v>
      </c>
      <c r="G867" s="270">
        <v>22639606</v>
      </c>
      <c r="H867" s="270">
        <v>22639606</v>
      </c>
      <c r="I867" s="26" t="s">
        <v>27</v>
      </c>
      <c r="J867" s="26" t="s">
        <v>27</v>
      </c>
      <c r="K867" s="268" t="s">
        <v>1834</v>
      </c>
    </row>
    <row r="868" spans="1:11" ht="50.1" hidden="1" customHeight="1" x14ac:dyDescent="0.2">
      <c r="A868" s="267">
        <v>77101600</v>
      </c>
      <c r="B868" s="268" t="s">
        <v>1549</v>
      </c>
      <c r="C868" s="269">
        <v>42370</v>
      </c>
      <c r="D868" s="267">
        <v>3</v>
      </c>
      <c r="E868" s="267" t="s">
        <v>223</v>
      </c>
      <c r="F868" s="21" t="s">
        <v>26</v>
      </c>
      <c r="G868" s="270">
        <v>12348876</v>
      </c>
      <c r="H868" s="270">
        <v>12348876</v>
      </c>
      <c r="I868" s="26" t="s">
        <v>27</v>
      </c>
      <c r="J868" s="26" t="s">
        <v>27</v>
      </c>
      <c r="K868" s="268" t="s">
        <v>1834</v>
      </c>
    </row>
    <row r="869" spans="1:11" ht="50.1" hidden="1" customHeight="1" x14ac:dyDescent="0.2">
      <c r="A869" s="267">
        <v>77101600</v>
      </c>
      <c r="B869" s="268" t="s">
        <v>960</v>
      </c>
      <c r="C869" s="269">
        <v>42370</v>
      </c>
      <c r="D869" s="267">
        <v>5.5</v>
      </c>
      <c r="E869" s="267" t="s">
        <v>223</v>
      </c>
      <c r="F869" s="21" t="s">
        <v>26</v>
      </c>
      <c r="G869" s="270">
        <v>22639606</v>
      </c>
      <c r="H869" s="270">
        <v>22639606</v>
      </c>
      <c r="I869" s="26" t="s">
        <v>27</v>
      </c>
      <c r="J869" s="26" t="s">
        <v>27</v>
      </c>
      <c r="K869" s="268" t="s">
        <v>1834</v>
      </c>
    </row>
    <row r="870" spans="1:11" ht="50.1" hidden="1" customHeight="1" x14ac:dyDescent="0.2">
      <c r="A870" s="267">
        <v>77101600</v>
      </c>
      <c r="B870" s="268" t="s">
        <v>1550</v>
      </c>
      <c r="C870" s="269">
        <v>42370</v>
      </c>
      <c r="D870" s="267">
        <v>3</v>
      </c>
      <c r="E870" s="267" t="s">
        <v>223</v>
      </c>
      <c r="F870" s="21" t="s">
        <v>26</v>
      </c>
      <c r="G870" s="270">
        <v>8529636</v>
      </c>
      <c r="H870" s="270">
        <v>8529636</v>
      </c>
      <c r="I870" s="26" t="s">
        <v>27</v>
      </c>
      <c r="J870" s="26" t="s">
        <v>27</v>
      </c>
      <c r="K870" s="268" t="s">
        <v>1834</v>
      </c>
    </row>
    <row r="871" spans="1:11" ht="50.1" hidden="1" customHeight="1" x14ac:dyDescent="0.2">
      <c r="A871" s="267">
        <v>77101600</v>
      </c>
      <c r="B871" s="268" t="s">
        <v>960</v>
      </c>
      <c r="C871" s="269">
        <v>42370</v>
      </c>
      <c r="D871" s="267">
        <v>5.5</v>
      </c>
      <c r="E871" s="267" t="s">
        <v>223</v>
      </c>
      <c r="F871" s="21" t="s">
        <v>26</v>
      </c>
      <c r="G871" s="270">
        <v>15637666</v>
      </c>
      <c r="H871" s="270">
        <v>15637666</v>
      </c>
      <c r="I871" s="26" t="s">
        <v>27</v>
      </c>
      <c r="J871" s="26" t="s">
        <v>27</v>
      </c>
      <c r="K871" s="268" t="s">
        <v>1834</v>
      </c>
    </row>
    <row r="872" spans="1:11" ht="50.1" hidden="1" customHeight="1" x14ac:dyDescent="0.2">
      <c r="A872" s="267">
        <v>77101600</v>
      </c>
      <c r="B872" s="268" t="s">
        <v>1643</v>
      </c>
      <c r="C872" s="269">
        <v>42370</v>
      </c>
      <c r="D872" s="267">
        <v>3</v>
      </c>
      <c r="E872" s="267" t="s">
        <v>223</v>
      </c>
      <c r="F872" s="21" t="s">
        <v>26</v>
      </c>
      <c r="G872" s="270">
        <v>21642360</v>
      </c>
      <c r="H872" s="270">
        <v>21642360</v>
      </c>
      <c r="I872" s="26" t="s">
        <v>27</v>
      </c>
      <c r="J872" s="26" t="s">
        <v>27</v>
      </c>
      <c r="K872" s="268" t="s">
        <v>1834</v>
      </c>
    </row>
    <row r="873" spans="1:11" ht="50.1" hidden="1" customHeight="1" x14ac:dyDescent="0.2">
      <c r="A873" s="267">
        <v>77101600</v>
      </c>
      <c r="B873" s="268" t="s">
        <v>960</v>
      </c>
      <c r="C873" s="269">
        <v>42370</v>
      </c>
      <c r="D873" s="267">
        <v>5.5</v>
      </c>
      <c r="E873" s="267" t="s">
        <v>223</v>
      </c>
      <c r="F873" s="21" t="s">
        <v>26</v>
      </c>
      <c r="G873" s="270">
        <v>39677660</v>
      </c>
      <c r="H873" s="270">
        <v>39677660</v>
      </c>
      <c r="I873" s="26" t="s">
        <v>27</v>
      </c>
      <c r="J873" s="26" t="s">
        <v>27</v>
      </c>
      <c r="K873" s="268" t="s">
        <v>1834</v>
      </c>
    </row>
    <row r="874" spans="1:11" ht="50.1" hidden="1" customHeight="1" x14ac:dyDescent="0.2">
      <c r="A874" s="267">
        <v>77121606</v>
      </c>
      <c r="B874" s="268" t="s">
        <v>961</v>
      </c>
      <c r="C874" s="269">
        <v>42370</v>
      </c>
      <c r="D874" s="267">
        <v>3</v>
      </c>
      <c r="E874" s="267" t="s">
        <v>223</v>
      </c>
      <c r="F874" s="21" t="s">
        <v>26</v>
      </c>
      <c r="G874" s="270">
        <v>20051010</v>
      </c>
      <c r="H874" s="270">
        <v>20051010</v>
      </c>
      <c r="I874" s="26" t="s">
        <v>27</v>
      </c>
      <c r="J874" s="26" t="s">
        <v>27</v>
      </c>
      <c r="K874" s="268" t="s">
        <v>1834</v>
      </c>
    </row>
    <row r="875" spans="1:11" ht="50.1" hidden="1" customHeight="1" x14ac:dyDescent="0.2">
      <c r="A875" s="267">
        <v>77121707</v>
      </c>
      <c r="B875" s="268" t="s">
        <v>962</v>
      </c>
      <c r="C875" s="269">
        <v>42370</v>
      </c>
      <c r="D875" s="267">
        <v>4.5</v>
      </c>
      <c r="E875" s="267" t="s">
        <v>223</v>
      </c>
      <c r="F875" s="21" t="s">
        <v>414</v>
      </c>
      <c r="G875" s="270">
        <v>44398665</v>
      </c>
      <c r="H875" s="270">
        <v>44398665</v>
      </c>
      <c r="I875" s="26" t="s">
        <v>27</v>
      </c>
      <c r="J875" s="26" t="s">
        <v>27</v>
      </c>
      <c r="K875" s="268" t="s">
        <v>1834</v>
      </c>
    </row>
    <row r="876" spans="1:11" ht="50.1" hidden="1" customHeight="1" x14ac:dyDescent="0.2">
      <c r="A876" s="267">
        <v>77121606</v>
      </c>
      <c r="B876" s="268" t="s">
        <v>961</v>
      </c>
      <c r="C876" s="269">
        <v>42370</v>
      </c>
      <c r="D876" s="267">
        <v>5.5</v>
      </c>
      <c r="E876" s="267" t="s">
        <v>223</v>
      </c>
      <c r="F876" s="21" t="s">
        <v>26</v>
      </c>
      <c r="G876" s="270">
        <v>36760185</v>
      </c>
      <c r="H876" s="270">
        <v>36760185</v>
      </c>
      <c r="I876" s="26" t="s">
        <v>27</v>
      </c>
      <c r="J876" s="26" t="s">
        <v>27</v>
      </c>
      <c r="K876" s="268" t="s">
        <v>1834</v>
      </c>
    </row>
    <row r="877" spans="1:11" ht="50.1" hidden="1" customHeight="1" x14ac:dyDescent="0.2">
      <c r="A877" s="267">
        <v>77101600</v>
      </c>
      <c r="B877" s="268" t="s">
        <v>963</v>
      </c>
      <c r="C877" s="269">
        <v>42370</v>
      </c>
      <c r="D877" s="267">
        <v>4.5</v>
      </c>
      <c r="E877" s="267" t="s">
        <v>223</v>
      </c>
      <c r="F877" s="21" t="s">
        <v>414</v>
      </c>
      <c r="G877" s="270">
        <v>18523314</v>
      </c>
      <c r="H877" s="270">
        <v>18523314</v>
      </c>
      <c r="I877" s="26" t="s">
        <v>27</v>
      </c>
      <c r="J877" s="26" t="s">
        <v>27</v>
      </c>
      <c r="K877" s="268" t="s">
        <v>1834</v>
      </c>
    </row>
    <row r="878" spans="1:11" ht="50.1" hidden="1" customHeight="1" x14ac:dyDescent="0.2">
      <c r="A878" s="267">
        <v>77121606</v>
      </c>
      <c r="B878" s="268" t="s">
        <v>459</v>
      </c>
      <c r="C878" s="269">
        <v>42370</v>
      </c>
      <c r="D878" s="267">
        <v>5.5</v>
      </c>
      <c r="E878" s="267" t="s">
        <v>223</v>
      </c>
      <c r="F878" s="21" t="s">
        <v>26</v>
      </c>
      <c r="G878" s="270">
        <v>22639606</v>
      </c>
      <c r="H878" s="270">
        <v>22639606</v>
      </c>
      <c r="I878" s="26" t="s">
        <v>27</v>
      </c>
      <c r="J878" s="26" t="s">
        <v>27</v>
      </c>
      <c r="K878" s="268" t="s">
        <v>1834</v>
      </c>
    </row>
    <row r="879" spans="1:11" ht="50.1" hidden="1" customHeight="1" x14ac:dyDescent="0.2">
      <c r="A879" s="267">
        <v>77121707</v>
      </c>
      <c r="B879" s="268" t="s">
        <v>1210</v>
      </c>
      <c r="C879" s="269">
        <v>42370</v>
      </c>
      <c r="D879" s="267">
        <v>4</v>
      </c>
      <c r="E879" s="267" t="s">
        <v>223</v>
      </c>
      <c r="F879" s="21" t="s">
        <v>414</v>
      </c>
      <c r="G879" s="270">
        <v>16465168</v>
      </c>
      <c r="H879" s="270">
        <v>16465168</v>
      </c>
      <c r="I879" s="26" t="s">
        <v>27</v>
      </c>
      <c r="J879" s="26" t="s">
        <v>27</v>
      </c>
      <c r="K879" s="268" t="s">
        <v>1834</v>
      </c>
    </row>
    <row r="880" spans="1:11" ht="50.1" hidden="1" customHeight="1" x14ac:dyDescent="0.2">
      <c r="A880" s="267">
        <v>77101600</v>
      </c>
      <c r="B880" s="268" t="s">
        <v>963</v>
      </c>
      <c r="C880" s="269">
        <v>42370</v>
      </c>
      <c r="D880" s="267">
        <v>5.5</v>
      </c>
      <c r="E880" s="267" t="s">
        <v>223</v>
      </c>
      <c r="F880" s="21" t="s">
        <v>414</v>
      </c>
      <c r="G880" s="270">
        <v>22639606</v>
      </c>
      <c r="H880" s="270">
        <v>22639606</v>
      </c>
      <c r="I880" s="26" t="s">
        <v>27</v>
      </c>
      <c r="J880" s="26" t="s">
        <v>27</v>
      </c>
      <c r="K880" s="268" t="s">
        <v>1834</v>
      </c>
    </row>
    <row r="881" spans="1:11" ht="50.1" hidden="1" customHeight="1" x14ac:dyDescent="0.2">
      <c r="A881" s="267">
        <v>77121707</v>
      </c>
      <c r="B881" s="268" t="s">
        <v>962</v>
      </c>
      <c r="C881" s="269">
        <v>42370</v>
      </c>
      <c r="D881" s="267">
        <v>5.5</v>
      </c>
      <c r="E881" s="267" t="s">
        <v>223</v>
      </c>
      <c r="F881" s="21" t="s">
        <v>414</v>
      </c>
      <c r="G881" s="270">
        <v>54265035</v>
      </c>
      <c r="H881" s="270">
        <v>54265035</v>
      </c>
      <c r="I881" s="26" t="s">
        <v>27</v>
      </c>
      <c r="J881" s="26" t="s">
        <v>27</v>
      </c>
      <c r="K881" s="268" t="s">
        <v>1834</v>
      </c>
    </row>
    <row r="882" spans="1:11" ht="50.1" hidden="1" customHeight="1" x14ac:dyDescent="0.2">
      <c r="A882" s="267">
        <v>77101600</v>
      </c>
      <c r="B882" s="268" t="s">
        <v>1208</v>
      </c>
      <c r="C882" s="269">
        <v>42370</v>
      </c>
      <c r="D882" s="267">
        <v>4</v>
      </c>
      <c r="E882" s="267" t="s">
        <v>223</v>
      </c>
      <c r="F882" s="21" t="s">
        <v>26</v>
      </c>
      <c r="G882" s="270">
        <v>14300932</v>
      </c>
      <c r="H882" s="270">
        <v>14300932</v>
      </c>
      <c r="I882" s="26" t="s">
        <v>27</v>
      </c>
      <c r="J882" s="26" t="s">
        <v>27</v>
      </c>
      <c r="K882" s="268" t="s">
        <v>1834</v>
      </c>
    </row>
    <row r="883" spans="1:11" ht="50.1" hidden="1" customHeight="1" x14ac:dyDescent="0.2">
      <c r="A883" s="267">
        <v>77101600</v>
      </c>
      <c r="B883" s="268" t="s">
        <v>965</v>
      </c>
      <c r="C883" s="269">
        <v>42370</v>
      </c>
      <c r="D883" s="267">
        <v>5.5</v>
      </c>
      <c r="E883" s="267" t="s">
        <v>223</v>
      </c>
      <c r="F883" s="21" t="s">
        <v>26</v>
      </c>
      <c r="G883" s="270">
        <v>19663781.5</v>
      </c>
      <c r="H883" s="270">
        <v>19663781.5</v>
      </c>
      <c r="I883" s="26" t="s">
        <v>27</v>
      </c>
      <c r="J883" s="26" t="s">
        <v>27</v>
      </c>
      <c r="K883" s="268" t="s">
        <v>1834</v>
      </c>
    </row>
    <row r="884" spans="1:11" ht="50.1" hidden="1" customHeight="1" x14ac:dyDescent="0.2">
      <c r="A884" s="267">
        <v>77101600</v>
      </c>
      <c r="B884" s="268" t="s">
        <v>1758</v>
      </c>
      <c r="C884" s="269">
        <v>42370</v>
      </c>
      <c r="D884" s="267">
        <v>3</v>
      </c>
      <c r="E884" s="267" t="s">
        <v>223</v>
      </c>
      <c r="F884" s="21" t="s">
        <v>26</v>
      </c>
      <c r="G884" s="270">
        <v>12348876</v>
      </c>
      <c r="H884" s="270">
        <v>12348876</v>
      </c>
      <c r="I884" s="26" t="s">
        <v>27</v>
      </c>
      <c r="J884" s="26" t="s">
        <v>27</v>
      </c>
      <c r="K884" s="268" t="s">
        <v>1834</v>
      </c>
    </row>
    <row r="885" spans="1:11" ht="50.1" hidden="1" customHeight="1" x14ac:dyDescent="0.2">
      <c r="A885" s="267">
        <v>77101600</v>
      </c>
      <c r="B885" s="268" t="s">
        <v>966</v>
      </c>
      <c r="C885" s="269">
        <v>42370</v>
      </c>
      <c r="D885" s="267">
        <v>4.5</v>
      </c>
      <c r="E885" s="267" t="s">
        <v>223</v>
      </c>
      <c r="F885" s="21" t="s">
        <v>414</v>
      </c>
      <c r="G885" s="270">
        <v>7924923</v>
      </c>
      <c r="H885" s="270">
        <v>7924923</v>
      </c>
      <c r="I885" s="26" t="s">
        <v>27</v>
      </c>
      <c r="J885" s="26" t="s">
        <v>27</v>
      </c>
      <c r="K885" s="268" t="s">
        <v>1834</v>
      </c>
    </row>
    <row r="886" spans="1:11" ht="50.1" hidden="1" customHeight="1" x14ac:dyDescent="0.2">
      <c r="A886" s="267">
        <v>77101600</v>
      </c>
      <c r="B886" s="268" t="s">
        <v>1209</v>
      </c>
      <c r="C886" s="269">
        <v>42370</v>
      </c>
      <c r="D886" s="267">
        <v>3</v>
      </c>
      <c r="E886" s="267" t="s">
        <v>223</v>
      </c>
      <c r="F886" s="21" t="s">
        <v>26</v>
      </c>
      <c r="G886" s="270">
        <v>8529636</v>
      </c>
      <c r="H886" s="270">
        <v>8529636</v>
      </c>
      <c r="I886" s="26" t="s">
        <v>27</v>
      </c>
      <c r="J886" s="26" t="s">
        <v>27</v>
      </c>
      <c r="K886" s="268" t="s">
        <v>1834</v>
      </c>
    </row>
    <row r="887" spans="1:11" ht="50.1" hidden="1" customHeight="1" x14ac:dyDescent="0.2">
      <c r="A887" s="267">
        <v>77101600</v>
      </c>
      <c r="B887" s="268" t="s">
        <v>965</v>
      </c>
      <c r="C887" s="269">
        <v>42370</v>
      </c>
      <c r="D887" s="267">
        <v>5.5</v>
      </c>
      <c r="E887" s="267" t="s">
        <v>223</v>
      </c>
      <c r="F887" s="21" t="s">
        <v>26</v>
      </c>
      <c r="G887" s="270">
        <v>19663781.5</v>
      </c>
      <c r="H887" s="270">
        <v>19663781.5</v>
      </c>
      <c r="I887" s="26" t="s">
        <v>27</v>
      </c>
      <c r="J887" s="26" t="s">
        <v>27</v>
      </c>
      <c r="K887" s="268" t="s">
        <v>1834</v>
      </c>
    </row>
    <row r="888" spans="1:11" ht="50.1" hidden="1" customHeight="1" x14ac:dyDescent="0.2">
      <c r="A888" s="267">
        <v>77101600</v>
      </c>
      <c r="B888" s="268" t="s">
        <v>1552</v>
      </c>
      <c r="C888" s="269">
        <v>42370</v>
      </c>
      <c r="D888" s="267">
        <v>3</v>
      </c>
      <c r="E888" s="267" t="s">
        <v>223</v>
      </c>
      <c r="F888" s="21" t="s">
        <v>26</v>
      </c>
      <c r="G888" s="270">
        <v>5283282</v>
      </c>
      <c r="H888" s="270">
        <v>5283282</v>
      </c>
      <c r="I888" s="26" t="s">
        <v>27</v>
      </c>
      <c r="J888" s="26" t="s">
        <v>27</v>
      </c>
      <c r="K888" s="268" t="s">
        <v>1834</v>
      </c>
    </row>
    <row r="889" spans="1:11" ht="50.1" hidden="1" customHeight="1" x14ac:dyDescent="0.2">
      <c r="A889" s="267">
        <v>77101600</v>
      </c>
      <c r="B889" s="268" t="s">
        <v>967</v>
      </c>
      <c r="C889" s="269">
        <v>42370</v>
      </c>
      <c r="D889" s="267">
        <v>5.5</v>
      </c>
      <c r="E889" s="267" t="s">
        <v>223</v>
      </c>
      <c r="F889" s="21" t="s">
        <v>26</v>
      </c>
      <c r="G889" s="270">
        <v>9686017</v>
      </c>
      <c r="H889" s="270">
        <v>9686017</v>
      </c>
      <c r="I889" s="26" t="s">
        <v>27</v>
      </c>
      <c r="J889" s="26" t="s">
        <v>27</v>
      </c>
      <c r="K889" s="268" t="s">
        <v>1834</v>
      </c>
    </row>
    <row r="890" spans="1:11" ht="50.1" hidden="1" customHeight="1" x14ac:dyDescent="0.2">
      <c r="A890" s="267">
        <v>77101600</v>
      </c>
      <c r="B890" s="268" t="s">
        <v>1552</v>
      </c>
      <c r="C890" s="269">
        <v>42370</v>
      </c>
      <c r="D890" s="267">
        <v>3</v>
      </c>
      <c r="E890" s="267" t="s">
        <v>223</v>
      </c>
      <c r="F890" s="21" t="s">
        <v>26</v>
      </c>
      <c r="G890" s="270">
        <v>5283282</v>
      </c>
      <c r="H890" s="270">
        <v>5283282</v>
      </c>
      <c r="I890" s="26" t="s">
        <v>27</v>
      </c>
      <c r="J890" s="26" t="s">
        <v>27</v>
      </c>
      <c r="K890" s="268" t="s">
        <v>1834</v>
      </c>
    </row>
    <row r="891" spans="1:11" ht="50.1" hidden="1" customHeight="1" x14ac:dyDescent="0.2">
      <c r="A891" s="267">
        <v>77101600</v>
      </c>
      <c r="B891" s="268" t="s">
        <v>967</v>
      </c>
      <c r="C891" s="269">
        <v>42370</v>
      </c>
      <c r="D891" s="267">
        <v>5.5</v>
      </c>
      <c r="E891" s="267" t="s">
        <v>223</v>
      </c>
      <c r="F891" s="21" t="s">
        <v>26</v>
      </c>
      <c r="G891" s="270">
        <v>9686017</v>
      </c>
      <c r="H891" s="270">
        <v>9686017</v>
      </c>
      <c r="I891" s="26" t="s">
        <v>27</v>
      </c>
      <c r="J891" s="26" t="s">
        <v>27</v>
      </c>
      <c r="K891" s="268" t="s">
        <v>1834</v>
      </c>
    </row>
    <row r="892" spans="1:11" ht="50.1" hidden="1" customHeight="1" x14ac:dyDescent="0.2">
      <c r="A892" s="267">
        <v>77101505</v>
      </c>
      <c r="B892" s="268" t="s">
        <v>488</v>
      </c>
      <c r="C892" s="269">
        <v>42370</v>
      </c>
      <c r="D892" s="267">
        <v>1</v>
      </c>
      <c r="E892" s="267" t="s">
        <v>223</v>
      </c>
      <c r="F892" s="21" t="s">
        <v>26</v>
      </c>
      <c r="G892" s="270">
        <v>7000000</v>
      </c>
      <c r="H892" s="270">
        <v>7000000</v>
      </c>
      <c r="I892" s="26" t="s">
        <v>27</v>
      </c>
      <c r="J892" s="26" t="s">
        <v>27</v>
      </c>
      <c r="K892" s="268" t="s">
        <v>1834</v>
      </c>
    </row>
    <row r="893" spans="1:11" ht="50.1" hidden="1" customHeight="1" x14ac:dyDescent="0.2">
      <c r="A893" s="267">
        <v>25101905</v>
      </c>
      <c r="B893" s="268" t="s">
        <v>728</v>
      </c>
      <c r="C893" s="269">
        <v>42370</v>
      </c>
      <c r="D893" s="267">
        <v>1</v>
      </c>
      <c r="E893" s="267" t="s">
        <v>27</v>
      </c>
      <c r="F893" s="21" t="s">
        <v>26</v>
      </c>
      <c r="G893" s="270">
        <v>100000000</v>
      </c>
      <c r="H893" s="270">
        <v>100000000</v>
      </c>
      <c r="I893" s="26" t="s">
        <v>27</v>
      </c>
      <c r="J893" s="26" t="s">
        <v>27</v>
      </c>
      <c r="K893" s="268" t="s">
        <v>1834</v>
      </c>
    </row>
    <row r="894" spans="1:11" ht="50.1" hidden="1" customHeight="1" x14ac:dyDescent="0.2">
      <c r="A894" s="267">
        <v>77121701</v>
      </c>
      <c r="B894" s="268" t="s">
        <v>728</v>
      </c>
      <c r="C894" s="269">
        <v>42370</v>
      </c>
      <c r="D894" s="267">
        <v>1</v>
      </c>
      <c r="E894" s="267" t="s">
        <v>27</v>
      </c>
      <c r="F894" s="21" t="s">
        <v>26</v>
      </c>
      <c r="G894" s="270">
        <v>242660000</v>
      </c>
      <c r="H894" s="270">
        <v>242660000</v>
      </c>
      <c r="I894" s="26" t="s">
        <v>27</v>
      </c>
      <c r="J894" s="26" t="s">
        <v>27</v>
      </c>
      <c r="K894" s="268" t="s">
        <v>1834</v>
      </c>
    </row>
    <row r="895" spans="1:11" ht="50.1" hidden="1" customHeight="1" x14ac:dyDescent="0.2">
      <c r="A895" s="267">
        <v>77121606</v>
      </c>
      <c r="B895" s="268" t="s">
        <v>459</v>
      </c>
      <c r="C895" s="269">
        <v>42370</v>
      </c>
      <c r="D895" s="267">
        <v>2.5</v>
      </c>
      <c r="E895" s="267" t="s">
        <v>223</v>
      </c>
      <c r="F895" s="21" t="s">
        <v>26</v>
      </c>
      <c r="G895" s="270">
        <v>10290730</v>
      </c>
      <c r="H895" s="270">
        <v>10290730</v>
      </c>
      <c r="I895" s="26" t="s">
        <v>27</v>
      </c>
      <c r="J895" s="26" t="s">
        <v>27</v>
      </c>
      <c r="K895" s="268" t="s">
        <v>1834</v>
      </c>
    </row>
    <row r="896" spans="1:11" ht="50.1" hidden="1" customHeight="1" x14ac:dyDescent="0.2">
      <c r="A896" s="267">
        <v>77101600</v>
      </c>
      <c r="B896" s="268" t="s">
        <v>1169</v>
      </c>
      <c r="C896" s="269">
        <v>42370</v>
      </c>
      <c r="D896" s="267">
        <v>3</v>
      </c>
      <c r="E896" s="267" t="s">
        <v>223</v>
      </c>
      <c r="F896" s="21" t="s">
        <v>26</v>
      </c>
      <c r="G896" s="270">
        <v>5283282</v>
      </c>
      <c r="H896" s="270">
        <v>5283282</v>
      </c>
      <c r="I896" s="26" t="s">
        <v>27</v>
      </c>
      <c r="J896" s="26" t="s">
        <v>27</v>
      </c>
      <c r="K896" s="268" t="s">
        <v>1834</v>
      </c>
    </row>
    <row r="897" spans="1:11" ht="50.1" hidden="1" customHeight="1" x14ac:dyDescent="0.2">
      <c r="A897" s="267">
        <v>77121701</v>
      </c>
      <c r="B897" s="268" t="s">
        <v>968</v>
      </c>
      <c r="C897" s="269">
        <v>42370</v>
      </c>
      <c r="D897" s="267">
        <v>4.5</v>
      </c>
      <c r="E897" s="267" t="s">
        <v>223</v>
      </c>
      <c r="F897" s="21" t="s">
        <v>26</v>
      </c>
      <c r="G897" s="270">
        <v>34850565</v>
      </c>
      <c r="H897" s="270">
        <v>34850565</v>
      </c>
      <c r="I897" s="26" t="s">
        <v>27</v>
      </c>
      <c r="J897" s="26" t="s">
        <v>27</v>
      </c>
      <c r="K897" s="268" t="s">
        <v>1834</v>
      </c>
    </row>
    <row r="898" spans="1:11" ht="50.1" hidden="1" customHeight="1" x14ac:dyDescent="0.2">
      <c r="A898" s="267">
        <v>77121701</v>
      </c>
      <c r="B898" s="268" t="s">
        <v>968</v>
      </c>
      <c r="C898" s="269">
        <v>42370</v>
      </c>
      <c r="D898" s="267">
        <v>6.5</v>
      </c>
      <c r="E898" s="267" t="s">
        <v>223</v>
      </c>
      <c r="F898" s="21" t="s">
        <v>26</v>
      </c>
      <c r="G898" s="270">
        <v>50339705</v>
      </c>
      <c r="H898" s="270">
        <v>50339705</v>
      </c>
      <c r="I898" s="26" t="s">
        <v>27</v>
      </c>
      <c r="J898" s="26" t="s">
        <v>27</v>
      </c>
      <c r="K898" s="268" t="s">
        <v>1834</v>
      </c>
    </row>
    <row r="899" spans="1:11" ht="50.1" hidden="1" customHeight="1" x14ac:dyDescent="0.2">
      <c r="A899" s="267">
        <v>80161500</v>
      </c>
      <c r="B899" s="268" t="s">
        <v>969</v>
      </c>
      <c r="C899" s="269">
        <v>42370</v>
      </c>
      <c r="D899" s="267">
        <v>5</v>
      </c>
      <c r="E899" s="267" t="s">
        <v>223</v>
      </c>
      <c r="F899" s="21" t="s">
        <v>26</v>
      </c>
      <c r="G899" s="270">
        <v>36070600</v>
      </c>
      <c r="H899" s="270">
        <v>36070600</v>
      </c>
      <c r="I899" s="26" t="s">
        <v>27</v>
      </c>
      <c r="J899" s="26" t="s">
        <v>27</v>
      </c>
      <c r="K899" s="268" t="s">
        <v>1834</v>
      </c>
    </row>
    <row r="900" spans="1:11" ht="50.1" hidden="1" customHeight="1" x14ac:dyDescent="0.2">
      <c r="A900" s="267">
        <v>80161500</v>
      </c>
      <c r="B900" s="268" t="s">
        <v>969</v>
      </c>
      <c r="C900" s="269">
        <v>42370</v>
      </c>
      <c r="D900" s="267">
        <v>5</v>
      </c>
      <c r="E900" s="267" t="s">
        <v>223</v>
      </c>
      <c r="F900" s="21" t="s">
        <v>26</v>
      </c>
      <c r="G900" s="270">
        <v>36070600</v>
      </c>
      <c r="H900" s="270">
        <v>36070600</v>
      </c>
      <c r="I900" s="26" t="s">
        <v>27</v>
      </c>
      <c r="J900" s="26" t="s">
        <v>27</v>
      </c>
      <c r="K900" s="268" t="s">
        <v>1834</v>
      </c>
    </row>
    <row r="901" spans="1:11" ht="50.1" hidden="1" customHeight="1" x14ac:dyDescent="0.2">
      <c r="A901" s="267">
        <v>77101600</v>
      </c>
      <c r="B901" s="268" t="s">
        <v>1169</v>
      </c>
      <c r="C901" s="269">
        <v>42370</v>
      </c>
      <c r="D901" s="267">
        <v>4</v>
      </c>
      <c r="E901" s="267" t="s">
        <v>223</v>
      </c>
      <c r="F901" s="21" t="s">
        <v>26</v>
      </c>
      <c r="G901" s="270">
        <v>7044376</v>
      </c>
      <c r="H901" s="270">
        <v>7044376</v>
      </c>
      <c r="I901" s="26" t="s">
        <v>27</v>
      </c>
      <c r="J901" s="26" t="s">
        <v>27</v>
      </c>
      <c r="K901" s="268" t="s">
        <v>1834</v>
      </c>
    </row>
    <row r="902" spans="1:11" ht="50.1" hidden="1" customHeight="1" x14ac:dyDescent="0.2">
      <c r="A902" s="267">
        <v>77101600</v>
      </c>
      <c r="B902" s="268" t="s">
        <v>966</v>
      </c>
      <c r="C902" s="269">
        <v>42370</v>
      </c>
      <c r="D902" s="267">
        <v>5.5</v>
      </c>
      <c r="E902" s="267" t="s">
        <v>223</v>
      </c>
      <c r="F902" s="21" t="s">
        <v>26</v>
      </c>
      <c r="G902" s="270">
        <v>9686017</v>
      </c>
      <c r="H902" s="270">
        <v>9686017</v>
      </c>
      <c r="I902" s="26" t="s">
        <v>27</v>
      </c>
      <c r="J902" s="26" t="s">
        <v>27</v>
      </c>
      <c r="K902" s="268" t="s">
        <v>1834</v>
      </c>
    </row>
    <row r="903" spans="1:11" ht="50.1" hidden="1" customHeight="1" x14ac:dyDescent="0.2">
      <c r="A903" s="267" t="s">
        <v>27</v>
      </c>
      <c r="B903" s="268" t="s">
        <v>68</v>
      </c>
      <c r="C903" s="269">
        <v>42370</v>
      </c>
      <c r="D903" s="267">
        <v>1</v>
      </c>
      <c r="E903" s="267" t="s">
        <v>27</v>
      </c>
      <c r="F903" s="21" t="s">
        <v>26</v>
      </c>
      <c r="G903" s="270">
        <v>70653770</v>
      </c>
      <c r="H903" s="270">
        <v>70653770</v>
      </c>
      <c r="I903" s="26" t="s">
        <v>27</v>
      </c>
      <c r="J903" s="26" t="s">
        <v>27</v>
      </c>
      <c r="K903" s="268" t="s">
        <v>1834</v>
      </c>
    </row>
    <row r="904" spans="1:11" ht="50.1" hidden="1" customHeight="1" x14ac:dyDescent="0.2">
      <c r="A904" s="267">
        <v>77121707</v>
      </c>
      <c r="B904" s="268" t="s">
        <v>970</v>
      </c>
      <c r="C904" s="269">
        <v>42370</v>
      </c>
      <c r="D904" s="267">
        <v>2.5</v>
      </c>
      <c r="E904" s="267" t="s">
        <v>223</v>
      </c>
      <c r="F904" s="21" t="s">
        <v>414</v>
      </c>
      <c r="G904" s="270">
        <v>16709175</v>
      </c>
      <c r="H904" s="270">
        <v>16709175</v>
      </c>
      <c r="I904" s="26" t="s">
        <v>27</v>
      </c>
      <c r="J904" s="26" t="s">
        <v>27</v>
      </c>
      <c r="K904" s="268" t="s">
        <v>1834</v>
      </c>
    </row>
    <row r="905" spans="1:11" ht="50.1" hidden="1" customHeight="1" x14ac:dyDescent="0.2">
      <c r="A905" s="267">
        <v>77121707</v>
      </c>
      <c r="B905" s="268" t="s">
        <v>970</v>
      </c>
      <c r="C905" s="269">
        <v>42370</v>
      </c>
      <c r="D905" s="267">
        <v>5.5</v>
      </c>
      <c r="E905" s="267" t="s">
        <v>223</v>
      </c>
      <c r="F905" s="21" t="s">
        <v>414</v>
      </c>
      <c r="G905" s="270">
        <v>36760185</v>
      </c>
      <c r="H905" s="270">
        <v>36760185</v>
      </c>
      <c r="I905" s="26" t="s">
        <v>27</v>
      </c>
      <c r="J905" s="26" t="s">
        <v>27</v>
      </c>
      <c r="K905" s="268" t="s">
        <v>1834</v>
      </c>
    </row>
    <row r="906" spans="1:11" ht="50.1" hidden="1" customHeight="1" x14ac:dyDescent="0.2">
      <c r="A906" s="267">
        <v>77101600</v>
      </c>
      <c r="B906" s="268" t="s">
        <v>965</v>
      </c>
      <c r="C906" s="269">
        <v>42370</v>
      </c>
      <c r="D906" s="267">
        <v>5.5</v>
      </c>
      <c r="E906" s="267" t="s">
        <v>223</v>
      </c>
      <c r="F906" s="21" t="s">
        <v>26</v>
      </c>
      <c r="G906" s="270">
        <v>22639606</v>
      </c>
      <c r="H906" s="270">
        <v>22639606</v>
      </c>
      <c r="I906" s="26" t="s">
        <v>27</v>
      </c>
      <c r="J906" s="26" t="s">
        <v>27</v>
      </c>
      <c r="K906" s="268" t="s">
        <v>1834</v>
      </c>
    </row>
    <row r="907" spans="1:11" ht="50.1" hidden="1" customHeight="1" x14ac:dyDescent="0.2">
      <c r="A907" s="267">
        <v>77121701</v>
      </c>
      <c r="B907" s="268" t="s">
        <v>971</v>
      </c>
      <c r="C907" s="269">
        <v>42370</v>
      </c>
      <c r="D907" s="267">
        <v>4.5</v>
      </c>
      <c r="E907" s="267" t="s">
        <v>223</v>
      </c>
      <c r="F907" s="21" t="s">
        <v>26</v>
      </c>
      <c r="G907" s="270">
        <v>12794454</v>
      </c>
      <c r="H907" s="270">
        <v>12794454</v>
      </c>
      <c r="I907" s="26" t="s">
        <v>27</v>
      </c>
      <c r="J907" s="26" t="s">
        <v>27</v>
      </c>
      <c r="K907" s="268" t="s">
        <v>1834</v>
      </c>
    </row>
    <row r="908" spans="1:11" ht="50.1" hidden="1" customHeight="1" x14ac:dyDescent="0.2">
      <c r="A908" s="267">
        <v>77121707</v>
      </c>
      <c r="B908" s="268" t="s">
        <v>1144</v>
      </c>
      <c r="C908" s="269">
        <v>42370</v>
      </c>
      <c r="D908" s="267">
        <v>4</v>
      </c>
      <c r="E908" s="267" t="s">
        <v>223</v>
      </c>
      <c r="F908" s="21" t="s">
        <v>414</v>
      </c>
      <c r="G908" s="270">
        <v>16465168</v>
      </c>
      <c r="H908" s="270">
        <v>16465168</v>
      </c>
      <c r="I908" s="26" t="s">
        <v>27</v>
      </c>
      <c r="J908" s="26" t="s">
        <v>27</v>
      </c>
      <c r="K908" s="268" t="s">
        <v>1834</v>
      </c>
    </row>
    <row r="909" spans="1:11" ht="50.1" hidden="1" customHeight="1" x14ac:dyDescent="0.2">
      <c r="A909" s="267">
        <v>77121707</v>
      </c>
      <c r="B909" s="268" t="s">
        <v>972</v>
      </c>
      <c r="C909" s="269">
        <v>42370</v>
      </c>
      <c r="D909" s="267">
        <v>5.5</v>
      </c>
      <c r="E909" s="267" t="s">
        <v>223</v>
      </c>
      <c r="F909" s="21" t="s">
        <v>414</v>
      </c>
      <c r="G909" s="270">
        <v>22639606</v>
      </c>
      <c r="H909" s="270">
        <v>22639606</v>
      </c>
      <c r="I909" s="26" t="s">
        <v>27</v>
      </c>
      <c r="J909" s="26" t="s">
        <v>27</v>
      </c>
      <c r="K909" s="268" t="s">
        <v>1834</v>
      </c>
    </row>
    <row r="910" spans="1:11" ht="50.1" hidden="1" customHeight="1" x14ac:dyDescent="0.2">
      <c r="A910" s="267">
        <v>77121707</v>
      </c>
      <c r="B910" s="268" t="s">
        <v>1144</v>
      </c>
      <c r="C910" s="269">
        <v>42370</v>
      </c>
      <c r="D910" s="267">
        <v>4</v>
      </c>
      <c r="E910" s="267" t="s">
        <v>223</v>
      </c>
      <c r="F910" s="21" t="s">
        <v>414</v>
      </c>
      <c r="G910" s="270">
        <v>16465168</v>
      </c>
      <c r="H910" s="270">
        <v>16465168</v>
      </c>
      <c r="I910" s="26" t="s">
        <v>27</v>
      </c>
      <c r="J910" s="26" t="s">
        <v>27</v>
      </c>
      <c r="K910" s="268" t="s">
        <v>1834</v>
      </c>
    </row>
    <row r="911" spans="1:11" ht="50.1" hidden="1" customHeight="1" x14ac:dyDescent="0.2">
      <c r="A911" s="267">
        <v>77121707</v>
      </c>
      <c r="B911" s="268" t="s">
        <v>973</v>
      </c>
      <c r="C911" s="269">
        <v>42370</v>
      </c>
      <c r="D911" s="267">
        <v>5.5</v>
      </c>
      <c r="E911" s="267" t="s">
        <v>223</v>
      </c>
      <c r="F911" s="21" t="s">
        <v>414</v>
      </c>
      <c r="G911" s="270">
        <v>22639606</v>
      </c>
      <c r="H911" s="270">
        <v>22639606</v>
      </c>
      <c r="I911" s="26" t="s">
        <v>27</v>
      </c>
      <c r="J911" s="26" t="s">
        <v>27</v>
      </c>
      <c r="K911" s="268" t="s">
        <v>1834</v>
      </c>
    </row>
    <row r="912" spans="1:11" ht="50.1" hidden="1" customHeight="1" x14ac:dyDescent="0.2">
      <c r="A912" s="267">
        <v>77121707</v>
      </c>
      <c r="B912" s="268" t="s">
        <v>1144</v>
      </c>
      <c r="C912" s="269">
        <v>42370</v>
      </c>
      <c r="D912" s="267">
        <v>4</v>
      </c>
      <c r="E912" s="267" t="s">
        <v>223</v>
      </c>
      <c r="F912" s="21" t="s">
        <v>414</v>
      </c>
      <c r="G912" s="270">
        <v>11372848</v>
      </c>
      <c r="H912" s="270">
        <v>11372848</v>
      </c>
      <c r="I912" s="26" t="s">
        <v>27</v>
      </c>
      <c r="J912" s="26" t="s">
        <v>27</v>
      </c>
      <c r="K912" s="268" t="s">
        <v>1834</v>
      </c>
    </row>
    <row r="913" spans="1:11" ht="50.1" hidden="1" customHeight="1" x14ac:dyDescent="0.2">
      <c r="A913" s="267">
        <v>77121707</v>
      </c>
      <c r="B913" s="268" t="s">
        <v>459</v>
      </c>
      <c r="C913" s="269">
        <v>42370</v>
      </c>
      <c r="D913" s="267">
        <v>5.5</v>
      </c>
      <c r="E913" s="267" t="s">
        <v>223</v>
      </c>
      <c r="F913" s="21" t="s">
        <v>414</v>
      </c>
      <c r="G913" s="270">
        <v>15637666</v>
      </c>
      <c r="H913" s="270">
        <v>15637666</v>
      </c>
      <c r="I913" s="26" t="s">
        <v>27</v>
      </c>
      <c r="J913" s="26" t="s">
        <v>27</v>
      </c>
      <c r="K913" s="268" t="s">
        <v>1834</v>
      </c>
    </row>
    <row r="914" spans="1:11" ht="50.1" hidden="1" customHeight="1" x14ac:dyDescent="0.2">
      <c r="A914" s="267">
        <v>77121707</v>
      </c>
      <c r="B914" s="268" t="s">
        <v>1144</v>
      </c>
      <c r="C914" s="269">
        <v>42370</v>
      </c>
      <c r="D914" s="267">
        <v>4</v>
      </c>
      <c r="E914" s="267" t="s">
        <v>223</v>
      </c>
      <c r="F914" s="21" t="s">
        <v>414</v>
      </c>
      <c r="G914" s="270">
        <v>11372848</v>
      </c>
      <c r="H914" s="270">
        <v>11372848</v>
      </c>
      <c r="I914" s="26" t="s">
        <v>27</v>
      </c>
      <c r="J914" s="26" t="s">
        <v>27</v>
      </c>
      <c r="K914" s="268" t="s">
        <v>1834</v>
      </c>
    </row>
    <row r="915" spans="1:11" ht="50.1" hidden="1" customHeight="1" x14ac:dyDescent="0.2">
      <c r="A915" s="267">
        <v>77121707</v>
      </c>
      <c r="B915" s="268" t="s">
        <v>459</v>
      </c>
      <c r="C915" s="269">
        <v>42370</v>
      </c>
      <c r="D915" s="267">
        <v>5.5</v>
      </c>
      <c r="E915" s="267" t="s">
        <v>223</v>
      </c>
      <c r="F915" s="21" t="s">
        <v>414</v>
      </c>
      <c r="G915" s="270">
        <v>15637666</v>
      </c>
      <c r="H915" s="270">
        <v>15637666</v>
      </c>
      <c r="I915" s="26" t="s">
        <v>27</v>
      </c>
      <c r="J915" s="26" t="s">
        <v>27</v>
      </c>
      <c r="K915" s="268" t="s">
        <v>1834</v>
      </c>
    </row>
    <row r="916" spans="1:11" ht="50.1" hidden="1" customHeight="1" x14ac:dyDescent="0.2">
      <c r="A916" s="267">
        <v>77121707</v>
      </c>
      <c r="B916" s="268" t="s">
        <v>1144</v>
      </c>
      <c r="C916" s="269">
        <v>42370</v>
      </c>
      <c r="D916" s="267">
        <v>4</v>
      </c>
      <c r="E916" s="267" t="s">
        <v>223</v>
      </c>
      <c r="F916" s="21" t="s">
        <v>414</v>
      </c>
      <c r="G916" s="270">
        <v>11372848</v>
      </c>
      <c r="H916" s="270">
        <v>11372848</v>
      </c>
      <c r="I916" s="26" t="s">
        <v>27</v>
      </c>
      <c r="J916" s="26" t="s">
        <v>27</v>
      </c>
      <c r="K916" s="268" t="s">
        <v>1834</v>
      </c>
    </row>
    <row r="917" spans="1:11" ht="50.1" hidden="1" customHeight="1" x14ac:dyDescent="0.2">
      <c r="A917" s="267">
        <v>77121707</v>
      </c>
      <c r="B917" s="268" t="s">
        <v>459</v>
      </c>
      <c r="C917" s="269">
        <v>42370</v>
      </c>
      <c r="D917" s="267">
        <v>5.5</v>
      </c>
      <c r="E917" s="267" t="s">
        <v>223</v>
      </c>
      <c r="F917" s="21" t="s">
        <v>414</v>
      </c>
      <c r="G917" s="270">
        <v>15637666</v>
      </c>
      <c r="H917" s="270">
        <v>15637666</v>
      </c>
      <c r="I917" s="26" t="s">
        <v>27</v>
      </c>
      <c r="J917" s="26" t="s">
        <v>27</v>
      </c>
      <c r="K917" s="268" t="s">
        <v>1834</v>
      </c>
    </row>
    <row r="918" spans="1:11" ht="50.1" hidden="1" customHeight="1" x14ac:dyDescent="0.2">
      <c r="A918" s="267">
        <v>77121707</v>
      </c>
      <c r="B918" s="268" t="s">
        <v>1179</v>
      </c>
      <c r="C918" s="269">
        <v>42370</v>
      </c>
      <c r="D918" s="267">
        <v>4</v>
      </c>
      <c r="E918" s="267" t="s">
        <v>223</v>
      </c>
      <c r="F918" s="21" t="s">
        <v>414</v>
      </c>
      <c r="G918" s="270">
        <v>10481692</v>
      </c>
      <c r="H918" s="270">
        <v>10481692</v>
      </c>
      <c r="I918" s="26" t="s">
        <v>27</v>
      </c>
      <c r="J918" s="26" t="s">
        <v>27</v>
      </c>
      <c r="K918" s="268" t="s">
        <v>1834</v>
      </c>
    </row>
    <row r="919" spans="1:11" ht="50.1" hidden="1" customHeight="1" x14ac:dyDescent="0.2">
      <c r="A919" s="267">
        <v>77121707</v>
      </c>
      <c r="B919" s="268" t="s">
        <v>459</v>
      </c>
      <c r="C919" s="269">
        <v>42370</v>
      </c>
      <c r="D919" s="267">
        <v>5.5</v>
      </c>
      <c r="E919" s="267" t="s">
        <v>223</v>
      </c>
      <c r="F919" s="21" t="s">
        <v>414</v>
      </c>
      <c r="G919" s="270">
        <v>15637666</v>
      </c>
      <c r="H919" s="270">
        <v>15637666</v>
      </c>
      <c r="I919" s="26" t="s">
        <v>27</v>
      </c>
      <c r="J919" s="26" t="s">
        <v>27</v>
      </c>
      <c r="K919" s="268" t="s">
        <v>1834</v>
      </c>
    </row>
    <row r="920" spans="1:11" ht="50.1" hidden="1" customHeight="1" x14ac:dyDescent="0.2">
      <c r="A920" s="267">
        <v>77121707</v>
      </c>
      <c r="B920" s="268" t="s">
        <v>459</v>
      </c>
      <c r="C920" s="269">
        <v>42370</v>
      </c>
      <c r="D920" s="267">
        <v>3</v>
      </c>
      <c r="E920" s="267" t="s">
        <v>223</v>
      </c>
      <c r="F920" s="21" t="s">
        <v>414</v>
      </c>
      <c r="G920" s="270">
        <v>8529636</v>
      </c>
      <c r="H920" s="270">
        <v>8529636</v>
      </c>
      <c r="I920" s="26" t="s">
        <v>27</v>
      </c>
      <c r="J920" s="26" t="s">
        <v>27</v>
      </c>
      <c r="K920" s="268" t="s">
        <v>1834</v>
      </c>
    </row>
    <row r="921" spans="1:11" ht="50.1" hidden="1" customHeight="1" x14ac:dyDescent="0.2">
      <c r="A921" s="267">
        <v>77121707</v>
      </c>
      <c r="B921" s="268" t="s">
        <v>459</v>
      </c>
      <c r="C921" s="269">
        <v>42370</v>
      </c>
      <c r="D921" s="267">
        <v>5.5</v>
      </c>
      <c r="E921" s="267" t="s">
        <v>223</v>
      </c>
      <c r="F921" s="21" t="s">
        <v>414</v>
      </c>
      <c r="G921" s="270">
        <v>15637666</v>
      </c>
      <c r="H921" s="270">
        <v>15637666</v>
      </c>
      <c r="I921" s="26" t="s">
        <v>27</v>
      </c>
      <c r="J921" s="26" t="s">
        <v>27</v>
      </c>
      <c r="K921" s="268" t="s">
        <v>1834</v>
      </c>
    </row>
    <row r="922" spans="1:11" ht="50.1" hidden="1" customHeight="1" x14ac:dyDescent="0.2">
      <c r="A922" s="267">
        <v>77121707</v>
      </c>
      <c r="B922" s="268" t="s">
        <v>1205</v>
      </c>
      <c r="C922" s="269">
        <v>42370</v>
      </c>
      <c r="D922" s="267">
        <v>3</v>
      </c>
      <c r="E922" s="267" t="s">
        <v>223</v>
      </c>
      <c r="F922" s="21" t="s">
        <v>414</v>
      </c>
      <c r="G922" s="270">
        <v>8529636</v>
      </c>
      <c r="H922" s="270">
        <v>8529636</v>
      </c>
      <c r="I922" s="26" t="s">
        <v>27</v>
      </c>
      <c r="J922" s="26" t="s">
        <v>27</v>
      </c>
      <c r="K922" s="268" t="s">
        <v>1834</v>
      </c>
    </row>
    <row r="923" spans="1:11" ht="50.1" hidden="1" customHeight="1" x14ac:dyDescent="0.2">
      <c r="A923" s="267">
        <v>77121707</v>
      </c>
      <c r="B923" s="268" t="s">
        <v>974</v>
      </c>
      <c r="C923" s="269">
        <v>42370</v>
      </c>
      <c r="D923" s="267">
        <v>5.5</v>
      </c>
      <c r="E923" s="267" t="s">
        <v>223</v>
      </c>
      <c r="F923" s="21" t="s">
        <v>414</v>
      </c>
      <c r="G923" s="270">
        <v>15637666</v>
      </c>
      <c r="H923" s="270">
        <v>15637666</v>
      </c>
      <c r="I923" s="26" t="s">
        <v>27</v>
      </c>
      <c r="J923" s="26" t="s">
        <v>27</v>
      </c>
      <c r="K923" s="268" t="s">
        <v>1834</v>
      </c>
    </row>
    <row r="924" spans="1:11" ht="50.1" hidden="1" customHeight="1" x14ac:dyDescent="0.2">
      <c r="A924" s="267">
        <v>77121707</v>
      </c>
      <c r="B924" s="268" t="s">
        <v>974</v>
      </c>
      <c r="C924" s="269">
        <v>42370</v>
      </c>
      <c r="D924" s="267">
        <v>3</v>
      </c>
      <c r="E924" s="267" t="s">
        <v>223</v>
      </c>
      <c r="F924" s="21" t="s">
        <v>414</v>
      </c>
      <c r="G924" s="270">
        <v>12348876</v>
      </c>
      <c r="H924" s="270">
        <v>12348876</v>
      </c>
      <c r="I924" s="26" t="s">
        <v>27</v>
      </c>
      <c r="J924" s="26" t="s">
        <v>27</v>
      </c>
      <c r="K924" s="268" t="s">
        <v>1834</v>
      </c>
    </row>
    <row r="925" spans="1:11" ht="50.1" hidden="1" customHeight="1" x14ac:dyDescent="0.2">
      <c r="A925" s="267">
        <v>77121707</v>
      </c>
      <c r="B925" s="268" t="s">
        <v>974</v>
      </c>
      <c r="C925" s="269">
        <v>42370</v>
      </c>
      <c r="D925" s="267">
        <v>5.5</v>
      </c>
      <c r="E925" s="267" t="s">
        <v>223</v>
      </c>
      <c r="F925" s="21" t="s">
        <v>414</v>
      </c>
      <c r="G925" s="270">
        <v>22639606</v>
      </c>
      <c r="H925" s="270">
        <v>22639606</v>
      </c>
      <c r="I925" s="26" t="s">
        <v>27</v>
      </c>
      <c r="J925" s="26" t="s">
        <v>27</v>
      </c>
      <c r="K925" s="268" t="s">
        <v>1834</v>
      </c>
    </row>
    <row r="926" spans="1:11" ht="50.1" hidden="1" customHeight="1" x14ac:dyDescent="0.2">
      <c r="A926" s="267">
        <v>77121707</v>
      </c>
      <c r="B926" s="268" t="s">
        <v>974</v>
      </c>
      <c r="C926" s="269">
        <v>42370</v>
      </c>
      <c r="D926" s="267">
        <v>2.5</v>
      </c>
      <c r="E926" s="267" t="s">
        <v>223</v>
      </c>
      <c r="F926" s="21" t="s">
        <v>414</v>
      </c>
      <c r="G926" s="270">
        <v>8938082.5</v>
      </c>
      <c r="H926" s="270">
        <v>8938082.5</v>
      </c>
      <c r="I926" s="26" t="s">
        <v>27</v>
      </c>
      <c r="J926" s="26" t="s">
        <v>27</v>
      </c>
      <c r="K926" s="268" t="s">
        <v>1834</v>
      </c>
    </row>
    <row r="927" spans="1:11" ht="50.1" hidden="1" customHeight="1" x14ac:dyDescent="0.2">
      <c r="A927" s="267">
        <v>77121707</v>
      </c>
      <c r="B927" s="268" t="s">
        <v>974</v>
      </c>
      <c r="C927" s="269">
        <v>42370</v>
      </c>
      <c r="D927" s="267">
        <v>5.5</v>
      </c>
      <c r="E927" s="267" t="s">
        <v>223</v>
      </c>
      <c r="F927" s="21" t="s">
        <v>414</v>
      </c>
      <c r="G927" s="270">
        <v>19663781.5</v>
      </c>
      <c r="H927" s="270">
        <v>19663781.5</v>
      </c>
      <c r="I927" s="26" t="s">
        <v>27</v>
      </c>
      <c r="J927" s="26" t="s">
        <v>27</v>
      </c>
      <c r="K927" s="268" t="s">
        <v>1834</v>
      </c>
    </row>
    <row r="928" spans="1:11" ht="50.1" hidden="1" customHeight="1" x14ac:dyDescent="0.2">
      <c r="A928" s="267">
        <v>77121707</v>
      </c>
      <c r="B928" s="268" t="s">
        <v>1542</v>
      </c>
      <c r="C928" s="269">
        <v>42370</v>
      </c>
      <c r="D928" s="267">
        <v>3</v>
      </c>
      <c r="E928" s="267" t="s">
        <v>223</v>
      </c>
      <c r="F928" s="21" t="s">
        <v>414</v>
      </c>
      <c r="G928" s="270">
        <v>10725699</v>
      </c>
      <c r="H928" s="270">
        <v>10725699</v>
      </c>
      <c r="I928" s="26" t="s">
        <v>27</v>
      </c>
      <c r="J928" s="26" t="s">
        <v>27</v>
      </c>
      <c r="K928" s="268" t="s">
        <v>1834</v>
      </c>
    </row>
    <row r="929" spans="1:11" ht="50.1" hidden="1" customHeight="1" x14ac:dyDescent="0.2">
      <c r="A929" s="267">
        <v>77121707</v>
      </c>
      <c r="B929" s="268" t="s">
        <v>1171</v>
      </c>
      <c r="C929" s="269">
        <v>42370</v>
      </c>
      <c r="D929" s="267">
        <v>5.5</v>
      </c>
      <c r="E929" s="267" t="s">
        <v>223</v>
      </c>
      <c r="F929" s="21" t="s">
        <v>414</v>
      </c>
      <c r="G929" s="270">
        <v>19663781.5</v>
      </c>
      <c r="H929" s="270">
        <v>19663781.5</v>
      </c>
      <c r="I929" s="26" t="s">
        <v>27</v>
      </c>
      <c r="J929" s="26" t="s">
        <v>27</v>
      </c>
      <c r="K929" s="268" t="s">
        <v>1834</v>
      </c>
    </row>
    <row r="930" spans="1:11" ht="50.1" hidden="1" customHeight="1" x14ac:dyDescent="0.2">
      <c r="A930" s="267">
        <v>77121707</v>
      </c>
      <c r="B930" s="268" t="s">
        <v>1544</v>
      </c>
      <c r="C930" s="269">
        <v>42370</v>
      </c>
      <c r="D930" s="267">
        <v>3</v>
      </c>
      <c r="E930" s="267" t="s">
        <v>223</v>
      </c>
      <c r="F930" s="21" t="s">
        <v>414</v>
      </c>
      <c r="G930" s="270">
        <v>10725699</v>
      </c>
      <c r="H930" s="270">
        <v>10725699</v>
      </c>
      <c r="I930" s="26" t="s">
        <v>27</v>
      </c>
      <c r="J930" s="26" t="s">
        <v>27</v>
      </c>
      <c r="K930" s="268" t="s">
        <v>1834</v>
      </c>
    </row>
    <row r="931" spans="1:11" ht="50.1" hidden="1" customHeight="1" x14ac:dyDescent="0.2">
      <c r="A931" s="267">
        <v>77121707</v>
      </c>
      <c r="B931" s="268" t="s">
        <v>974</v>
      </c>
      <c r="C931" s="269">
        <v>42370</v>
      </c>
      <c r="D931" s="267">
        <v>5.5</v>
      </c>
      <c r="E931" s="267" t="s">
        <v>223</v>
      </c>
      <c r="F931" s="21" t="s">
        <v>414</v>
      </c>
      <c r="G931" s="270">
        <v>19663781.5</v>
      </c>
      <c r="H931" s="270">
        <v>19663781.5</v>
      </c>
      <c r="I931" s="26" t="s">
        <v>27</v>
      </c>
      <c r="J931" s="26" t="s">
        <v>27</v>
      </c>
      <c r="K931" s="268" t="s">
        <v>1834</v>
      </c>
    </row>
    <row r="932" spans="1:11" ht="50.1" hidden="1" customHeight="1" x14ac:dyDescent="0.2">
      <c r="A932" s="267">
        <v>77121707</v>
      </c>
      <c r="B932" s="268" t="s">
        <v>1641</v>
      </c>
      <c r="C932" s="269">
        <v>42370</v>
      </c>
      <c r="D932" s="267">
        <v>3</v>
      </c>
      <c r="E932" s="267" t="s">
        <v>223</v>
      </c>
      <c r="F932" s="21" t="s">
        <v>414</v>
      </c>
      <c r="G932" s="270">
        <v>5283282</v>
      </c>
      <c r="H932" s="270">
        <v>5283282</v>
      </c>
      <c r="I932" s="26" t="s">
        <v>27</v>
      </c>
      <c r="J932" s="26" t="s">
        <v>27</v>
      </c>
      <c r="K932" s="268" t="s">
        <v>1834</v>
      </c>
    </row>
    <row r="933" spans="1:11" ht="50.1" hidden="1" customHeight="1" x14ac:dyDescent="0.2">
      <c r="A933" s="267">
        <v>77121707</v>
      </c>
      <c r="B933" s="268" t="s">
        <v>975</v>
      </c>
      <c r="C933" s="269">
        <v>42370</v>
      </c>
      <c r="D933" s="267">
        <v>5.5</v>
      </c>
      <c r="E933" s="267" t="s">
        <v>223</v>
      </c>
      <c r="F933" s="21" t="s">
        <v>414</v>
      </c>
      <c r="G933" s="270">
        <v>9686017</v>
      </c>
      <c r="H933" s="270">
        <v>9686017</v>
      </c>
      <c r="I933" s="26" t="s">
        <v>27</v>
      </c>
      <c r="J933" s="26" t="s">
        <v>27</v>
      </c>
      <c r="K933" s="268" t="s">
        <v>1834</v>
      </c>
    </row>
    <row r="934" spans="1:11" ht="50.1" hidden="1" customHeight="1" x14ac:dyDescent="0.2">
      <c r="A934" s="267">
        <v>77121707</v>
      </c>
      <c r="B934" s="268" t="s">
        <v>976</v>
      </c>
      <c r="C934" s="269">
        <v>42370</v>
      </c>
      <c r="D934" s="267">
        <v>1</v>
      </c>
      <c r="E934" s="267" t="s">
        <v>223</v>
      </c>
      <c r="F934" s="21" t="s">
        <v>414</v>
      </c>
      <c r="G934" s="270">
        <v>50000000</v>
      </c>
      <c r="H934" s="270">
        <v>50000000</v>
      </c>
      <c r="I934" s="26" t="s">
        <v>27</v>
      </c>
      <c r="J934" s="26" t="s">
        <v>27</v>
      </c>
      <c r="K934" s="268" t="s">
        <v>1834</v>
      </c>
    </row>
    <row r="935" spans="1:11" ht="50.1" hidden="1" customHeight="1" x14ac:dyDescent="0.2">
      <c r="A935" s="267">
        <v>25101905</v>
      </c>
      <c r="B935" s="268" t="s">
        <v>478</v>
      </c>
      <c r="C935" s="269">
        <v>42370</v>
      </c>
      <c r="D935" s="267">
        <v>10</v>
      </c>
      <c r="E935" s="267" t="s">
        <v>223</v>
      </c>
      <c r="F935" s="21" t="s">
        <v>414</v>
      </c>
      <c r="G935" s="270">
        <v>100000000</v>
      </c>
      <c r="H935" s="270">
        <v>100000000</v>
      </c>
      <c r="I935" s="26" t="s">
        <v>27</v>
      </c>
      <c r="J935" s="26" t="s">
        <v>27</v>
      </c>
      <c r="K935" s="268" t="s">
        <v>1834</v>
      </c>
    </row>
    <row r="936" spans="1:11" ht="50.1" hidden="1" customHeight="1" x14ac:dyDescent="0.2">
      <c r="A936" s="267">
        <v>77121707</v>
      </c>
      <c r="B936" s="268" t="s">
        <v>479</v>
      </c>
      <c r="C936" s="269">
        <v>42370</v>
      </c>
      <c r="D936" s="267">
        <v>3</v>
      </c>
      <c r="E936" s="267" t="s">
        <v>223</v>
      </c>
      <c r="F936" s="21" t="s">
        <v>414</v>
      </c>
      <c r="G936" s="270">
        <v>150000000</v>
      </c>
      <c r="H936" s="270">
        <v>150000000</v>
      </c>
      <c r="I936" s="26" t="s">
        <v>27</v>
      </c>
      <c r="J936" s="26" t="s">
        <v>27</v>
      </c>
      <c r="K936" s="268" t="s">
        <v>1834</v>
      </c>
    </row>
    <row r="937" spans="1:11" ht="50.1" hidden="1" customHeight="1" x14ac:dyDescent="0.2">
      <c r="A937" s="267">
        <v>77121707</v>
      </c>
      <c r="B937" s="268" t="s">
        <v>480</v>
      </c>
      <c r="C937" s="269">
        <v>42370</v>
      </c>
      <c r="D937" s="267">
        <v>3</v>
      </c>
      <c r="E937" s="267" t="s">
        <v>223</v>
      </c>
      <c r="F937" s="21" t="s">
        <v>414</v>
      </c>
      <c r="G937" s="270">
        <v>200000000</v>
      </c>
      <c r="H937" s="270">
        <v>200000000</v>
      </c>
      <c r="I937" s="26" t="s">
        <v>27</v>
      </c>
      <c r="J937" s="26" t="s">
        <v>27</v>
      </c>
      <c r="K937" s="268" t="s">
        <v>1834</v>
      </c>
    </row>
    <row r="938" spans="1:11" ht="50.1" hidden="1" customHeight="1" x14ac:dyDescent="0.2">
      <c r="A938" s="267">
        <v>77121707</v>
      </c>
      <c r="B938" s="268" t="s">
        <v>481</v>
      </c>
      <c r="C938" s="269">
        <v>42370</v>
      </c>
      <c r="D938" s="267">
        <v>3</v>
      </c>
      <c r="E938" s="267" t="s">
        <v>223</v>
      </c>
      <c r="F938" s="21" t="s">
        <v>414</v>
      </c>
      <c r="G938" s="270">
        <v>1511000000</v>
      </c>
      <c r="H938" s="270">
        <v>1511000000</v>
      </c>
      <c r="I938" s="26" t="s">
        <v>27</v>
      </c>
      <c r="J938" s="26" t="s">
        <v>27</v>
      </c>
      <c r="K938" s="268" t="s">
        <v>1834</v>
      </c>
    </row>
    <row r="939" spans="1:11" ht="50.1" hidden="1" customHeight="1" x14ac:dyDescent="0.2">
      <c r="A939" s="267">
        <v>77101600</v>
      </c>
      <c r="B939" s="268" t="s">
        <v>1172</v>
      </c>
      <c r="C939" s="269">
        <v>42370</v>
      </c>
      <c r="D939" s="267">
        <v>4</v>
      </c>
      <c r="E939" s="267" t="s">
        <v>223</v>
      </c>
      <c r="F939" s="21" t="s">
        <v>26</v>
      </c>
      <c r="G939" s="270">
        <v>7044376</v>
      </c>
      <c r="H939" s="270">
        <v>7044376</v>
      </c>
      <c r="I939" s="26" t="s">
        <v>27</v>
      </c>
      <c r="J939" s="26" t="s">
        <v>27</v>
      </c>
      <c r="K939" s="268" t="s">
        <v>1834</v>
      </c>
    </row>
    <row r="940" spans="1:11" ht="50.1" hidden="1" customHeight="1" x14ac:dyDescent="0.2">
      <c r="A940" s="267">
        <v>77101600</v>
      </c>
      <c r="B940" s="268" t="s">
        <v>966</v>
      </c>
      <c r="C940" s="269">
        <v>42370</v>
      </c>
      <c r="D940" s="267">
        <v>5.5</v>
      </c>
      <c r="E940" s="267" t="s">
        <v>223</v>
      </c>
      <c r="F940" s="21" t="s">
        <v>414</v>
      </c>
      <c r="G940" s="270">
        <v>9686017</v>
      </c>
      <c r="H940" s="270">
        <v>9686017</v>
      </c>
      <c r="I940" s="26" t="s">
        <v>27</v>
      </c>
      <c r="J940" s="26" t="s">
        <v>27</v>
      </c>
      <c r="K940" s="268" t="s">
        <v>1834</v>
      </c>
    </row>
    <row r="941" spans="1:11" ht="50.1" hidden="1" customHeight="1" x14ac:dyDescent="0.2">
      <c r="A941" s="267">
        <v>77101600</v>
      </c>
      <c r="B941" s="268" t="s">
        <v>966</v>
      </c>
      <c r="C941" s="269">
        <v>42370</v>
      </c>
      <c r="D941" s="267">
        <v>2.5</v>
      </c>
      <c r="E941" s="267" t="s">
        <v>223</v>
      </c>
      <c r="F941" s="21" t="s">
        <v>414</v>
      </c>
      <c r="G941" s="270">
        <v>7108030</v>
      </c>
      <c r="H941" s="270">
        <v>7108030</v>
      </c>
      <c r="I941" s="26" t="s">
        <v>27</v>
      </c>
      <c r="J941" s="26" t="s">
        <v>27</v>
      </c>
      <c r="K941" s="268" t="s">
        <v>1834</v>
      </c>
    </row>
    <row r="942" spans="1:11" ht="50.1" hidden="1" customHeight="1" x14ac:dyDescent="0.2">
      <c r="A942" s="267">
        <v>77101600</v>
      </c>
      <c r="B942" s="268" t="s">
        <v>966</v>
      </c>
      <c r="C942" s="269">
        <v>42370</v>
      </c>
      <c r="D942" s="267">
        <v>5.5</v>
      </c>
      <c r="E942" s="267" t="s">
        <v>223</v>
      </c>
      <c r="F942" s="21" t="s">
        <v>414</v>
      </c>
      <c r="G942" s="270">
        <v>15637666</v>
      </c>
      <c r="H942" s="270">
        <v>15637666</v>
      </c>
      <c r="I942" s="26" t="s">
        <v>27</v>
      </c>
      <c r="J942" s="26" t="s">
        <v>27</v>
      </c>
      <c r="K942" s="268" t="s">
        <v>1834</v>
      </c>
    </row>
    <row r="943" spans="1:11" ht="50.1" hidden="1" customHeight="1" x14ac:dyDescent="0.2">
      <c r="A943" s="267">
        <v>77101600</v>
      </c>
      <c r="B943" s="268" t="s">
        <v>966</v>
      </c>
      <c r="C943" s="269">
        <v>42370</v>
      </c>
      <c r="D943" s="267">
        <v>4.5</v>
      </c>
      <c r="E943" s="267" t="s">
        <v>223</v>
      </c>
      <c r="F943" s="21" t="s">
        <v>414</v>
      </c>
      <c r="G943" s="270">
        <v>7924923</v>
      </c>
      <c r="H943" s="270">
        <v>7924923</v>
      </c>
      <c r="I943" s="26" t="s">
        <v>27</v>
      </c>
      <c r="J943" s="26" t="s">
        <v>27</v>
      </c>
      <c r="K943" s="268" t="s">
        <v>1834</v>
      </c>
    </row>
    <row r="944" spans="1:11" ht="50.1" hidden="1" customHeight="1" x14ac:dyDescent="0.2">
      <c r="A944" s="267">
        <v>77101600</v>
      </c>
      <c r="B944" s="268" t="s">
        <v>966</v>
      </c>
      <c r="C944" s="269">
        <v>42370</v>
      </c>
      <c r="D944" s="267">
        <v>5.5</v>
      </c>
      <c r="E944" s="267" t="s">
        <v>223</v>
      </c>
      <c r="F944" s="21" t="s">
        <v>414</v>
      </c>
      <c r="G944" s="270">
        <v>9686017</v>
      </c>
      <c r="H944" s="270">
        <v>9686017</v>
      </c>
      <c r="I944" s="26" t="s">
        <v>27</v>
      </c>
      <c r="J944" s="26" t="s">
        <v>27</v>
      </c>
      <c r="K944" s="268" t="s">
        <v>1834</v>
      </c>
    </row>
    <row r="945" spans="1:11" ht="50.1" hidden="1" customHeight="1" x14ac:dyDescent="0.2">
      <c r="A945" s="267">
        <v>77101600</v>
      </c>
      <c r="B945" s="268" t="s">
        <v>1211</v>
      </c>
      <c r="C945" s="269">
        <v>42370</v>
      </c>
      <c r="D945" s="267">
        <v>4</v>
      </c>
      <c r="E945" s="267" t="s">
        <v>223</v>
      </c>
      <c r="F945" s="21" t="s">
        <v>414</v>
      </c>
      <c r="G945" s="270">
        <v>16465168</v>
      </c>
      <c r="H945" s="270">
        <v>16465168</v>
      </c>
      <c r="I945" s="26" t="s">
        <v>27</v>
      </c>
      <c r="J945" s="26" t="s">
        <v>27</v>
      </c>
      <c r="K945" s="268" t="s">
        <v>1834</v>
      </c>
    </row>
    <row r="946" spans="1:11" ht="50.1" hidden="1" customHeight="1" x14ac:dyDescent="0.2">
      <c r="A946" s="267">
        <v>77101600</v>
      </c>
      <c r="B946" s="268" t="s">
        <v>1144</v>
      </c>
      <c r="C946" s="269">
        <v>42370</v>
      </c>
      <c r="D946" s="267">
        <v>4</v>
      </c>
      <c r="E946" s="267" t="s">
        <v>223</v>
      </c>
      <c r="F946" s="21" t="s">
        <v>414</v>
      </c>
      <c r="G946" s="270">
        <v>16465168</v>
      </c>
      <c r="H946" s="270">
        <v>16465168</v>
      </c>
      <c r="I946" s="26" t="s">
        <v>27</v>
      </c>
      <c r="J946" s="26" t="s">
        <v>27</v>
      </c>
      <c r="K946" s="268" t="s">
        <v>1834</v>
      </c>
    </row>
    <row r="947" spans="1:11" ht="50.1" hidden="1" customHeight="1" x14ac:dyDescent="0.2">
      <c r="A947" s="267">
        <v>77101600</v>
      </c>
      <c r="B947" s="268" t="s">
        <v>1204</v>
      </c>
      <c r="C947" s="269">
        <v>42370</v>
      </c>
      <c r="D947" s="267">
        <v>4</v>
      </c>
      <c r="E947" s="267" t="s">
        <v>223</v>
      </c>
      <c r="F947" s="21" t="s">
        <v>414</v>
      </c>
      <c r="G947" s="270">
        <v>16465168</v>
      </c>
      <c r="H947" s="270">
        <v>16465168</v>
      </c>
      <c r="I947" s="26" t="s">
        <v>27</v>
      </c>
      <c r="J947" s="26" t="s">
        <v>27</v>
      </c>
      <c r="K947" s="268" t="s">
        <v>1834</v>
      </c>
    </row>
    <row r="948" spans="1:11" ht="50.1" hidden="1" customHeight="1" x14ac:dyDescent="0.2">
      <c r="A948" s="267">
        <v>77101600</v>
      </c>
      <c r="B948" s="268" t="s">
        <v>977</v>
      </c>
      <c r="C948" s="269">
        <v>42370</v>
      </c>
      <c r="D948" s="267">
        <v>5.5</v>
      </c>
      <c r="E948" s="267" t="s">
        <v>223</v>
      </c>
      <c r="F948" s="21" t="s">
        <v>414</v>
      </c>
      <c r="G948" s="270">
        <v>22639606</v>
      </c>
      <c r="H948" s="270">
        <v>22639606</v>
      </c>
      <c r="I948" s="26" t="s">
        <v>27</v>
      </c>
      <c r="J948" s="26" t="s">
        <v>27</v>
      </c>
      <c r="K948" s="268" t="s">
        <v>1834</v>
      </c>
    </row>
    <row r="949" spans="1:11" ht="50.1" hidden="1" customHeight="1" x14ac:dyDescent="0.2">
      <c r="A949" s="267">
        <v>77101600</v>
      </c>
      <c r="B949" s="268" t="s">
        <v>1777</v>
      </c>
      <c r="C949" s="269">
        <v>42370</v>
      </c>
      <c r="D949" s="267">
        <v>2</v>
      </c>
      <c r="E949" s="267" t="s">
        <v>223</v>
      </c>
      <c r="F949" s="21" t="s">
        <v>414</v>
      </c>
      <c r="G949" s="270">
        <v>12348876</v>
      </c>
      <c r="H949" s="270">
        <v>12348876</v>
      </c>
      <c r="I949" s="26" t="s">
        <v>27</v>
      </c>
      <c r="J949" s="26" t="s">
        <v>27</v>
      </c>
      <c r="K949" s="268" t="s">
        <v>1834</v>
      </c>
    </row>
    <row r="950" spans="1:11" ht="50.1" hidden="1" customHeight="1" x14ac:dyDescent="0.2">
      <c r="A950" s="267">
        <v>77101600</v>
      </c>
      <c r="B950" s="268" t="s">
        <v>977</v>
      </c>
      <c r="C950" s="269">
        <v>42370</v>
      </c>
      <c r="D950" s="267">
        <v>5.5</v>
      </c>
      <c r="E950" s="267" t="s">
        <v>223</v>
      </c>
      <c r="F950" s="21" t="s">
        <v>414</v>
      </c>
      <c r="G950" s="270">
        <v>22639606</v>
      </c>
      <c r="H950" s="270">
        <v>22639606</v>
      </c>
      <c r="I950" s="26" t="s">
        <v>27</v>
      </c>
      <c r="J950" s="26" t="s">
        <v>27</v>
      </c>
      <c r="K950" s="268" t="s">
        <v>1834</v>
      </c>
    </row>
    <row r="951" spans="1:11" ht="50.1" hidden="1" customHeight="1" x14ac:dyDescent="0.2">
      <c r="A951" s="267">
        <v>77101600</v>
      </c>
      <c r="B951" s="268" t="s">
        <v>966</v>
      </c>
      <c r="C951" s="269">
        <v>42370</v>
      </c>
      <c r="D951" s="267">
        <v>4.5</v>
      </c>
      <c r="E951" s="267" t="s">
        <v>223</v>
      </c>
      <c r="F951" s="21" t="s">
        <v>414</v>
      </c>
      <c r="G951" s="270">
        <v>7924923</v>
      </c>
      <c r="H951" s="270">
        <v>7924923</v>
      </c>
      <c r="I951" s="26" t="s">
        <v>27</v>
      </c>
      <c r="J951" s="26" t="s">
        <v>27</v>
      </c>
      <c r="K951" s="268" t="s">
        <v>1834</v>
      </c>
    </row>
    <row r="952" spans="1:11" ht="50.1" hidden="1" customHeight="1" x14ac:dyDescent="0.2">
      <c r="A952" s="267">
        <v>77101600</v>
      </c>
      <c r="B952" s="268" t="s">
        <v>966</v>
      </c>
      <c r="C952" s="269">
        <v>42370</v>
      </c>
      <c r="D952" s="267">
        <v>5.5</v>
      </c>
      <c r="E952" s="267" t="s">
        <v>223</v>
      </c>
      <c r="F952" s="21" t="s">
        <v>414</v>
      </c>
      <c r="G952" s="270">
        <v>9686017</v>
      </c>
      <c r="H952" s="270">
        <v>9686017</v>
      </c>
      <c r="I952" s="26" t="s">
        <v>27</v>
      </c>
      <c r="J952" s="26" t="s">
        <v>27</v>
      </c>
      <c r="K952" s="268" t="s">
        <v>1834</v>
      </c>
    </row>
    <row r="953" spans="1:11" ht="50.1" hidden="1" customHeight="1" x14ac:dyDescent="0.2">
      <c r="A953" s="267">
        <v>77101600</v>
      </c>
      <c r="B953" s="268" t="s">
        <v>1203</v>
      </c>
      <c r="C953" s="269">
        <v>42370</v>
      </c>
      <c r="D953" s="267">
        <v>4</v>
      </c>
      <c r="E953" s="267" t="s">
        <v>223</v>
      </c>
      <c r="F953" s="21" t="s">
        <v>414</v>
      </c>
      <c r="G953" s="270">
        <v>16465168</v>
      </c>
      <c r="H953" s="270">
        <v>16465168</v>
      </c>
      <c r="I953" s="26" t="s">
        <v>27</v>
      </c>
      <c r="J953" s="26" t="s">
        <v>27</v>
      </c>
      <c r="K953" s="268" t="s">
        <v>1834</v>
      </c>
    </row>
    <row r="954" spans="1:11" ht="50.1" hidden="1" customHeight="1" x14ac:dyDescent="0.2">
      <c r="A954" s="267">
        <v>77101600</v>
      </c>
      <c r="B954" s="268" t="s">
        <v>977</v>
      </c>
      <c r="C954" s="269">
        <v>42370</v>
      </c>
      <c r="D954" s="267">
        <v>5.5</v>
      </c>
      <c r="E954" s="267" t="s">
        <v>223</v>
      </c>
      <c r="F954" s="21" t="s">
        <v>414</v>
      </c>
      <c r="G954" s="270">
        <v>22639606</v>
      </c>
      <c r="H954" s="270">
        <v>22639606</v>
      </c>
      <c r="I954" s="26" t="s">
        <v>27</v>
      </c>
      <c r="J954" s="26" t="s">
        <v>27</v>
      </c>
      <c r="K954" s="268" t="s">
        <v>1834</v>
      </c>
    </row>
    <row r="955" spans="1:11" ht="50.1" hidden="1" customHeight="1" x14ac:dyDescent="0.2">
      <c r="A955" s="267">
        <v>77101600</v>
      </c>
      <c r="B955" s="268" t="s">
        <v>1202</v>
      </c>
      <c r="C955" s="269">
        <v>42370</v>
      </c>
      <c r="D955" s="267">
        <v>4</v>
      </c>
      <c r="E955" s="267" t="s">
        <v>223</v>
      </c>
      <c r="F955" s="21" t="s">
        <v>414</v>
      </c>
      <c r="G955" s="270">
        <v>16465168</v>
      </c>
      <c r="H955" s="270">
        <v>16465168</v>
      </c>
      <c r="I955" s="26" t="s">
        <v>27</v>
      </c>
      <c r="J955" s="26" t="s">
        <v>27</v>
      </c>
      <c r="K955" s="268" t="s">
        <v>1834</v>
      </c>
    </row>
    <row r="956" spans="1:11" ht="50.1" hidden="1" customHeight="1" x14ac:dyDescent="0.2">
      <c r="A956" s="267">
        <v>77101600</v>
      </c>
      <c r="B956" s="268" t="s">
        <v>977</v>
      </c>
      <c r="C956" s="269">
        <v>42370</v>
      </c>
      <c r="D956" s="267">
        <v>5.5</v>
      </c>
      <c r="E956" s="267" t="s">
        <v>223</v>
      </c>
      <c r="F956" s="21" t="s">
        <v>414</v>
      </c>
      <c r="G956" s="270">
        <v>22639606</v>
      </c>
      <c r="H956" s="270">
        <v>22639606</v>
      </c>
      <c r="I956" s="26" t="s">
        <v>27</v>
      </c>
      <c r="J956" s="26" t="s">
        <v>27</v>
      </c>
      <c r="K956" s="268" t="s">
        <v>1834</v>
      </c>
    </row>
    <row r="957" spans="1:11" ht="50.1" hidden="1" customHeight="1" x14ac:dyDescent="0.2">
      <c r="A957" s="267">
        <v>77101600</v>
      </c>
      <c r="B957" s="268" t="s">
        <v>1215</v>
      </c>
      <c r="C957" s="269">
        <v>42370</v>
      </c>
      <c r="D957" s="267">
        <v>4</v>
      </c>
      <c r="E957" s="267" t="s">
        <v>223</v>
      </c>
      <c r="F957" s="21" t="s">
        <v>414</v>
      </c>
      <c r="G957" s="270">
        <v>16465168</v>
      </c>
      <c r="H957" s="270">
        <v>16465168</v>
      </c>
      <c r="I957" s="26" t="s">
        <v>27</v>
      </c>
      <c r="J957" s="26" t="s">
        <v>27</v>
      </c>
      <c r="K957" s="268" t="s">
        <v>1834</v>
      </c>
    </row>
    <row r="958" spans="1:11" ht="50.1" hidden="1" customHeight="1" x14ac:dyDescent="0.2">
      <c r="A958" s="267">
        <v>80161500</v>
      </c>
      <c r="B958" s="268" t="s">
        <v>969</v>
      </c>
      <c r="C958" s="269">
        <v>42370</v>
      </c>
      <c r="D958" s="267">
        <v>4.5</v>
      </c>
      <c r="E958" s="267" t="s">
        <v>223</v>
      </c>
      <c r="F958" s="21" t="s">
        <v>26</v>
      </c>
      <c r="G958" s="270">
        <v>10932574.5</v>
      </c>
      <c r="H958" s="270">
        <v>10932574.5</v>
      </c>
      <c r="I958" s="26" t="s">
        <v>27</v>
      </c>
      <c r="J958" s="26" t="s">
        <v>27</v>
      </c>
      <c r="K958" s="268" t="s">
        <v>1834</v>
      </c>
    </row>
    <row r="959" spans="1:11" ht="50.1" hidden="1" customHeight="1" x14ac:dyDescent="0.2">
      <c r="A959" s="267">
        <v>80161500</v>
      </c>
      <c r="B959" s="268" t="s">
        <v>969</v>
      </c>
      <c r="C959" s="269">
        <v>42370</v>
      </c>
      <c r="D959" s="267">
        <v>5.5</v>
      </c>
      <c r="E959" s="267" t="s">
        <v>223</v>
      </c>
      <c r="F959" s="21" t="s">
        <v>26</v>
      </c>
      <c r="G959" s="270">
        <v>13362035.5</v>
      </c>
      <c r="H959" s="270">
        <v>13362035.5</v>
      </c>
      <c r="I959" s="26" t="s">
        <v>27</v>
      </c>
      <c r="J959" s="26" t="s">
        <v>27</v>
      </c>
      <c r="K959" s="268" t="s">
        <v>1834</v>
      </c>
    </row>
    <row r="960" spans="1:11" ht="50.1" hidden="1" customHeight="1" x14ac:dyDescent="0.2">
      <c r="A960" s="267">
        <v>77101600</v>
      </c>
      <c r="B960" s="268" t="s">
        <v>977</v>
      </c>
      <c r="C960" s="269">
        <v>42370</v>
      </c>
      <c r="D960" s="267">
        <v>5.5</v>
      </c>
      <c r="E960" s="267" t="s">
        <v>223</v>
      </c>
      <c r="F960" s="21" t="s">
        <v>414</v>
      </c>
      <c r="G960" s="270">
        <v>22639606</v>
      </c>
      <c r="H960" s="270">
        <v>22639606</v>
      </c>
      <c r="I960" s="26" t="s">
        <v>27</v>
      </c>
      <c r="J960" s="26" t="s">
        <v>27</v>
      </c>
      <c r="K960" s="268" t="s">
        <v>1834</v>
      </c>
    </row>
    <row r="961" spans="1:11" ht="50.1" hidden="1" customHeight="1" x14ac:dyDescent="0.2">
      <c r="A961" s="267" t="s">
        <v>27</v>
      </c>
      <c r="B961" s="268" t="s">
        <v>68</v>
      </c>
      <c r="C961" s="269">
        <v>42370</v>
      </c>
      <c r="D961" s="267">
        <v>1</v>
      </c>
      <c r="E961" s="267" t="s">
        <v>223</v>
      </c>
      <c r="F961" s="21" t="s">
        <v>414</v>
      </c>
      <c r="G961" s="270">
        <v>83649158</v>
      </c>
      <c r="H961" s="270">
        <v>83649158</v>
      </c>
      <c r="I961" s="26" t="s">
        <v>27</v>
      </c>
      <c r="J961" s="26" t="s">
        <v>27</v>
      </c>
      <c r="K961" s="268" t="s">
        <v>1834</v>
      </c>
    </row>
    <row r="962" spans="1:11" ht="50.1" hidden="1" customHeight="1" x14ac:dyDescent="0.2">
      <c r="A962" s="267">
        <v>77121606</v>
      </c>
      <c r="B962" s="268" t="s">
        <v>459</v>
      </c>
      <c r="C962" s="269">
        <v>42370</v>
      </c>
      <c r="D962" s="267">
        <v>4.5</v>
      </c>
      <c r="E962" s="267" t="s">
        <v>223</v>
      </c>
      <c r="F962" s="21" t="s">
        <v>26</v>
      </c>
      <c r="G962" s="270">
        <v>12794454</v>
      </c>
      <c r="H962" s="270">
        <v>12794454</v>
      </c>
      <c r="I962" s="26" t="s">
        <v>27</v>
      </c>
      <c r="J962" s="26" t="s">
        <v>27</v>
      </c>
      <c r="K962" s="268" t="s">
        <v>1834</v>
      </c>
    </row>
    <row r="963" spans="1:11" ht="50.1" hidden="1" customHeight="1" x14ac:dyDescent="0.2">
      <c r="A963" s="267">
        <v>77121606</v>
      </c>
      <c r="B963" s="268" t="s">
        <v>459</v>
      </c>
      <c r="C963" s="269">
        <v>42370</v>
      </c>
      <c r="D963" s="267">
        <v>5.5</v>
      </c>
      <c r="E963" s="267" t="s">
        <v>223</v>
      </c>
      <c r="F963" s="21" t="s">
        <v>26</v>
      </c>
      <c r="G963" s="270">
        <v>15637666</v>
      </c>
      <c r="H963" s="270">
        <v>15637666</v>
      </c>
      <c r="I963" s="26" t="s">
        <v>27</v>
      </c>
      <c r="J963" s="26" t="s">
        <v>27</v>
      </c>
      <c r="K963" s="268" t="s">
        <v>1834</v>
      </c>
    </row>
    <row r="964" spans="1:11" ht="50.1" hidden="1" customHeight="1" x14ac:dyDescent="0.2">
      <c r="A964" s="267">
        <v>77121606</v>
      </c>
      <c r="B964" s="268" t="s">
        <v>459</v>
      </c>
      <c r="C964" s="269">
        <v>42370</v>
      </c>
      <c r="D964" s="267">
        <v>4.5</v>
      </c>
      <c r="E964" s="267" t="s">
        <v>223</v>
      </c>
      <c r="F964" s="21" t="s">
        <v>26</v>
      </c>
      <c r="G964" s="270">
        <v>12794454</v>
      </c>
      <c r="H964" s="270">
        <v>12794454</v>
      </c>
      <c r="I964" s="26" t="s">
        <v>27</v>
      </c>
      <c r="J964" s="26" t="s">
        <v>27</v>
      </c>
      <c r="K964" s="268" t="s">
        <v>1834</v>
      </c>
    </row>
    <row r="965" spans="1:11" ht="50.1" hidden="1" customHeight="1" x14ac:dyDescent="0.2">
      <c r="A965" s="267">
        <v>77121606</v>
      </c>
      <c r="B965" s="268" t="s">
        <v>459</v>
      </c>
      <c r="C965" s="269">
        <v>42370</v>
      </c>
      <c r="D965" s="267">
        <v>5.5</v>
      </c>
      <c r="E965" s="267" t="s">
        <v>223</v>
      </c>
      <c r="F965" s="21" t="s">
        <v>26</v>
      </c>
      <c r="G965" s="270">
        <v>15637666</v>
      </c>
      <c r="H965" s="270">
        <v>15637666</v>
      </c>
      <c r="I965" s="26" t="s">
        <v>27</v>
      </c>
      <c r="J965" s="26" t="s">
        <v>27</v>
      </c>
      <c r="K965" s="268" t="s">
        <v>1834</v>
      </c>
    </row>
    <row r="966" spans="1:11" ht="50.1" hidden="1" customHeight="1" x14ac:dyDescent="0.2">
      <c r="A966" s="267">
        <v>77121606</v>
      </c>
      <c r="B966" s="268" t="s">
        <v>1685</v>
      </c>
      <c r="C966" s="269">
        <v>42370</v>
      </c>
      <c r="D966" s="267">
        <v>2.5</v>
      </c>
      <c r="E966" s="267" t="s">
        <v>223</v>
      </c>
      <c r="F966" s="21" t="s">
        <v>26</v>
      </c>
      <c r="G966" s="270">
        <v>4402735</v>
      </c>
      <c r="H966" s="270">
        <v>4402735</v>
      </c>
      <c r="I966" s="26" t="s">
        <v>27</v>
      </c>
      <c r="J966" s="26" t="s">
        <v>27</v>
      </c>
      <c r="K966" s="268" t="s">
        <v>1834</v>
      </c>
    </row>
    <row r="967" spans="1:11" ht="50.1" hidden="1" customHeight="1" x14ac:dyDescent="0.2">
      <c r="A967" s="267">
        <v>77121606</v>
      </c>
      <c r="B967" s="268" t="s">
        <v>459</v>
      </c>
      <c r="C967" s="269">
        <v>42370</v>
      </c>
      <c r="D967" s="267">
        <v>5.5</v>
      </c>
      <c r="E967" s="267" t="s">
        <v>223</v>
      </c>
      <c r="F967" s="21" t="s">
        <v>26</v>
      </c>
      <c r="G967" s="270">
        <v>9686017</v>
      </c>
      <c r="H967" s="270">
        <v>9686017</v>
      </c>
      <c r="I967" s="26" t="s">
        <v>27</v>
      </c>
      <c r="J967" s="26" t="s">
        <v>27</v>
      </c>
      <c r="K967" s="268" t="s">
        <v>1834</v>
      </c>
    </row>
    <row r="968" spans="1:11" ht="50.1" hidden="1" customHeight="1" x14ac:dyDescent="0.2">
      <c r="A968" s="267">
        <v>77121606</v>
      </c>
      <c r="B968" s="268" t="s">
        <v>1678</v>
      </c>
      <c r="C968" s="269">
        <v>42370</v>
      </c>
      <c r="D968" s="267">
        <v>2.5</v>
      </c>
      <c r="E968" s="267" t="s">
        <v>223</v>
      </c>
      <c r="F968" s="21" t="s">
        <v>26</v>
      </c>
      <c r="G968" s="270">
        <v>4402735</v>
      </c>
      <c r="H968" s="270">
        <v>4402735</v>
      </c>
      <c r="I968" s="26" t="s">
        <v>27</v>
      </c>
      <c r="J968" s="26" t="s">
        <v>27</v>
      </c>
      <c r="K968" s="268" t="s">
        <v>1834</v>
      </c>
    </row>
    <row r="969" spans="1:11" ht="50.1" hidden="1" customHeight="1" x14ac:dyDescent="0.2">
      <c r="A969" s="267">
        <v>77121606</v>
      </c>
      <c r="B969" s="268" t="s">
        <v>459</v>
      </c>
      <c r="C969" s="269">
        <v>42370</v>
      </c>
      <c r="D969" s="267">
        <v>5.5</v>
      </c>
      <c r="E969" s="267" t="s">
        <v>223</v>
      </c>
      <c r="F969" s="21" t="s">
        <v>26</v>
      </c>
      <c r="G969" s="270">
        <v>9686017</v>
      </c>
      <c r="H969" s="270">
        <v>9686017</v>
      </c>
      <c r="I969" s="26" t="s">
        <v>27</v>
      </c>
      <c r="J969" s="26" t="s">
        <v>27</v>
      </c>
      <c r="K969" s="268" t="s">
        <v>1834</v>
      </c>
    </row>
    <row r="970" spans="1:11" ht="50.1" hidden="1" customHeight="1" x14ac:dyDescent="0.2">
      <c r="A970" s="267">
        <v>77121606</v>
      </c>
      <c r="B970" s="268" t="s">
        <v>68</v>
      </c>
      <c r="C970" s="269">
        <v>42370</v>
      </c>
      <c r="D970" s="267">
        <v>1</v>
      </c>
      <c r="E970" s="267" t="s">
        <v>223</v>
      </c>
      <c r="F970" s="21" t="s">
        <v>26</v>
      </c>
      <c r="G970" s="270">
        <v>49834225</v>
      </c>
      <c r="H970" s="270">
        <v>49834225</v>
      </c>
      <c r="I970" s="26" t="s">
        <v>27</v>
      </c>
      <c r="J970" s="26" t="s">
        <v>27</v>
      </c>
      <c r="K970" s="268" t="s">
        <v>1834</v>
      </c>
    </row>
    <row r="971" spans="1:11" ht="50.1" hidden="1" customHeight="1" x14ac:dyDescent="0.2">
      <c r="A971" s="267">
        <v>77121701</v>
      </c>
      <c r="B971" s="268" t="s">
        <v>475</v>
      </c>
      <c r="C971" s="269">
        <v>42370</v>
      </c>
      <c r="D971" s="267">
        <v>2</v>
      </c>
      <c r="E971" s="267" t="s">
        <v>476</v>
      </c>
      <c r="F971" s="21" t="s">
        <v>26</v>
      </c>
      <c r="G971" s="270">
        <v>86000000</v>
      </c>
      <c r="H971" s="270">
        <v>86000000</v>
      </c>
      <c r="I971" s="26" t="s">
        <v>27</v>
      </c>
      <c r="J971" s="26" t="s">
        <v>27</v>
      </c>
      <c r="K971" s="268" t="s">
        <v>1834</v>
      </c>
    </row>
    <row r="972" spans="1:11" ht="50.1" hidden="1" customHeight="1" x14ac:dyDescent="0.2">
      <c r="A972" s="267">
        <v>77101600</v>
      </c>
      <c r="B972" s="268" t="s">
        <v>1616</v>
      </c>
      <c r="C972" s="269">
        <v>42370</v>
      </c>
      <c r="D972" s="267">
        <v>4.5</v>
      </c>
      <c r="E972" s="267" t="s">
        <v>223</v>
      </c>
      <c r="F972" s="267" t="s">
        <v>465</v>
      </c>
      <c r="G972" s="270">
        <v>6015303</v>
      </c>
      <c r="H972" s="270">
        <v>6015303</v>
      </c>
      <c r="I972" s="26" t="s">
        <v>27</v>
      </c>
      <c r="J972" s="26" t="s">
        <v>27</v>
      </c>
      <c r="K972" s="268" t="s">
        <v>1834</v>
      </c>
    </row>
    <row r="973" spans="1:11" ht="50.1" hidden="1" customHeight="1" x14ac:dyDescent="0.2">
      <c r="A973" s="267">
        <v>77101600</v>
      </c>
      <c r="B973" s="268" t="s">
        <v>966</v>
      </c>
      <c r="C973" s="269">
        <v>42370</v>
      </c>
      <c r="D973" s="267">
        <v>5.5</v>
      </c>
      <c r="E973" s="267" t="s">
        <v>223</v>
      </c>
      <c r="F973" s="267" t="s">
        <v>465</v>
      </c>
      <c r="G973" s="270">
        <v>7352037</v>
      </c>
      <c r="H973" s="270">
        <v>7352037</v>
      </c>
      <c r="I973" s="26" t="s">
        <v>27</v>
      </c>
      <c r="J973" s="26" t="s">
        <v>27</v>
      </c>
      <c r="K973" s="268" t="s">
        <v>1834</v>
      </c>
    </row>
    <row r="974" spans="1:11" ht="50.1" hidden="1" customHeight="1" x14ac:dyDescent="0.2">
      <c r="A974" s="267">
        <v>77101505</v>
      </c>
      <c r="B974" s="268" t="s">
        <v>1640</v>
      </c>
      <c r="C974" s="269">
        <v>42370</v>
      </c>
      <c r="D974" s="267">
        <v>3</v>
      </c>
      <c r="E974" s="267" t="s">
        <v>223</v>
      </c>
      <c r="F974" s="267" t="s">
        <v>465</v>
      </c>
      <c r="G974" s="270">
        <v>20051010</v>
      </c>
      <c r="H974" s="270">
        <v>20051010</v>
      </c>
      <c r="I974" s="26" t="s">
        <v>27</v>
      </c>
      <c r="J974" s="26" t="s">
        <v>27</v>
      </c>
      <c r="K974" s="268" t="s">
        <v>1834</v>
      </c>
    </row>
    <row r="975" spans="1:11" ht="50.1" hidden="1" customHeight="1" x14ac:dyDescent="0.2">
      <c r="A975" s="267">
        <v>77101505</v>
      </c>
      <c r="B975" s="268" t="s">
        <v>466</v>
      </c>
      <c r="C975" s="269">
        <v>42370</v>
      </c>
      <c r="D975" s="267">
        <v>5.5</v>
      </c>
      <c r="E975" s="267" t="s">
        <v>223</v>
      </c>
      <c r="F975" s="267" t="s">
        <v>465</v>
      </c>
      <c r="G975" s="270">
        <v>36760185</v>
      </c>
      <c r="H975" s="270">
        <v>36760185</v>
      </c>
      <c r="I975" s="26" t="s">
        <v>27</v>
      </c>
      <c r="J975" s="26" t="s">
        <v>27</v>
      </c>
      <c r="K975" s="268" t="s">
        <v>1834</v>
      </c>
    </row>
    <row r="976" spans="1:11" ht="50.1" hidden="1" customHeight="1" x14ac:dyDescent="0.2">
      <c r="A976" s="267">
        <v>77101505</v>
      </c>
      <c r="B976" s="268" t="s">
        <v>1638</v>
      </c>
      <c r="C976" s="269">
        <v>42370</v>
      </c>
      <c r="D976" s="267">
        <v>3.5</v>
      </c>
      <c r="E976" s="267" t="s">
        <v>223</v>
      </c>
      <c r="F976" s="267" t="s">
        <v>465</v>
      </c>
      <c r="G976" s="270">
        <v>14407022</v>
      </c>
      <c r="H976" s="270">
        <v>14407022</v>
      </c>
      <c r="I976" s="26" t="s">
        <v>27</v>
      </c>
      <c r="J976" s="26" t="s">
        <v>27</v>
      </c>
      <c r="K976" s="268" t="s">
        <v>1834</v>
      </c>
    </row>
    <row r="977" spans="1:11" ht="50.1" hidden="1" customHeight="1" x14ac:dyDescent="0.2">
      <c r="A977" s="267">
        <v>77101505</v>
      </c>
      <c r="B977" s="268" t="s">
        <v>466</v>
      </c>
      <c r="C977" s="269">
        <v>42370</v>
      </c>
      <c r="D977" s="267">
        <v>5.5</v>
      </c>
      <c r="E977" s="267" t="s">
        <v>223</v>
      </c>
      <c r="F977" s="267" t="s">
        <v>465</v>
      </c>
      <c r="G977" s="270">
        <v>22639606</v>
      </c>
      <c r="H977" s="270">
        <v>22639606</v>
      </c>
      <c r="I977" s="26" t="s">
        <v>27</v>
      </c>
      <c r="J977" s="26" t="s">
        <v>27</v>
      </c>
      <c r="K977" s="268" t="s">
        <v>1834</v>
      </c>
    </row>
    <row r="978" spans="1:11" ht="50.1" hidden="1" customHeight="1" x14ac:dyDescent="0.2">
      <c r="A978" s="267">
        <v>77101505</v>
      </c>
      <c r="B978" s="268" t="s">
        <v>1638</v>
      </c>
      <c r="C978" s="269">
        <v>42370</v>
      </c>
      <c r="D978" s="267">
        <v>3</v>
      </c>
      <c r="E978" s="267" t="s">
        <v>223</v>
      </c>
      <c r="F978" s="267" t="s">
        <v>465</v>
      </c>
      <c r="G978" s="270">
        <v>12348876</v>
      </c>
      <c r="H978" s="270">
        <v>12348876</v>
      </c>
      <c r="I978" s="26" t="s">
        <v>27</v>
      </c>
      <c r="J978" s="26" t="s">
        <v>27</v>
      </c>
      <c r="K978" s="268" t="s">
        <v>1834</v>
      </c>
    </row>
    <row r="979" spans="1:11" ht="50.1" hidden="1" customHeight="1" x14ac:dyDescent="0.2">
      <c r="A979" s="267">
        <v>77101505</v>
      </c>
      <c r="B979" s="268" t="s">
        <v>466</v>
      </c>
      <c r="C979" s="269">
        <v>42370</v>
      </c>
      <c r="D979" s="267">
        <v>5.5</v>
      </c>
      <c r="E979" s="267" t="s">
        <v>223</v>
      </c>
      <c r="F979" s="267" t="s">
        <v>465</v>
      </c>
      <c r="G979" s="270">
        <v>22639606</v>
      </c>
      <c r="H979" s="270">
        <v>22639606</v>
      </c>
      <c r="I979" s="26" t="s">
        <v>27</v>
      </c>
      <c r="J979" s="26" t="s">
        <v>27</v>
      </c>
      <c r="K979" s="268" t="s">
        <v>1834</v>
      </c>
    </row>
    <row r="980" spans="1:11" ht="50.1" hidden="1" customHeight="1" x14ac:dyDescent="0.2">
      <c r="A980" s="267">
        <v>77101505</v>
      </c>
      <c r="B980" s="268" t="s">
        <v>1602</v>
      </c>
      <c r="C980" s="269">
        <v>42370</v>
      </c>
      <c r="D980" s="267">
        <v>3</v>
      </c>
      <c r="E980" s="267" t="s">
        <v>223</v>
      </c>
      <c r="F980" s="267" t="s">
        <v>465</v>
      </c>
      <c r="G980" s="270">
        <v>8529636</v>
      </c>
      <c r="H980" s="270">
        <v>8529636</v>
      </c>
      <c r="I980" s="26" t="s">
        <v>27</v>
      </c>
      <c r="J980" s="26" t="s">
        <v>27</v>
      </c>
      <c r="K980" s="268" t="s">
        <v>1834</v>
      </c>
    </row>
    <row r="981" spans="1:11" ht="50.1" hidden="1" customHeight="1" x14ac:dyDescent="0.2">
      <c r="A981" s="267">
        <v>77101505</v>
      </c>
      <c r="B981" s="268" t="s">
        <v>466</v>
      </c>
      <c r="C981" s="269">
        <v>42370</v>
      </c>
      <c r="D981" s="267">
        <v>5.5</v>
      </c>
      <c r="E981" s="267" t="s">
        <v>223</v>
      </c>
      <c r="F981" s="267" t="s">
        <v>465</v>
      </c>
      <c r="G981" s="270">
        <v>15637666</v>
      </c>
      <c r="H981" s="270">
        <v>15637666</v>
      </c>
      <c r="I981" s="26" t="s">
        <v>27</v>
      </c>
      <c r="J981" s="26" t="s">
        <v>27</v>
      </c>
      <c r="K981" s="268" t="s">
        <v>1834</v>
      </c>
    </row>
    <row r="982" spans="1:11" ht="50.1" hidden="1" customHeight="1" x14ac:dyDescent="0.2">
      <c r="A982" s="267">
        <v>77101505</v>
      </c>
      <c r="B982" s="268" t="s">
        <v>466</v>
      </c>
      <c r="C982" s="269">
        <v>42370</v>
      </c>
      <c r="D982" s="267">
        <v>6</v>
      </c>
      <c r="E982" s="267" t="s">
        <v>223</v>
      </c>
      <c r="F982" s="267" t="s">
        <v>465</v>
      </c>
      <c r="G982" s="270">
        <v>19032546</v>
      </c>
      <c r="H982" s="270">
        <v>19032546</v>
      </c>
      <c r="I982" s="26" t="s">
        <v>27</v>
      </c>
      <c r="J982" s="26" t="s">
        <v>27</v>
      </c>
      <c r="K982" s="268" t="s">
        <v>1834</v>
      </c>
    </row>
    <row r="983" spans="1:11" ht="50.1" hidden="1" customHeight="1" x14ac:dyDescent="0.2">
      <c r="A983" s="267">
        <v>77101505</v>
      </c>
      <c r="B983" s="268" t="s">
        <v>466</v>
      </c>
      <c r="C983" s="269">
        <v>42370</v>
      </c>
      <c r="D983" s="267">
        <v>3</v>
      </c>
      <c r="E983" s="267" t="s">
        <v>223</v>
      </c>
      <c r="F983" s="267" t="s">
        <v>465</v>
      </c>
      <c r="G983" s="270">
        <v>12348876</v>
      </c>
      <c r="H983" s="270">
        <v>12348876</v>
      </c>
      <c r="I983" s="26" t="s">
        <v>27</v>
      </c>
      <c r="J983" s="26" t="s">
        <v>27</v>
      </c>
      <c r="K983" s="268" t="s">
        <v>1834</v>
      </c>
    </row>
    <row r="984" spans="1:11" ht="50.1" hidden="1" customHeight="1" x14ac:dyDescent="0.2">
      <c r="A984" s="267">
        <v>77101505</v>
      </c>
      <c r="B984" s="268" t="s">
        <v>466</v>
      </c>
      <c r="C984" s="269">
        <v>42370</v>
      </c>
      <c r="D984" s="267">
        <v>3.5</v>
      </c>
      <c r="E984" s="267" t="s">
        <v>223</v>
      </c>
      <c r="F984" s="267" t="s">
        <v>465</v>
      </c>
      <c r="G984" s="270">
        <v>9951242</v>
      </c>
      <c r="H984" s="270">
        <v>9951242</v>
      </c>
      <c r="I984" s="26" t="s">
        <v>27</v>
      </c>
      <c r="J984" s="26" t="s">
        <v>27</v>
      </c>
      <c r="K984" s="268" t="s">
        <v>1834</v>
      </c>
    </row>
    <row r="985" spans="1:11" ht="50.1" hidden="1" customHeight="1" x14ac:dyDescent="0.2">
      <c r="A985" s="267">
        <v>77101505</v>
      </c>
      <c r="B985" s="268" t="s">
        <v>1601</v>
      </c>
      <c r="C985" s="269">
        <v>42370</v>
      </c>
      <c r="D985" s="267">
        <v>3</v>
      </c>
      <c r="E985" s="267" t="s">
        <v>223</v>
      </c>
      <c r="F985" s="267" t="s">
        <v>465</v>
      </c>
      <c r="G985" s="270">
        <v>8529636</v>
      </c>
      <c r="H985" s="270">
        <v>8529636</v>
      </c>
      <c r="I985" s="26" t="s">
        <v>27</v>
      </c>
      <c r="J985" s="26" t="s">
        <v>27</v>
      </c>
      <c r="K985" s="268" t="s">
        <v>1834</v>
      </c>
    </row>
    <row r="986" spans="1:11" ht="50.1" hidden="1" customHeight="1" x14ac:dyDescent="0.2">
      <c r="A986" s="267">
        <v>77101505</v>
      </c>
      <c r="B986" s="268" t="s">
        <v>466</v>
      </c>
      <c r="C986" s="269">
        <v>42370</v>
      </c>
      <c r="D986" s="267">
        <v>3.5</v>
      </c>
      <c r="E986" s="267" t="s">
        <v>223</v>
      </c>
      <c r="F986" s="267" t="s">
        <v>465</v>
      </c>
      <c r="G986" s="270">
        <v>9951242</v>
      </c>
      <c r="H986" s="270">
        <v>9951242</v>
      </c>
      <c r="I986" s="26" t="s">
        <v>27</v>
      </c>
      <c r="J986" s="26" t="s">
        <v>27</v>
      </c>
      <c r="K986" s="268" t="s">
        <v>1834</v>
      </c>
    </row>
    <row r="987" spans="1:11" ht="50.1" hidden="1" customHeight="1" x14ac:dyDescent="0.2">
      <c r="A987" s="267">
        <v>77101600</v>
      </c>
      <c r="B987" s="268" t="s">
        <v>469</v>
      </c>
      <c r="C987" s="269">
        <v>42370</v>
      </c>
      <c r="D987" s="267">
        <v>4.5</v>
      </c>
      <c r="E987" s="267" t="s">
        <v>223</v>
      </c>
      <c r="F987" s="267" t="s">
        <v>465</v>
      </c>
      <c r="G987" s="270">
        <v>18523314</v>
      </c>
      <c r="H987" s="270">
        <v>18523314</v>
      </c>
      <c r="I987" s="26" t="s">
        <v>27</v>
      </c>
      <c r="J987" s="26" t="s">
        <v>27</v>
      </c>
      <c r="K987" s="268" t="s">
        <v>1834</v>
      </c>
    </row>
    <row r="988" spans="1:11" ht="50.1" hidden="1" customHeight="1" x14ac:dyDescent="0.2">
      <c r="A988" s="267">
        <v>77101600</v>
      </c>
      <c r="B988" s="268" t="s">
        <v>469</v>
      </c>
      <c r="C988" s="269">
        <v>42370</v>
      </c>
      <c r="D988" s="267">
        <v>5.5</v>
      </c>
      <c r="E988" s="267" t="s">
        <v>223</v>
      </c>
      <c r="F988" s="267" t="s">
        <v>465</v>
      </c>
      <c r="G988" s="270">
        <v>22639606</v>
      </c>
      <c r="H988" s="270">
        <v>22639606</v>
      </c>
      <c r="I988" s="26" t="s">
        <v>27</v>
      </c>
      <c r="J988" s="26" t="s">
        <v>27</v>
      </c>
      <c r="K988" s="268" t="s">
        <v>1834</v>
      </c>
    </row>
    <row r="989" spans="1:11" ht="50.1" hidden="1" customHeight="1" x14ac:dyDescent="0.2">
      <c r="A989" s="267">
        <v>77101505</v>
      </c>
      <c r="B989" s="268" t="s">
        <v>466</v>
      </c>
      <c r="C989" s="269">
        <v>42370</v>
      </c>
      <c r="D989" s="267">
        <v>5.5</v>
      </c>
      <c r="E989" s="267" t="s">
        <v>223</v>
      </c>
      <c r="F989" s="267" t="s">
        <v>465</v>
      </c>
      <c r="G989" s="270">
        <v>15637666</v>
      </c>
      <c r="H989" s="270">
        <v>15637666</v>
      </c>
      <c r="I989" s="26" t="s">
        <v>27</v>
      </c>
      <c r="J989" s="26" t="s">
        <v>27</v>
      </c>
      <c r="K989" s="268" t="s">
        <v>1834</v>
      </c>
    </row>
    <row r="990" spans="1:11" ht="50.1" hidden="1" customHeight="1" x14ac:dyDescent="0.2">
      <c r="A990" s="267">
        <v>77101505</v>
      </c>
      <c r="B990" s="268" t="s">
        <v>1603</v>
      </c>
      <c r="C990" s="269">
        <v>42370</v>
      </c>
      <c r="D990" s="267">
        <v>3</v>
      </c>
      <c r="E990" s="267" t="s">
        <v>223</v>
      </c>
      <c r="F990" s="267" t="s">
        <v>465</v>
      </c>
      <c r="G990" s="270">
        <v>5283282</v>
      </c>
      <c r="H990" s="270">
        <v>5283282</v>
      </c>
      <c r="I990" s="26" t="s">
        <v>27</v>
      </c>
      <c r="J990" s="26" t="s">
        <v>27</v>
      </c>
      <c r="K990" s="268" t="s">
        <v>1834</v>
      </c>
    </row>
    <row r="991" spans="1:11" ht="50.1" hidden="1" customHeight="1" x14ac:dyDescent="0.2">
      <c r="A991" s="267">
        <v>77101505</v>
      </c>
      <c r="B991" s="268" t="s">
        <v>466</v>
      </c>
      <c r="C991" s="269">
        <v>42370</v>
      </c>
      <c r="D991" s="267">
        <v>5.5</v>
      </c>
      <c r="E991" s="267" t="s">
        <v>223</v>
      </c>
      <c r="F991" s="267" t="s">
        <v>465</v>
      </c>
      <c r="G991" s="270">
        <v>19663781.5</v>
      </c>
      <c r="H991" s="270">
        <v>19663781.5</v>
      </c>
      <c r="I991" s="26" t="s">
        <v>27</v>
      </c>
      <c r="J991" s="26" t="s">
        <v>27</v>
      </c>
      <c r="K991" s="268" t="s">
        <v>1834</v>
      </c>
    </row>
    <row r="992" spans="1:11" ht="50.1" hidden="1" customHeight="1" x14ac:dyDescent="0.2">
      <c r="A992" s="267">
        <v>80161500</v>
      </c>
      <c r="B992" s="268" t="s">
        <v>832</v>
      </c>
      <c r="C992" s="269">
        <v>42370</v>
      </c>
      <c r="D992" s="267">
        <v>4.5</v>
      </c>
      <c r="E992" s="267" t="s">
        <v>223</v>
      </c>
      <c r="F992" s="267" t="s">
        <v>465</v>
      </c>
      <c r="G992" s="270">
        <v>14274409.5</v>
      </c>
      <c r="H992" s="270">
        <v>14274409.5</v>
      </c>
      <c r="I992" s="26" t="s">
        <v>27</v>
      </c>
      <c r="J992" s="26" t="s">
        <v>27</v>
      </c>
      <c r="K992" s="268" t="s">
        <v>1834</v>
      </c>
    </row>
    <row r="993" spans="1:11" ht="50.1" hidden="1" customHeight="1" x14ac:dyDescent="0.2">
      <c r="A993" s="267">
        <v>80161500</v>
      </c>
      <c r="B993" s="268" t="s">
        <v>832</v>
      </c>
      <c r="C993" s="269">
        <v>42370</v>
      </c>
      <c r="D993" s="267">
        <v>5.5</v>
      </c>
      <c r="E993" s="267" t="s">
        <v>223</v>
      </c>
      <c r="F993" s="267" t="s">
        <v>465</v>
      </c>
      <c r="G993" s="270">
        <v>17446500.5</v>
      </c>
      <c r="H993" s="270">
        <v>17446500.5</v>
      </c>
      <c r="I993" s="26" t="s">
        <v>27</v>
      </c>
      <c r="J993" s="26" t="s">
        <v>27</v>
      </c>
      <c r="K993" s="268" t="s">
        <v>1834</v>
      </c>
    </row>
    <row r="994" spans="1:11" ht="50.1" hidden="1" customHeight="1" x14ac:dyDescent="0.2">
      <c r="A994" s="267">
        <v>77101505</v>
      </c>
      <c r="B994" s="268" t="s">
        <v>466</v>
      </c>
      <c r="C994" s="269">
        <v>42370</v>
      </c>
      <c r="D994" s="267">
        <v>1</v>
      </c>
      <c r="E994" s="267" t="s">
        <v>223</v>
      </c>
      <c r="F994" s="267" t="s">
        <v>465</v>
      </c>
      <c r="G994" s="270">
        <v>41029499.5</v>
      </c>
      <c r="H994" s="270">
        <v>41029499.5</v>
      </c>
      <c r="I994" s="26" t="s">
        <v>27</v>
      </c>
      <c r="J994" s="26" t="s">
        <v>27</v>
      </c>
      <c r="K994" s="268" t="s">
        <v>1834</v>
      </c>
    </row>
    <row r="995" spans="1:11" ht="50.1" hidden="1" customHeight="1" x14ac:dyDescent="0.2">
      <c r="A995" s="267">
        <v>25101905</v>
      </c>
      <c r="B995" s="268" t="s">
        <v>478</v>
      </c>
      <c r="C995" s="269">
        <v>42370</v>
      </c>
      <c r="D995" s="267">
        <v>10</v>
      </c>
      <c r="E995" s="267" t="s">
        <v>223</v>
      </c>
      <c r="F995" s="267" t="s">
        <v>465</v>
      </c>
      <c r="G995" s="270">
        <v>50000000</v>
      </c>
      <c r="H995" s="270">
        <v>50000000</v>
      </c>
      <c r="I995" s="26" t="s">
        <v>27</v>
      </c>
      <c r="J995" s="26" t="s">
        <v>27</v>
      </c>
      <c r="K995" s="268" t="s">
        <v>1834</v>
      </c>
    </row>
    <row r="996" spans="1:11" ht="50.1" hidden="1" customHeight="1" x14ac:dyDescent="0.2">
      <c r="A996" s="267">
        <v>77101505</v>
      </c>
      <c r="B996" s="268" t="s">
        <v>485</v>
      </c>
      <c r="C996" s="269">
        <v>42370</v>
      </c>
      <c r="D996" s="267">
        <v>10</v>
      </c>
      <c r="E996" s="267" t="s">
        <v>223</v>
      </c>
      <c r="F996" s="267" t="s">
        <v>465</v>
      </c>
      <c r="G996" s="270">
        <v>260000000</v>
      </c>
      <c r="H996" s="270">
        <v>260000000</v>
      </c>
      <c r="I996" s="26" t="s">
        <v>27</v>
      </c>
      <c r="J996" s="26" t="s">
        <v>27</v>
      </c>
      <c r="K996" s="268" t="s">
        <v>1834</v>
      </c>
    </row>
    <row r="997" spans="1:11" ht="50.1" hidden="1" customHeight="1" x14ac:dyDescent="0.2">
      <c r="A997" s="267">
        <v>77101505</v>
      </c>
      <c r="B997" s="268" t="s">
        <v>486</v>
      </c>
      <c r="C997" s="269">
        <v>42370</v>
      </c>
      <c r="D997" s="267">
        <v>6</v>
      </c>
      <c r="E997" s="267" t="s">
        <v>223</v>
      </c>
      <c r="F997" s="267" t="s">
        <v>465</v>
      </c>
      <c r="G997" s="270">
        <v>180000000</v>
      </c>
      <c r="H997" s="270">
        <v>180000000</v>
      </c>
      <c r="I997" s="26" t="s">
        <v>27</v>
      </c>
      <c r="J997" s="26" t="s">
        <v>27</v>
      </c>
      <c r="K997" s="268" t="s">
        <v>1834</v>
      </c>
    </row>
    <row r="998" spans="1:11" ht="50.1" hidden="1" customHeight="1" x14ac:dyDescent="0.2">
      <c r="A998" s="267">
        <v>77101505</v>
      </c>
      <c r="B998" s="268" t="s">
        <v>487</v>
      </c>
      <c r="C998" s="269">
        <v>42370</v>
      </c>
      <c r="D998" s="267">
        <v>6</v>
      </c>
      <c r="E998" s="267" t="s">
        <v>223</v>
      </c>
      <c r="F998" s="267" t="s">
        <v>465</v>
      </c>
      <c r="G998" s="270">
        <v>510000000</v>
      </c>
      <c r="H998" s="270">
        <v>510000000</v>
      </c>
      <c r="I998" s="26" t="s">
        <v>27</v>
      </c>
      <c r="J998" s="26" t="s">
        <v>27</v>
      </c>
      <c r="K998" s="268" t="s">
        <v>1834</v>
      </c>
    </row>
    <row r="999" spans="1:11" ht="50.1" hidden="1" customHeight="1" x14ac:dyDescent="0.2">
      <c r="A999" s="267">
        <v>77101600</v>
      </c>
      <c r="B999" s="268" t="s">
        <v>469</v>
      </c>
      <c r="C999" s="269">
        <v>42370</v>
      </c>
      <c r="D999" s="267">
        <v>5.5</v>
      </c>
      <c r="E999" s="267" t="s">
        <v>223</v>
      </c>
      <c r="F999" s="267" t="s">
        <v>465</v>
      </c>
      <c r="G999" s="270">
        <v>22639606</v>
      </c>
      <c r="H999" s="270">
        <v>22639606</v>
      </c>
      <c r="I999" s="26" t="s">
        <v>27</v>
      </c>
      <c r="J999" s="26" t="s">
        <v>27</v>
      </c>
      <c r="K999" s="268" t="s">
        <v>1834</v>
      </c>
    </row>
    <row r="1000" spans="1:11" ht="50.1" hidden="1" customHeight="1" x14ac:dyDescent="0.2">
      <c r="A1000" s="267">
        <v>77101600</v>
      </c>
      <c r="B1000" s="268" t="s">
        <v>469</v>
      </c>
      <c r="C1000" s="269">
        <v>42370</v>
      </c>
      <c r="D1000" s="267">
        <v>3</v>
      </c>
      <c r="E1000" s="267" t="s">
        <v>223</v>
      </c>
      <c r="F1000" s="267" t="s">
        <v>465</v>
      </c>
      <c r="G1000" s="270">
        <v>12348876</v>
      </c>
      <c r="H1000" s="270">
        <v>12348876</v>
      </c>
      <c r="I1000" s="26" t="s">
        <v>27</v>
      </c>
      <c r="J1000" s="26" t="s">
        <v>27</v>
      </c>
      <c r="K1000" s="268" t="s">
        <v>1834</v>
      </c>
    </row>
    <row r="1001" spans="1:11" ht="50.1" hidden="1" customHeight="1" x14ac:dyDescent="0.2">
      <c r="A1001" s="267">
        <v>77101600</v>
      </c>
      <c r="B1001" s="268" t="s">
        <v>469</v>
      </c>
      <c r="C1001" s="269">
        <v>42370</v>
      </c>
      <c r="D1001" s="267">
        <v>5.5</v>
      </c>
      <c r="E1001" s="267" t="s">
        <v>223</v>
      </c>
      <c r="F1001" s="267" t="s">
        <v>465</v>
      </c>
      <c r="G1001" s="270">
        <v>22639606</v>
      </c>
      <c r="H1001" s="270">
        <v>22639606</v>
      </c>
      <c r="I1001" s="26" t="s">
        <v>27</v>
      </c>
      <c r="J1001" s="26" t="s">
        <v>27</v>
      </c>
      <c r="K1001" s="268" t="s">
        <v>1834</v>
      </c>
    </row>
    <row r="1002" spans="1:11" ht="50.1" hidden="1" customHeight="1" x14ac:dyDescent="0.2">
      <c r="A1002" s="267">
        <v>77101600</v>
      </c>
      <c r="B1002" s="268" t="s">
        <v>68</v>
      </c>
      <c r="C1002" s="269">
        <v>42370</v>
      </c>
      <c r="D1002" s="267">
        <v>1</v>
      </c>
      <c r="E1002" s="267" t="s">
        <v>223</v>
      </c>
      <c r="F1002" s="267" t="s">
        <v>465</v>
      </c>
      <c r="G1002" s="270">
        <v>11686992</v>
      </c>
      <c r="H1002" s="270">
        <v>11686992</v>
      </c>
      <c r="I1002" s="26" t="s">
        <v>27</v>
      </c>
      <c r="J1002" s="26" t="s">
        <v>27</v>
      </c>
      <c r="K1002" s="268" t="s">
        <v>1834</v>
      </c>
    </row>
    <row r="1003" spans="1:11" ht="50.1" hidden="1" customHeight="1" x14ac:dyDescent="0.2">
      <c r="A1003" s="267">
        <v>25101905</v>
      </c>
      <c r="B1003" s="268" t="s">
        <v>478</v>
      </c>
      <c r="C1003" s="269">
        <v>42370</v>
      </c>
      <c r="D1003" s="267">
        <v>10</v>
      </c>
      <c r="E1003" s="267" t="s">
        <v>223</v>
      </c>
      <c r="F1003" s="267" t="s">
        <v>465</v>
      </c>
      <c r="G1003" s="270">
        <v>50000000</v>
      </c>
      <c r="H1003" s="270">
        <v>50000000</v>
      </c>
      <c r="I1003" s="26" t="s">
        <v>27</v>
      </c>
      <c r="J1003" s="26" t="s">
        <v>27</v>
      </c>
      <c r="K1003" s="268" t="s">
        <v>1834</v>
      </c>
    </row>
    <row r="1004" spans="1:11" ht="50.1" hidden="1" customHeight="1" x14ac:dyDescent="0.2">
      <c r="A1004" s="267">
        <v>77101505</v>
      </c>
      <c r="B1004" s="268" t="s">
        <v>482</v>
      </c>
      <c r="C1004" s="269">
        <v>42370</v>
      </c>
      <c r="D1004" s="267">
        <v>5</v>
      </c>
      <c r="E1004" s="267" t="s">
        <v>223</v>
      </c>
      <c r="F1004" s="267" t="s">
        <v>465</v>
      </c>
      <c r="G1004" s="270">
        <v>202051760</v>
      </c>
      <c r="H1004" s="270">
        <v>202051760</v>
      </c>
      <c r="I1004" s="26" t="s">
        <v>27</v>
      </c>
      <c r="J1004" s="26" t="s">
        <v>27</v>
      </c>
      <c r="K1004" s="268" t="s">
        <v>1834</v>
      </c>
    </row>
    <row r="1005" spans="1:11" ht="50.1" hidden="1" customHeight="1" x14ac:dyDescent="0.2">
      <c r="A1005" s="267">
        <v>77101505</v>
      </c>
      <c r="B1005" s="268" t="s">
        <v>991</v>
      </c>
      <c r="C1005" s="269">
        <v>42370</v>
      </c>
      <c r="D1005" s="267">
        <v>1</v>
      </c>
      <c r="E1005" s="267" t="s">
        <v>223</v>
      </c>
      <c r="F1005" s="267" t="s">
        <v>465</v>
      </c>
      <c r="G1005" s="270">
        <v>2948240</v>
      </c>
      <c r="H1005" s="270">
        <v>2948240</v>
      </c>
      <c r="I1005" s="26" t="s">
        <v>27</v>
      </c>
      <c r="J1005" s="26" t="s">
        <v>27</v>
      </c>
      <c r="K1005" s="268" t="s">
        <v>1834</v>
      </c>
    </row>
    <row r="1006" spans="1:11" ht="50.1" hidden="1" customHeight="1" x14ac:dyDescent="0.2">
      <c r="A1006" s="267">
        <v>77101505</v>
      </c>
      <c r="B1006" s="268" t="s">
        <v>483</v>
      </c>
      <c r="C1006" s="269">
        <v>42370</v>
      </c>
      <c r="D1006" s="267">
        <v>2</v>
      </c>
      <c r="E1006" s="267" t="s">
        <v>223</v>
      </c>
      <c r="F1006" s="267" t="s">
        <v>465</v>
      </c>
      <c r="G1006" s="270">
        <v>55000000</v>
      </c>
      <c r="H1006" s="270">
        <v>55000000</v>
      </c>
      <c r="I1006" s="26" t="s">
        <v>27</v>
      </c>
      <c r="J1006" s="26" t="s">
        <v>27</v>
      </c>
      <c r="K1006" s="268" t="s">
        <v>1834</v>
      </c>
    </row>
    <row r="1007" spans="1:11" ht="50.1" hidden="1" customHeight="1" x14ac:dyDescent="0.2">
      <c r="A1007" s="267">
        <v>77101505</v>
      </c>
      <c r="B1007" s="268" t="s">
        <v>484</v>
      </c>
      <c r="C1007" s="269">
        <v>42370</v>
      </c>
      <c r="D1007" s="267">
        <v>8</v>
      </c>
      <c r="E1007" s="267" t="s">
        <v>223</v>
      </c>
      <c r="F1007" s="267" t="s">
        <v>465</v>
      </c>
      <c r="G1007" s="270">
        <v>570000000</v>
      </c>
      <c r="H1007" s="270">
        <v>570000000</v>
      </c>
      <c r="I1007" s="26" t="s">
        <v>27</v>
      </c>
      <c r="J1007" s="26" t="s">
        <v>27</v>
      </c>
      <c r="K1007" s="268" t="s">
        <v>1834</v>
      </c>
    </row>
    <row r="1008" spans="1:11" ht="50.1" hidden="1" customHeight="1" x14ac:dyDescent="0.2">
      <c r="A1008" s="267">
        <v>77121701</v>
      </c>
      <c r="B1008" s="268" t="s">
        <v>462</v>
      </c>
      <c r="C1008" s="269">
        <v>42370</v>
      </c>
      <c r="D1008" s="267">
        <v>3</v>
      </c>
      <c r="E1008" s="267" t="s">
        <v>223</v>
      </c>
      <c r="F1008" s="267" t="s">
        <v>465</v>
      </c>
      <c r="G1008" s="270">
        <v>12348876</v>
      </c>
      <c r="H1008" s="270">
        <v>12348876</v>
      </c>
      <c r="I1008" s="26" t="s">
        <v>27</v>
      </c>
      <c r="J1008" s="26" t="s">
        <v>27</v>
      </c>
      <c r="K1008" s="268" t="s">
        <v>1834</v>
      </c>
    </row>
    <row r="1009" spans="1:11" ht="50.1" hidden="1" customHeight="1" x14ac:dyDescent="0.2">
      <c r="A1009" s="267">
        <v>77121701</v>
      </c>
      <c r="B1009" s="268" t="s">
        <v>462</v>
      </c>
      <c r="C1009" s="269">
        <v>42370</v>
      </c>
      <c r="D1009" s="267">
        <v>5.5</v>
      </c>
      <c r="E1009" s="267" t="s">
        <v>223</v>
      </c>
      <c r="F1009" s="267" t="s">
        <v>465</v>
      </c>
      <c r="G1009" s="270">
        <v>22639606</v>
      </c>
      <c r="H1009" s="270">
        <v>22639606</v>
      </c>
      <c r="I1009" s="26" t="s">
        <v>27</v>
      </c>
      <c r="J1009" s="26" t="s">
        <v>27</v>
      </c>
      <c r="K1009" s="268" t="s">
        <v>1834</v>
      </c>
    </row>
    <row r="1010" spans="1:11" ht="50.1" hidden="1" customHeight="1" x14ac:dyDescent="0.2">
      <c r="A1010" s="267">
        <v>77121701</v>
      </c>
      <c r="B1010" s="268" t="s">
        <v>1680</v>
      </c>
      <c r="C1010" s="269">
        <v>42370</v>
      </c>
      <c r="D1010" s="267">
        <v>3</v>
      </c>
      <c r="E1010" s="267" t="s">
        <v>223</v>
      </c>
      <c r="F1010" s="267" t="s">
        <v>465</v>
      </c>
      <c r="G1010" s="270">
        <v>12348876</v>
      </c>
      <c r="H1010" s="270">
        <v>12348876</v>
      </c>
      <c r="I1010" s="26" t="s">
        <v>27</v>
      </c>
      <c r="J1010" s="26" t="s">
        <v>27</v>
      </c>
      <c r="K1010" s="268" t="s">
        <v>1834</v>
      </c>
    </row>
    <row r="1011" spans="1:11" ht="50.1" hidden="1" customHeight="1" x14ac:dyDescent="0.2">
      <c r="A1011" s="267">
        <v>77121701</v>
      </c>
      <c r="B1011" s="268" t="s">
        <v>462</v>
      </c>
      <c r="C1011" s="269">
        <v>42370</v>
      </c>
      <c r="D1011" s="267">
        <v>5.5</v>
      </c>
      <c r="E1011" s="267" t="s">
        <v>223</v>
      </c>
      <c r="F1011" s="267" t="s">
        <v>465</v>
      </c>
      <c r="G1011" s="270">
        <v>22639606</v>
      </c>
      <c r="H1011" s="270">
        <v>22639606</v>
      </c>
      <c r="I1011" s="26" t="s">
        <v>27</v>
      </c>
      <c r="J1011" s="26" t="s">
        <v>27</v>
      </c>
      <c r="K1011" s="268" t="s">
        <v>1834</v>
      </c>
    </row>
    <row r="1012" spans="1:11" ht="50.1" hidden="1" customHeight="1" x14ac:dyDescent="0.2">
      <c r="A1012" s="267">
        <v>77121701</v>
      </c>
      <c r="B1012" s="268" t="s">
        <v>462</v>
      </c>
      <c r="C1012" s="269">
        <v>42370</v>
      </c>
      <c r="D1012" s="267">
        <v>3</v>
      </c>
      <c r="E1012" s="267" t="s">
        <v>223</v>
      </c>
      <c r="F1012" s="267" t="s">
        <v>465</v>
      </c>
      <c r="G1012" s="270">
        <v>12348876</v>
      </c>
      <c r="H1012" s="270">
        <v>12348876</v>
      </c>
      <c r="I1012" s="26" t="s">
        <v>27</v>
      </c>
      <c r="J1012" s="26" t="s">
        <v>27</v>
      </c>
      <c r="K1012" s="268" t="s">
        <v>1834</v>
      </c>
    </row>
    <row r="1013" spans="1:11" ht="50.1" hidden="1" customHeight="1" x14ac:dyDescent="0.2">
      <c r="A1013" s="267">
        <v>77121701</v>
      </c>
      <c r="B1013" s="268" t="s">
        <v>462</v>
      </c>
      <c r="C1013" s="269">
        <v>42370</v>
      </c>
      <c r="D1013" s="267">
        <v>5.5</v>
      </c>
      <c r="E1013" s="267" t="s">
        <v>223</v>
      </c>
      <c r="F1013" s="267" t="s">
        <v>465</v>
      </c>
      <c r="G1013" s="270">
        <v>22639606</v>
      </c>
      <c r="H1013" s="270">
        <v>22639606</v>
      </c>
      <c r="I1013" s="26" t="s">
        <v>27</v>
      </c>
      <c r="J1013" s="26" t="s">
        <v>27</v>
      </c>
      <c r="K1013" s="268" t="s">
        <v>1834</v>
      </c>
    </row>
    <row r="1014" spans="1:11" ht="50.1" hidden="1" customHeight="1" x14ac:dyDescent="0.2">
      <c r="A1014" s="267">
        <v>77121701</v>
      </c>
      <c r="B1014" s="268" t="s">
        <v>462</v>
      </c>
      <c r="C1014" s="269">
        <v>42370</v>
      </c>
      <c r="D1014" s="267">
        <v>3</v>
      </c>
      <c r="E1014" s="267" t="s">
        <v>223</v>
      </c>
      <c r="F1014" s="267" t="s">
        <v>465</v>
      </c>
      <c r="G1014" s="270">
        <v>8529636</v>
      </c>
      <c r="H1014" s="270">
        <v>8529636</v>
      </c>
      <c r="I1014" s="26" t="s">
        <v>27</v>
      </c>
      <c r="J1014" s="26" t="s">
        <v>27</v>
      </c>
      <c r="K1014" s="268" t="s">
        <v>1834</v>
      </c>
    </row>
    <row r="1015" spans="1:11" ht="50.1" hidden="1" customHeight="1" x14ac:dyDescent="0.2">
      <c r="A1015" s="267">
        <v>77121701</v>
      </c>
      <c r="B1015" s="268" t="s">
        <v>462</v>
      </c>
      <c r="C1015" s="269">
        <v>42370</v>
      </c>
      <c r="D1015" s="267">
        <v>5.5</v>
      </c>
      <c r="E1015" s="267" t="s">
        <v>223</v>
      </c>
      <c r="F1015" s="267" t="s">
        <v>465</v>
      </c>
      <c r="G1015" s="270">
        <v>15637666</v>
      </c>
      <c r="H1015" s="270">
        <v>15637666</v>
      </c>
      <c r="I1015" s="26" t="s">
        <v>27</v>
      </c>
      <c r="J1015" s="26" t="s">
        <v>27</v>
      </c>
      <c r="K1015" s="268" t="s">
        <v>1834</v>
      </c>
    </row>
    <row r="1016" spans="1:11" ht="50.1" hidden="1" customHeight="1" x14ac:dyDescent="0.2">
      <c r="A1016" s="267">
        <v>77121701</v>
      </c>
      <c r="B1016" s="268" t="s">
        <v>462</v>
      </c>
      <c r="C1016" s="269">
        <v>42370</v>
      </c>
      <c r="D1016" s="267">
        <v>3</v>
      </c>
      <c r="E1016" s="267" t="s">
        <v>223</v>
      </c>
      <c r="F1016" s="267" t="s">
        <v>465</v>
      </c>
      <c r="G1016" s="270">
        <v>8529636</v>
      </c>
      <c r="H1016" s="270">
        <v>8529636</v>
      </c>
      <c r="I1016" s="26" t="s">
        <v>27</v>
      </c>
      <c r="J1016" s="26" t="s">
        <v>27</v>
      </c>
      <c r="K1016" s="268" t="s">
        <v>1834</v>
      </c>
    </row>
    <row r="1017" spans="1:11" ht="50.1" hidden="1" customHeight="1" x14ac:dyDescent="0.2">
      <c r="A1017" s="267">
        <v>77121701</v>
      </c>
      <c r="B1017" s="268" t="s">
        <v>462</v>
      </c>
      <c r="C1017" s="269">
        <v>42370</v>
      </c>
      <c r="D1017" s="267">
        <v>5.5</v>
      </c>
      <c r="E1017" s="267" t="s">
        <v>223</v>
      </c>
      <c r="F1017" s="267" t="s">
        <v>465</v>
      </c>
      <c r="G1017" s="270">
        <v>15637666</v>
      </c>
      <c r="H1017" s="270">
        <v>15637666</v>
      </c>
      <c r="I1017" s="26" t="s">
        <v>27</v>
      </c>
      <c r="J1017" s="26" t="s">
        <v>27</v>
      </c>
      <c r="K1017" s="268" t="s">
        <v>1834</v>
      </c>
    </row>
    <row r="1018" spans="1:11" ht="50.1" hidden="1" customHeight="1" x14ac:dyDescent="0.2">
      <c r="A1018" s="267">
        <v>77121701</v>
      </c>
      <c r="B1018" s="268" t="s">
        <v>462</v>
      </c>
      <c r="C1018" s="269">
        <v>42370</v>
      </c>
      <c r="D1018" s="267">
        <v>3</v>
      </c>
      <c r="E1018" s="267" t="s">
        <v>223</v>
      </c>
      <c r="F1018" s="267" t="s">
        <v>465</v>
      </c>
      <c r="G1018" s="270">
        <v>8529636</v>
      </c>
      <c r="H1018" s="270">
        <v>8529636</v>
      </c>
      <c r="I1018" s="26" t="s">
        <v>27</v>
      </c>
      <c r="J1018" s="26" t="s">
        <v>27</v>
      </c>
      <c r="K1018" s="268" t="s">
        <v>1834</v>
      </c>
    </row>
    <row r="1019" spans="1:11" ht="50.1" hidden="1" customHeight="1" x14ac:dyDescent="0.2">
      <c r="A1019" s="267">
        <v>77121701</v>
      </c>
      <c r="B1019" s="268" t="s">
        <v>462</v>
      </c>
      <c r="C1019" s="269">
        <v>42370</v>
      </c>
      <c r="D1019" s="267">
        <v>5.5</v>
      </c>
      <c r="E1019" s="267" t="s">
        <v>223</v>
      </c>
      <c r="F1019" s="267" t="s">
        <v>465</v>
      </c>
      <c r="G1019" s="270">
        <v>15637666</v>
      </c>
      <c r="H1019" s="270">
        <v>15637666</v>
      </c>
      <c r="I1019" s="26" t="s">
        <v>27</v>
      </c>
      <c r="J1019" s="26" t="s">
        <v>27</v>
      </c>
      <c r="K1019" s="268" t="s">
        <v>1834</v>
      </c>
    </row>
    <row r="1020" spans="1:11" ht="50.1" hidden="1" customHeight="1" x14ac:dyDescent="0.2">
      <c r="A1020" s="267">
        <v>77121701</v>
      </c>
      <c r="B1020" s="268" t="s">
        <v>462</v>
      </c>
      <c r="C1020" s="269">
        <v>42370</v>
      </c>
      <c r="D1020" s="267">
        <v>3</v>
      </c>
      <c r="E1020" s="267" t="s">
        <v>223</v>
      </c>
      <c r="F1020" s="267" t="s">
        <v>465</v>
      </c>
      <c r="G1020" s="270">
        <v>8529636</v>
      </c>
      <c r="H1020" s="270">
        <v>8529636</v>
      </c>
      <c r="I1020" s="26" t="s">
        <v>27</v>
      </c>
      <c r="J1020" s="26" t="s">
        <v>27</v>
      </c>
      <c r="K1020" s="268" t="s">
        <v>1834</v>
      </c>
    </row>
    <row r="1021" spans="1:11" ht="50.1" hidden="1" customHeight="1" x14ac:dyDescent="0.2">
      <c r="A1021" s="267">
        <v>77121701</v>
      </c>
      <c r="B1021" s="268" t="s">
        <v>462</v>
      </c>
      <c r="C1021" s="269">
        <v>42370</v>
      </c>
      <c r="D1021" s="267">
        <v>5.5</v>
      </c>
      <c r="E1021" s="267" t="s">
        <v>223</v>
      </c>
      <c r="F1021" s="267" t="s">
        <v>465</v>
      </c>
      <c r="G1021" s="270">
        <v>15637666</v>
      </c>
      <c r="H1021" s="270">
        <v>15637666</v>
      </c>
      <c r="I1021" s="26" t="s">
        <v>27</v>
      </c>
      <c r="J1021" s="26" t="s">
        <v>27</v>
      </c>
      <c r="K1021" s="268" t="s">
        <v>1834</v>
      </c>
    </row>
    <row r="1022" spans="1:11" ht="50.1" hidden="1" customHeight="1" x14ac:dyDescent="0.2">
      <c r="A1022" s="267">
        <v>77121701</v>
      </c>
      <c r="B1022" s="268" t="s">
        <v>1509</v>
      </c>
      <c r="C1022" s="269">
        <v>42370</v>
      </c>
      <c r="D1022" s="267">
        <v>3.5</v>
      </c>
      <c r="E1022" s="267" t="s">
        <v>223</v>
      </c>
      <c r="F1022" s="267" t="s">
        <v>465</v>
      </c>
      <c r="G1022" s="270">
        <v>23392845</v>
      </c>
      <c r="H1022" s="270">
        <v>23392845</v>
      </c>
      <c r="I1022" s="26" t="s">
        <v>27</v>
      </c>
      <c r="J1022" s="26" t="s">
        <v>27</v>
      </c>
      <c r="K1022" s="268" t="s">
        <v>1834</v>
      </c>
    </row>
    <row r="1023" spans="1:11" ht="50.1" hidden="1" customHeight="1" x14ac:dyDescent="0.2">
      <c r="A1023" s="267">
        <v>77121701</v>
      </c>
      <c r="B1023" s="268" t="s">
        <v>462</v>
      </c>
      <c r="C1023" s="269">
        <v>42370</v>
      </c>
      <c r="D1023" s="267">
        <v>5.5</v>
      </c>
      <c r="E1023" s="267" t="s">
        <v>223</v>
      </c>
      <c r="F1023" s="267" t="s">
        <v>465</v>
      </c>
      <c r="G1023" s="270">
        <v>39677660</v>
      </c>
      <c r="H1023" s="270">
        <v>39677660</v>
      </c>
      <c r="I1023" s="26" t="s">
        <v>27</v>
      </c>
      <c r="J1023" s="26" t="s">
        <v>27</v>
      </c>
      <c r="K1023" s="268" t="s">
        <v>1834</v>
      </c>
    </row>
    <row r="1024" spans="1:11" ht="50.1" hidden="1" customHeight="1" x14ac:dyDescent="0.2">
      <c r="A1024" s="267">
        <v>77121701</v>
      </c>
      <c r="B1024" s="268" t="s">
        <v>462</v>
      </c>
      <c r="C1024" s="269">
        <v>42370</v>
      </c>
      <c r="D1024" s="267">
        <v>3</v>
      </c>
      <c r="E1024" s="267" t="s">
        <v>223</v>
      </c>
      <c r="F1024" s="267" t="s">
        <v>465</v>
      </c>
      <c r="G1024" s="270">
        <v>10725699</v>
      </c>
      <c r="H1024" s="270">
        <v>10725699</v>
      </c>
      <c r="I1024" s="26" t="s">
        <v>27</v>
      </c>
      <c r="J1024" s="26" t="s">
        <v>27</v>
      </c>
      <c r="K1024" s="268" t="s">
        <v>1834</v>
      </c>
    </row>
    <row r="1025" spans="1:11" ht="50.1" hidden="1" customHeight="1" x14ac:dyDescent="0.2">
      <c r="A1025" s="267">
        <v>77121701</v>
      </c>
      <c r="B1025" s="268" t="s">
        <v>462</v>
      </c>
      <c r="C1025" s="269">
        <v>42370</v>
      </c>
      <c r="D1025" s="267">
        <v>5.5</v>
      </c>
      <c r="E1025" s="267" t="s">
        <v>223</v>
      </c>
      <c r="F1025" s="267" t="s">
        <v>465</v>
      </c>
      <c r="G1025" s="270">
        <v>19663781.5</v>
      </c>
      <c r="H1025" s="270">
        <v>19663781.5</v>
      </c>
      <c r="I1025" s="26" t="s">
        <v>27</v>
      </c>
      <c r="J1025" s="26" t="s">
        <v>27</v>
      </c>
      <c r="K1025" s="268" t="s">
        <v>1834</v>
      </c>
    </row>
    <row r="1026" spans="1:11" ht="50.1" hidden="1" customHeight="1" x14ac:dyDescent="0.2">
      <c r="A1026" s="267">
        <v>77121701</v>
      </c>
      <c r="B1026" s="268" t="s">
        <v>462</v>
      </c>
      <c r="C1026" s="269">
        <v>42370</v>
      </c>
      <c r="D1026" s="267">
        <v>3</v>
      </c>
      <c r="E1026" s="267" t="s">
        <v>223</v>
      </c>
      <c r="F1026" s="267" t="s">
        <v>465</v>
      </c>
      <c r="G1026" s="270">
        <v>10725699</v>
      </c>
      <c r="H1026" s="270">
        <v>10725699</v>
      </c>
      <c r="I1026" s="26" t="s">
        <v>27</v>
      </c>
      <c r="J1026" s="26" t="s">
        <v>27</v>
      </c>
      <c r="K1026" s="268" t="s">
        <v>1834</v>
      </c>
    </row>
    <row r="1027" spans="1:11" ht="50.1" hidden="1" customHeight="1" x14ac:dyDescent="0.2">
      <c r="A1027" s="267">
        <v>77121701</v>
      </c>
      <c r="B1027" s="268" t="s">
        <v>68</v>
      </c>
      <c r="C1027" s="269">
        <v>42370</v>
      </c>
      <c r="D1027" s="267">
        <v>1</v>
      </c>
      <c r="E1027" s="267" t="s">
        <v>223</v>
      </c>
      <c r="F1027" s="267" t="s">
        <v>465</v>
      </c>
      <c r="G1027" s="270">
        <v>59687751.5</v>
      </c>
      <c r="H1027" s="270">
        <v>59687751.5</v>
      </c>
      <c r="I1027" s="26" t="s">
        <v>27</v>
      </c>
      <c r="J1027" s="26" t="s">
        <v>27</v>
      </c>
      <c r="K1027" s="268" t="s">
        <v>1834</v>
      </c>
    </row>
    <row r="1028" spans="1:11" ht="50.1" hidden="1" customHeight="1" x14ac:dyDescent="0.2">
      <c r="A1028" s="267">
        <v>77121701</v>
      </c>
      <c r="B1028" s="268" t="s">
        <v>1051</v>
      </c>
      <c r="C1028" s="269">
        <v>42370</v>
      </c>
      <c r="D1028" s="267">
        <v>3.5</v>
      </c>
      <c r="E1028" s="267" t="s">
        <v>223</v>
      </c>
      <c r="F1028" s="21" t="s">
        <v>26</v>
      </c>
      <c r="G1028" s="270">
        <v>11102318.5</v>
      </c>
      <c r="H1028" s="270">
        <v>11102318.5</v>
      </c>
      <c r="I1028" s="26" t="s">
        <v>27</v>
      </c>
      <c r="J1028" s="26" t="s">
        <v>27</v>
      </c>
      <c r="K1028" s="268" t="s">
        <v>1834</v>
      </c>
    </row>
    <row r="1029" spans="1:11" ht="50.1" hidden="1" customHeight="1" x14ac:dyDescent="0.2">
      <c r="A1029" s="267">
        <v>77121701</v>
      </c>
      <c r="B1029" s="268" t="s">
        <v>1178</v>
      </c>
      <c r="C1029" s="269">
        <v>42370</v>
      </c>
      <c r="D1029" s="267">
        <v>3.5</v>
      </c>
      <c r="E1029" s="267" t="s">
        <v>223</v>
      </c>
      <c r="F1029" s="21" t="s">
        <v>26</v>
      </c>
      <c r="G1029" s="270">
        <v>23392845</v>
      </c>
      <c r="H1029" s="270">
        <v>23392845</v>
      </c>
      <c r="I1029" s="26" t="s">
        <v>27</v>
      </c>
      <c r="J1029" s="26" t="s">
        <v>27</v>
      </c>
      <c r="K1029" s="268" t="s">
        <v>1834</v>
      </c>
    </row>
    <row r="1030" spans="1:11" ht="50.1" hidden="1" customHeight="1" x14ac:dyDescent="0.2">
      <c r="A1030" s="267">
        <v>77121701</v>
      </c>
      <c r="B1030" s="268" t="s">
        <v>980</v>
      </c>
      <c r="C1030" s="269">
        <v>42370</v>
      </c>
      <c r="D1030" s="267">
        <v>4</v>
      </c>
      <c r="E1030" s="267" t="s">
        <v>223</v>
      </c>
      <c r="F1030" s="21" t="s">
        <v>26</v>
      </c>
      <c r="G1030" s="270">
        <v>24612880</v>
      </c>
      <c r="H1030" s="270">
        <v>24612880</v>
      </c>
      <c r="I1030" s="26" t="s">
        <v>27</v>
      </c>
      <c r="J1030" s="26" t="s">
        <v>27</v>
      </c>
      <c r="K1030" s="268" t="s">
        <v>1834</v>
      </c>
    </row>
    <row r="1031" spans="1:11" ht="50.1" hidden="1" customHeight="1" x14ac:dyDescent="0.2">
      <c r="A1031" s="267">
        <v>77121701</v>
      </c>
      <c r="B1031" s="268" t="s">
        <v>1146</v>
      </c>
      <c r="C1031" s="269">
        <v>42370</v>
      </c>
      <c r="D1031" s="267">
        <v>4</v>
      </c>
      <c r="E1031" s="267" t="s">
        <v>223</v>
      </c>
      <c r="F1031" s="21" t="s">
        <v>26</v>
      </c>
      <c r="G1031" s="270">
        <v>20793640</v>
      </c>
      <c r="H1031" s="270">
        <v>20793640</v>
      </c>
      <c r="I1031" s="26" t="s">
        <v>27</v>
      </c>
      <c r="J1031" s="26" t="s">
        <v>27</v>
      </c>
      <c r="K1031" s="268" t="s">
        <v>1834</v>
      </c>
    </row>
    <row r="1032" spans="1:11" ht="50.1" hidden="1" customHeight="1" x14ac:dyDescent="0.2">
      <c r="A1032" s="267">
        <v>77121707</v>
      </c>
      <c r="B1032" s="268" t="s">
        <v>963</v>
      </c>
      <c r="C1032" s="269">
        <v>42370</v>
      </c>
      <c r="D1032" s="267">
        <v>5.5</v>
      </c>
      <c r="E1032" s="267" t="s">
        <v>223</v>
      </c>
      <c r="F1032" s="21" t="s">
        <v>414</v>
      </c>
      <c r="G1032" s="270">
        <v>22639606</v>
      </c>
      <c r="H1032" s="270">
        <v>22639606</v>
      </c>
      <c r="I1032" s="26" t="s">
        <v>27</v>
      </c>
      <c r="J1032" s="26" t="s">
        <v>27</v>
      </c>
      <c r="K1032" s="268" t="s">
        <v>1834</v>
      </c>
    </row>
    <row r="1033" spans="1:11" ht="50.1" hidden="1" customHeight="1" x14ac:dyDescent="0.2">
      <c r="A1033" s="267">
        <v>77121701</v>
      </c>
      <c r="B1033" s="268" t="s">
        <v>978</v>
      </c>
      <c r="C1033" s="269">
        <v>42370</v>
      </c>
      <c r="D1033" s="267">
        <v>5.5</v>
      </c>
      <c r="E1033" s="267" t="s">
        <v>223</v>
      </c>
      <c r="F1033" s="21" t="s">
        <v>26</v>
      </c>
      <c r="G1033" s="270">
        <v>19663781.5</v>
      </c>
      <c r="H1033" s="270">
        <v>19663781.5</v>
      </c>
      <c r="I1033" s="26" t="s">
        <v>27</v>
      </c>
      <c r="J1033" s="26" t="s">
        <v>27</v>
      </c>
      <c r="K1033" s="268" t="s">
        <v>1834</v>
      </c>
    </row>
    <row r="1034" spans="1:11" ht="50.1" hidden="1" customHeight="1" x14ac:dyDescent="0.2">
      <c r="A1034" s="267">
        <v>77121701</v>
      </c>
      <c r="B1034" s="268" t="s">
        <v>979</v>
      </c>
      <c r="C1034" s="269">
        <v>42370</v>
      </c>
      <c r="D1034" s="267">
        <v>6.5</v>
      </c>
      <c r="E1034" s="267" t="s">
        <v>223</v>
      </c>
      <c r="F1034" s="21" t="s">
        <v>26</v>
      </c>
      <c r="G1034" s="270">
        <v>50339705</v>
      </c>
      <c r="H1034" s="270">
        <v>50339705</v>
      </c>
      <c r="I1034" s="26" t="s">
        <v>27</v>
      </c>
      <c r="J1034" s="26" t="s">
        <v>27</v>
      </c>
      <c r="K1034" s="268" t="s">
        <v>1834</v>
      </c>
    </row>
    <row r="1035" spans="1:11" ht="50.1" hidden="1" customHeight="1" x14ac:dyDescent="0.2">
      <c r="A1035" s="267">
        <v>77121701</v>
      </c>
      <c r="B1035" s="268" t="s">
        <v>980</v>
      </c>
      <c r="C1035" s="269">
        <v>42370</v>
      </c>
      <c r="D1035" s="267">
        <v>6.5</v>
      </c>
      <c r="E1035" s="267" t="s">
        <v>223</v>
      </c>
      <c r="F1035" s="21" t="s">
        <v>26</v>
      </c>
      <c r="G1035" s="270">
        <v>39995930</v>
      </c>
      <c r="H1035" s="270">
        <v>39995930</v>
      </c>
      <c r="I1035" s="26" t="s">
        <v>27</v>
      </c>
      <c r="J1035" s="26" t="s">
        <v>27</v>
      </c>
      <c r="K1035" s="268" t="s">
        <v>1834</v>
      </c>
    </row>
    <row r="1036" spans="1:11" ht="50.1" hidden="1" customHeight="1" x14ac:dyDescent="0.2">
      <c r="A1036" s="267">
        <v>77121701</v>
      </c>
      <c r="B1036" s="268" t="s">
        <v>981</v>
      </c>
      <c r="C1036" s="269">
        <v>42370</v>
      </c>
      <c r="D1036" s="267">
        <v>6.5</v>
      </c>
      <c r="E1036" s="267" t="s">
        <v>223</v>
      </c>
      <c r="F1036" s="21" t="s">
        <v>26</v>
      </c>
      <c r="G1036" s="270">
        <v>33789665</v>
      </c>
      <c r="H1036" s="270">
        <v>33789665</v>
      </c>
      <c r="I1036" s="26" t="s">
        <v>27</v>
      </c>
      <c r="J1036" s="26" t="s">
        <v>27</v>
      </c>
      <c r="K1036" s="268" t="s">
        <v>1834</v>
      </c>
    </row>
    <row r="1037" spans="1:11" ht="50.1" hidden="1" customHeight="1" x14ac:dyDescent="0.2">
      <c r="A1037" s="267">
        <v>77121701</v>
      </c>
      <c r="B1037" s="268" t="s">
        <v>971</v>
      </c>
      <c r="C1037" s="269">
        <v>42370</v>
      </c>
      <c r="D1037" s="267">
        <v>7.5</v>
      </c>
      <c r="E1037" s="267" t="s">
        <v>223</v>
      </c>
      <c r="F1037" s="21" t="s">
        <v>26</v>
      </c>
      <c r="G1037" s="270">
        <v>21324090</v>
      </c>
      <c r="H1037" s="270">
        <v>21324090</v>
      </c>
      <c r="I1037" s="26" t="s">
        <v>27</v>
      </c>
      <c r="J1037" s="26" t="s">
        <v>27</v>
      </c>
      <c r="K1037" s="268" t="s">
        <v>1834</v>
      </c>
    </row>
    <row r="1038" spans="1:11" ht="50.1" hidden="1" customHeight="1" x14ac:dyDescent="0.2">
      <c r="A1038" s="267">
        <v>77121701</v>
      </c>
      <c r="B1038" s="268" t="s">
        <v>1656</v>
      </c>
      <c r="C1038" s="269">
        <v>42370</v>
      </c>
      <c r="D1038" s="267">
        <v>4.5</v>
      </c>
      <c r="E1038" s="267" t="s">
        <v>223</v>
      </c>
      <c r="F1038" s="21" t="s">
        <v>26</v>
      </c>
      <c r="G1038" s="270">
        <v>30076515</v>
      </c>
      <c r="H1038" s="270">
        <v>30076515</v>
      </c>
      <c r="I1038" s="26" t="s">
        <v>27</v>
      </c>
      <c r="J1038" s="26" t="s">
        <v>27</v>
      </c>
      <c r="K1038" s="268" t="s">
        <v>1834</v>
      </c>
    </row>
    <row r="1039" spans="1:11" ht="50.1" hidden="1" customHeight="1" x14ac:dyDescent="0.2">
      <c r="A1039" s="267">
        <v>77121701</v>
      </c>
      <c r="B1039" s="268" t="s">
        <v>982</v>
      </c>
      <c r="C1039" s="269">
        <v>42370</v>
      </c>
      <c r="D1039" s="267">
        <v>5.5</v>
      </c>
      <c r="E1039" s="267" t="s">
        <v>223</v>
      </c>
      <c r="F1039" s="21" t="s">
        <v>26</v>
      </c>
      <c r="G1039" s="270">
        <v>36760185</v>
      </c>
      <c r="H1039" s="270">
        <v>36760185</v>
      </c>
      <c r="I1039" s="26" t="s">
        <v>27</v>
      </c>
      <c r="J1039" s="26" t="s">
        <v>27</v>
      </c>
      <c r="K1039" s="268" t="s">
        <v>1834</v>
      </c>
    </row>
    <row r="1040" spans="1:11" ht="50.1" hidden="1" customHeight="1" x14ac:dyDescent="0.2">
      <c r="A1040" s="267">
        <v>77121701</v>
      </c>
      <c r="B1040" s="268" t="s">
        <v>987</v>
      </c>
      <c r="C1040" s="269">
        <v>42370</v>
      </c>
      <c r="D1040" s="267">
        <v>4.5</v>
      </c>
      <c r="E1040" s="267" t="s">
        <v>223</v>
      </c>
      <c r="F1040" s="21" t="s">
        <v>26</v>
      </c>
      <c r="G1040" s="270">
        <v>30076515</v>
      </c>
      <c r="H1040" s="270">
        <v>30076515</v>
      </c>
      <c r="I1040" s="26" t="s">
        <v>27</v>
      </c>
      <c r="J1040" s="26" t="s">
        <v>27</v>
      </c>
      <c r="K1040" s="268" t="s">
        <v>1834</v>
      </c>
    </row>
    <row r="1041" spans="1:11" ht="50.1" hidden="1" customHeight="1" x14ac:dyDescent="0.2">
      <c r="A1041" s="267">
        <v>77121701</v>
      </c>
      <c r="B1041" s="268" t="s">
        <v>982</v>
      </c>
      <c r="C1041" s="269">
        <v>42370</v>
      </c>
      <c r="D1041" s="267">
        <v>5.5</v>
      </c>
      <c r="E1041" s="267" t="s">
        <v>223</v>
      </c>
      <c r="F1041" s="21" t="s">
        <v>26</v>
      </c>
      <c r="G1041" s="270">
        <v>36760185</v>
      </c>
      <c r="H1041" s="270">
        <v>36760185</v>
      </c>
      <c r="I1041" s="26" t="s">
        <v>27</v>
      </c>
      <c r="J1041" s="26" t="s">
        <v>27</v>
      </c>
      <c r="K1041" s="268" t="s">
        <v>1834</v>
      </c>
    </row>
    <row r="1042" spans="1:11" ht="50.1" hidden="1" customHeight="1" x14ac:dyDescent="0.2">
      <c r="A1042" s="267">
        <v>77121701</v>
      </c>
      <c r="B1042" s="268" t="s">
        <v>987</v>
      </c>
      <c r="C1042" s="269">
        <v>42370</v>
      </c>
      <c r="D1042" s="267">
        <v>4.5</v>
      </c>
      <c r="E1042" s="267" t="s">
        <v>223</v>
      </c>
      <c r="F1042" s="21" t="s">
        <v>26</v>
      </c>
      <c r="G1042" s="270">
        <v>30076515</v>
      </c>
      <c r="H1042" s="270">
        <v>30076515</v>
      </c>
      <c r="I1042" s="26" t="s">
        <v>27</v>
      </c>
      <c r="J1042" s="26" t="s">
        <v>27</v>
      </c>
      <c r="K1042" s="268" t="s">
        <v>1834</v>
      </c>
    </row>
    <row r="1043" spans="1:11" ht="50.1" hidden="1" customHeight="1" x14ac:dyDescent="0.2">
      <c r="A1043" s="267">
        <v>77121701</v>
      </c>
      <c r="B1043" s="268" t="s">
        <v>982</v>
      </c>
      <c r="C1043" s="269">
        <v>42370</v>
      </c>
      <c r="D1043" s="267">
        <v>5.5</v>
      </c>
      <c r="E1043" s="267" t="s">
        <v>223</v>
      </c>
      <c r="F1043" s="21" t="s">
        <v>26</v>
      </c>
      <c r="G1043" s="270">
        <v>36760185</v>
      </c>
      <c r="H1043" s="270">
        <v>36760185</v>
      </c>
      <c r="I1043" s="26" t="s">
        <v>27</v>
      </c>
      <c r="J1043" s="26" t="s">
        <v>27</v>
      </c>
      <c r="K1043" s="268" t="s">
        <v>1834</v>
      </c>
    </row>
    <row r="1044" spans="1:11" ht="50.1" hidden="1" customHeight="1" x14ac:dyDescent="0.2">
      <c r="A1044" s="267">
        <v>77121701</v>
      </c>
      <c r="B1044" s="268" t="s">
        <v>1655</v>
      </c>
      <c r="C1044" s="269">
        <v>42370</v>
      </c>
      <c r="D1044" s="267">
        <v>3</v>
      </c>
      <c r="E1044" s="267" t="s">
        <v>223</v>
      </c>
      <c r="F1044" s="21" t="s">
        <v>26</v>
      </c>
      <c r="G1044" s="270">
        <v>20051010</v>
      </c>
      <c r="H1044" s="270">
        <v>20051010</v>
      </c>
      <c r="I1044" s="26" t="s">
        <v>27</v>
      </c>
      <c r="J1044" s="26" t="s">
        <v>27</v>
      </c>
      <c r="K1044" s="268" t="s">
        <v>1834</v>
      </c>
    </row>
    <row r="1045" spans="1:11" ht="50.1" hidden="1" customHeight="1" x14ac:dyDescent="0.2">
      <c r="A1045" s="267">
        <v>77121701</v>
      </c>
      <c r="B1045" s="268" t="s">
        <v>982</v>
      </c>
      <c r="C1045" s="269">
        <v>42370</v>
      </c>
      <c r="D1045" s="267">
        <v>5.5</v>
      </c>
      <c r="E1045" s="267" t="s">
        <v>223</v>
      </c>
      <c r="F1045" s="21" t="s">
        <v>26</v>
      </c>
      <c r="G1045" s="270">
        <v>36760185</v>
      </c>
      <c r="H1045" s="270">
        <v>36760185</v>
      </c>
      <c r="I1045" s="26" t="s">
        <v>27</v>
      </c>
      <c r="J1045" s="26" t="s">
        <v>27</v>
      </c>
      <c r="K1045" s="268" t="s">
        <v>1834</v>
      </c>
    </row>
    <row r="1046" spans="1:11" ht="50.1" hidden="1" customHeight="1" x14ac:dyDescent="0.2">
      <c r="A1046" s="267">
        <v>77121701</v>
      </c>
      <c r="B1046" s="268" t="s">
        <v>986</v>
      </c>
      <c r="C1046" s="269">
        <v>42401</v>
      </c>
      <c r="D1046" s="267">
        <v>4.5</v>
      </c>
      <c r="E1046" s="267" t="s">
        <v>223</v>
      </c>
      <c r="F1046" s="21" t="s">
        <v>26</v>
      </c>
      <c r="G1046" s="270">
        <v>30076515</v>
      </c>
      <c r="H1046" s="270">
        <v>30076515</v>
      </c>
      <c r="I1046" s="26" t="s">
        <v>27</v>
      </c>
      <c r="J1046" s="26" t="s">
        <v>27</v>
      </c>
      <c r="K1046" s="268" t="s">
        <v>1834</v>
      </c>
    </row>
    <row r="1047" spans="1:11" ht="50.1" hidden="1" customHeight="1" x14ac:dyDescent="0.2">
      <c r="A1047" s="267">
        <v>77121701</v>
      </c>
      <c r="B1047" s="268" t="s">
        <v>983</v>
      </c>
      <c r="C1047" s="269">
        <v>42370</v>
      </c>
      <c r="D1047" s="267">
        <v>5.5</v>
      </c>
      <c r="E1047" s="267" t="s">
        <v>223</v>
      </c>
      <c r="F1047" s="21" t="s">
        <v>26</v>
      </c>
      <c r="G1047" s="270">
        <v>36760185</v>
      </c>
      <c r="H1047" s="270">
        <v>36760185</v>
      </c>
      <c r="I1047" s="26" t="s">
        <v>27</v>
      </c>
      <c r="J1047" s="26" t="s">
        <v>27</v>
      </c>
      <c r="K1047" s="268" t="s">
        <v>1834</v>
      </c>
    </row>
    <row r="1048" spans="1:11" ht="50.1" hidden="1" customHeight="1" x14ac:dyDescent="0.2">
      <c r="A1048" s="267">
        <v>77121701</v>
      </c>
      <c r="B1048" s="268" t="s">
        <v>986</v>
      </c>
      <c r="C1048" s="269">
        <v>42401</v>
      </c>
      <c r="D1048" s="267">
        <v>4.5</v>
      </c>
      <c r="E1048" s="267" t="s">
        <v>223</v>
      </c>
      <c r="F1048" s="21" t="s">
        <v>26</v>
      </c>
      <c r="G1048" s="270">
        <v>30076515</v>
      </c>
      <c r="H1048" s="270">
        <v>30076515</v>
      </c>
      <c r="I1048" s="26" t="s">
        <v>27</v>
      </c>
      <c r="J1048" s="26" t="s">
        <v>27</v>
      </c>
      <c r="K1048" s="268" t="s">
        <v>1834</v>
      </c>
    </row>
    <row r="1049" spans="1:11" ht="50.1" hidden="1" customHeight="1" x14ac:dyDescent="0.2">
      <c r="A1049" s="267">
        <v>77121701</v>
      </c>
      <c r="B1049" s="268" t="s">
        <v>983</v>
      </c>
      <c r="C1049" s="269">
        <v>42370</v>
      </c>
      <c r="D1049" s="267">
        <v>5.5</v>
      </c>
      <c r="E1049" s="267" t="s">
        <v>223</v>
      </c>
      <c r="F1049" s="21" t="s">
        <v>26</v>
      </c>
      <c r="G1049" s="270">
        <v>36760185</v>
      </c>
      <c r="H1049" s="270">
        <v>36760185</v>
      </c>
      <c r="I1049" s="26" t="s">
        <v>27</v>
      </c>
      <c r="J1049" s="26" t="s">
        <v>27</v>
      </c>
      <c r="K1049" s="268" t="s">
        <v>1834</v>
      </c>
    </row>
    <row r="1050" spans="1:11" ht="50.1" hidden="1" customHeight="1" x14ac:dyDescent="0.2">
      <c r="A1050" s="267">
        <v>77121701</v>
      </c>
      <c r="B1050" s="268" t="s">
        <v>986</v>
      </c>
      <c r="C1050" s="269">
        <v>42401</v>
      </c>
      <c r="D1050" s="267">
        <v>4.5</v>
      </c>
      <c r="E1050" s="267" t="s">
        <v>223</v>
      </c>
      <c r="F1050" s="21" t="s">
        <v>26</v>
      </c>
      <c r="G1050" s="270">
        <v>30076515</v>
      </c>
      <c r="H1050" s="270">
        <v>30076515</v>
      </c>
      <c r="I1050" s="26" t="s">
        <v>27</v>
      </c>
      <c r="J1050" s="26" t="s">
        <v>27</v>
      </c>
      <c r="K1050" s="268" t="s">
        <v>1834</v>
      </c>
    </row>
    <row r="1051" spans="1:11" ht="50.1" hidden="1" customHeight="1" x14ac:dyDescent="0.2">
      <c r="A1051" s="267">
        <v>77121701</v>
      </c>
      <c r="B1051" s="268" t="s">
        <v>983</v>
      </c>
      <c r="C1051" s="269">
        <v>42370</v>
      </c>
      <c r="D1051" s="267">
        <v>5.5</v>
      </c>
      <c r="E1051" s="267" t="s">
        <v>223</v>
      </c>
      <c r="F1051" s="21" t="s">
        <v>26</v>
      </c>
      <c r="G1051" s="270">
        <v>36760185</v>
      </c>
      <c r="H1051" s="270">
        <v>36760185</v>
      </c>
      <c r="I1051" s="26" t="s">
        <v>27</v>
      </c>
      <c r="J1051" s="26" t="s">
        <v>27</v>
      </c>
      <c r="K1051" s="268" t="s">
        <v>1834</v>
      </c>
    </row>
    <row r="1052" spans="1:11" ht="50.1" hidden="1" customHeight="1" x14ac:dyDescent="0.2">
      <c r="A1052" s="267">
        <v>77121701</v>
      </c>
      <c r="B1052" s="268" t="s">
        <v>986</v>
      </c>
      <c r="C1052" s="269">
        <v>42401</v>
      </c>
      <c r="D1052" s="267">
        <v>4</v>
      </c>
      <c r="E1052" s="267" t="s">
        <v>223</v>
      </c>
      <c r="F1052" s="21" t="s">
        <v>26</v>
      </c>
      <c r="G1052" s="270">
        <v>26734680</v>
      </c>
      <c r="H1052" s="270">
        <v>26734680</v>
      </c>
      <c r="I1052" s="26" t="s">
        <v>27</v>
      </c>
      <c r="J1052" s="26" t="s">
        <v>27</v>
      </c>
      <c r="K1052" s="268" t="s">
        <v>1834</v>
      </c>
    </row>
    <row r="1053" spans="1:11" ht="50.1" hidden="1" customHeight="1" x14ac:dyDescent="0.2">
      <c r="A1053" s="267">
        <v>77121701</v>
      </c>
      <c r="B1053" s="268" t="s">
        <v>983</v>
      </c>
      <c r="C1053" s="269">
        <v>42370</v>
      </c>
      <c r="D1053" s="267">
        <v>5.5</v>
      </c>
      <c r="E1053" s="267" t="s">
        <v>223</v>
      </c>
      <c r="F1053" s="21" t="s">
        <v>26</v>
      </c>
      <c r="G1053" s="270">
        <v>36760185</v>
      </c>
      <c r="H1053" s="270">
        <v>36760185</v>
      </c>
      <c r="I1053" s="26" t="s">
        <v>27</v>
      </c>
      <c r="J1053" s="26" t="s">
        <v>27</v>
      </c>
      <c r="K1053" s="268" t="s">
        <v>1834</v>
      </c>
    </row>
    <row r="1054" spans="1:11" ht="50.1" hidden="1" customHeight="1" x14ac:dyDescent="0.2">
      <c r="A1054" s="267">
        <v>80161500</v>
      </c>
      <c r="B1054" s="268" t="s">
        <v>1545</v>
      </c>
      <c r="C1054" s="269">
        <v>42370</v>
      </c>
      <c r="D1054" s="267">
        <v>3</v>
      </c>
      <c r="E1054" s="267" t="s">
        <v>223</v>
      </c>
      <c r="F1054" s="21" t="s">
        <v>26</v>
      </c>
      <c r="G1054" s="270">
        <v>21642360</v>
      </c>
      <c r="H1054" s="270">
        <v>21642360</v>
      </c>
      <c r="I1054" s="26" t="s">
        <v>27</v>
      </c>
      <c r="J1054" s="26" t="s">
        <v>27</v>
      </c>
      <c r="K1054" s="268" t="s">
        <v>1834</v>
      </c>
    </row>
    <row r="1055" spans="1:11" ht="50.1" hidden="1" customHeight="1" x14ac:dyDescent="0.2">
      <c r="A1055" s="267">
        <v>80161500</v>
      </c>
      <c r="B1055" s="268" t="s">
        <v>969</v>
      </c>
      <c r="C1055" s="269">
        <v>42370</v>
      </c>
      <c r="D1055" s="267">
        <v>5.5</v>
      </c>
      <c r="E1055" s="267" t="s">
        <v>223</v>
      </c>
      <c r="F1055" s="21" t="s">
        <v>26</v>
      </c>
      <c r="G1055" s="270">
        <v>39677660</v>
      </c>
      <c r="H1055" s="270">
        <v>39677660</v>
      </c>
      <c r="I1055" s="26" t="s">
        <v>27</v>
      </c>
      <c r="J1055" s="26" t="s">
        <v>27</v>
      </c>
      <c r="K1055" s="268" t="s">
        <v>1834</v>
      </c>
    </row>
    <row r="1056" spans="1:11" ht="50.1" hidden="1" customHeight="1" x14ac:dyDescent="0.2">
      <c r="A1056" s="267">
        <v>80161500</v>
      </c>
      <c r="B1056" s="268" t="s">
        <v>969</v>
      </c>
      <c r="C1056" s="269">
        <v>42370</v>
      </c>
      <c r="D1056" s="267">
        <v>4.5</v>
      </c>
      <c r="E1056" s="267" t="s">
        <v>223</v>
      </c>
      <c r="F1056" s="21" t="s">
        <v>26</v>
      </c>
      <c r="G1056" s="270">
        <v>32463540</v>
      </c>
      <c r="H1056" s="270">
        <v>32463540</v>
      </c>
      <c r="I1056" s="26" t="s">
        <v>27</v>
      </c>
      <c r="J1056" s="26" t="s">
        <v>27</v>
      </c>
      <c r="K1056" s="268" t="s">
        <v>1834</v>
      </c>
    </row>
    <row r="1057" spans="1:11" ht="50.1" hidden="1" customHeight="1" x14ac:dyDescent="0.2">
      <c r="A1057" s="267">
        <v>80161500</v>
      </c>
      <c r="B1057" s="268" t="s">
        <v>969</v>
      </c>
      <c r="C1057" s="269">
        <v>42370</v>
      </c>
      <c r="D1057" s="267">
        <v>5.5</v>
      </c>
      <c r="E1057" s="267" t="s">
        <v>223</v>
      </c>
      <c r="F1057" s="21" t="s">
        <v>26</v>
      </c>
      <c r="G1057" s="270">
        <v>39677660</v>
      </c>
      <c r="H1057" s="270">
        <v>39677660</v>
      </c>
      <c r="I1057" s="26" t="s">
        <v>27</v>
      </c>
      <c r="J1057" s="26" t="s">
        <v>27</v>
      </c>
      <c r="K1057" s="268" t="s">
        <v>1834</v>
      </c>
    </row>
    <row r="1058" spans="1:11" ht="50.1" hidden="1" customHeight="1" x14ac:dyDescent="0.2">
      <c r="A1058" s="267">
        <v>80161500</v>
      </c>
      <c r="B1058" s="268" t="s">
        <v>969</v>
      </c>
      <c r="C1058" s="269">
        <v>42370</v>
      </c>
      <c r="D1058" s="267">
        <v>4.5</v>
      </c>
      <c r="E1058" s="267" t="s">
        <v>223</v>
      </c>
      <c r="F1058" s="21" t="s">
        <v>26</v>
      </c>
      <c r="G1058" s="270">
        <v>14274409.5</v>
      </c>
      <c r="H1058" s="270">
        <v>14274409.5</v>
      </c>
      <c r="I1058" s="26" t="s">
        <v>27</v>
      </c>
      <c r="J1058" s="26" t="s">
        <v>27</v>
      </c>
      <c r="K1058" s="268" t="s">
        <v>1834</v>
      </c>
    </row>
    <row r="1059" spans="1:11" ht="50.1" hidden="1" customHeight="1" x14ac:dyDescent="0.2">
      <c r="A1059" s="267">
        <v>80161500</v>
      </c>
      <c r="B1059" s="268" t="s">
        <v>969</v>
      </c>
      <c r="C1059" s="269">
        <v>42370</v>
      </c>
      <c r="D1059" s="267">
        <v>5.5</v>
      </c>
      <c r="E1059" s="267" t="s">
        <v>223</v>
      </c>
      <c r="F1059" s="21" t="s">
        <v>26</v>
      </c>
      <c r="G1059" s="270">
        <v>17446500.5</v>
      </c>
      <c r="H1059" s="270">
        <v>17446500.5</v>
      </c>
      <c r="I1059" s="26" t="s">
        <v>27</v>
      </c>
      <c r="J1059" s="26" t="s">
        <v>27</v>
      </c>
      <c r="K1059" s="268" t="s">
        <v>1834</v>
      </c>
    </row>
    <row r="1060" spans="1:11" ht="50.1" hidden="1" customHeight="1" x14ac:dyDescent="0.2">
      <c r="A1060" s="267">
        <v>80161500</v>
      </c>
      <c r="B1060" s="268" t="s">
        <v>1212</v>
      </c>
      <c r="C1060" s="269">
        <v>42370</v>
      </c>
      <c r="D1060" s="267">
        <v>4</v>
      </c>
      <c r="E1060" s="267" t="s">
        <v>223</v>
      </c>
      <c r="F1060" s="21" t="s">
        <v>26</v>
      </c>
      <c r="G1060" s="270">
        <v>16465168</v>
      </c>
      <c r="H1060" s="270">
        <v>16465168</v>
      </c>
      <c r="I1060" s="26" t="s">
        <v>27</v>
      </c>
      <c r="J1060" s="26" t="s">
        <v>27</v>
      </c>
      <c r="K1060" s="268" t="s">
        <v>1834</v>
      </c>
    </row>
    <row r="1061" spans="1:11" ht="50.1" hidden="1" customHeight="1" x14ac:dyDescent="0.2">
      <c r="A1061" s="267">
        <v>80161500</v>
      </c>
      <c r="B1061" s="268" t="s">
        <v>969</v>
      </c>
      <c r="C1061" s="269">
        <v>42370</v>
      </c>
      <c r="D1061" s="267">
        <v>5.5</v>
      </c>
      <c r="E1061" s="267" t="s">
        <v>223</v>
      </c>
      <c r="F1061" s="21" t="s">
        <v>26</v>
      </c>
      <c r="G1061" s="270">
        <v>22639606</v>
      </c>
      <c r="H1061" s="270">
        <v>22639606</v>
      </c>
      <c r="I1061" s="26" t="s">
        <v>27</v>
      </c>
      <c r="J1061" s="26" t="s">
        <v>27</v>
      </c>
      <c r="K1061" s="268" t="s">
        <v>1834</v>
      </c>
    </row>
    <row r="1062" spans="1:11" ht="50.1" hidden="1" customHeight="1" x14ac:dyDescent="0.2">
      <c r="A1062" s="267">
        <v>25101905</v>
      </c>
      <c r="B1062" s="268" t="s">
        <v>728</v>
      </c>
      <c r="C1062" s="269">
        <v>42370</v>
      </c>
      <c r="D1062" s="267">
        <v>1</v>
      </c>
      <c r="E1062" s="267" t="s">
        <v>223</v>
      </c>
      <c r="F1062" s="21" t="s">
        <v>26</v>
      </c>
      <c r="G1062" s="270">
        <v>180000000</v>
      </c>
      <c r="H1062" s="270">
        <v>180000000</v>
      </c>
      <c r="I1062" s="26" t="s">
        <v>27</v>
      </c>
      <c r="J1062" s="26" t="s">
        <v>27</v>
      </c>
      <c r="K1062" s="268" t="s">
        <v>1834</v>
      </c>
    </row>
    <row r="1063" spans="1:11" ht="50.1" hidden="1" customHeight="1" x14ac:dyDescent="0.2">
      <c r="A1063" s="267">
        <v>25101905</v>
      </c>
      <c r="B1063" s="268" t="s">
        <v>728</v>
      </c>
      <c r="C1063" s="269">
        <v>42370</v>
      </c>
      <c r="D1063" s="267">
        <v>1</v>
      </c>
      <c r="E1063" s="267" t="s">
        <v>223</v>
      </c>
      <c r="F1063" s="21" t="s">
        <v>26</v>
      </c>
      <c r="G1063" s="270">
        <v>44923500</v>
      </c>
      <c r="H1063" s="270">
        <v>44923500</v>
      </c>
      <c r="I1063" s="26" t="s">
        <v>27</v>
      </c>
      <c r="J1063" s="26" t="s">
        <v>27</v>
      </c>
      <c r="K1063" s="268" t="s">
        <v>1834</v>
      </c>
    </row>
    <row r="1064" spans="1:11" ht="50.1" hidden="1" customHeight="1" x14ac:dyDescent="0.2">
      <c r="A1064" s="267">
        <v>25101905</v>
      </c>
      <c r="B1064" s="268" t="s">
        <v>728</v>
      </c>
      <c r="C1064" s="269">
        <v>42370</v>
      </c>
      <c r="D1064" s="267">
        <v>1</v>
      </c>
      <c r="E1064" s="267" t="s">
        <v>223</v>
      </c>
      <c r="F1064" s="21" t="s">
        <v>26</v>
      </c>
      <c r="G1064" s="270">
        <v>414000000</v>
      </c>
      <c r="H1064" s="270">
        <v>414000000</v>
      </c>
      <c r="I1064" s="26" t="s">
        <v>27</v>
      </c>
      <c r="J1064" s="26" t="s">
        <v>27</v>
      </c>
      <c r="K1064" s="268" t="s">
        <v>1834</v>
      </c>
    </row>
    <row r="1065" spans="1:11" ht="50.1" hidden="1" customHeight="1" x14ac:dyDescent="0.2">
      <c r="A1065" s="267">
        <v>25101905</v>
      </c>
      <c r="B1065" s="268" t="s">
        <v>728</v>
      </c>
      <c r="C1065" s="269">
        <v>42370</v>
      </c>
      <c r="D1065" s="267">
        <v>1</v>
      </c>
      <c r="E1065" s="267" t="s">
        <v>223</v>
      </c>
      <c r="F1065" s="21" t="s">
        <v>26</v>
      </c>
      <c r="G1065" s="270">
        <v>100000000</v>
      </c>
      <c r="H1065" s="270">
        <v>100000000</v>
      </c>
      <c r="I1065" s="26" t="s">
        <v>27</v>
      </c>
      <c r="J1065" s="26" t="s">
        <v>27</v>
      </c>
      <c r="K1065" s="268" t="s">
        <v>1834</v>
      </c>
    </row>
    <row r="1066" spans="1:11" ht="50.1" hidden="1" customHeight="1" x14ac:dyDescent="0.2">
      <c r="A1066" s="267">
        <v>77121606</v>
      </c>
      <c r="B1066" s="268" t="s">
        <v>728</v>
      </c>
      <c r="C1066" s="269">
        <v>42370</v>
      </c>
      <c r="D1066" s="267">
        <v>1</v>
      </c>
      <c r="E1066" s="267" t="s">
        <v>223</v>
      </c>
      <c r="F1066" s="21" t="s">
        <v>26</v>
      </c>
      <c r="G1066" s="270">
        <v>160000000</v>
      </c>
      <c r="H1066" s="270">
        <v>160000000</v>
      </c>
      <c r="I1066" s="26" t="s">
        <v>27</v>
      </c>
      <c r="J1066" s="26" t="s">
        <v>27</v>
      </c>
      <c r="K1066" s="268" t="s">
        <v>1834</v>
      </c>
    </row>
    <row r="1067" spans="1:11" ht="50.1" hidden="1" customHeight="1" x14ac:dyDescent="0.2">
      <c r="A1067" s="267">
        <v>77121701</v>
      </c>
      <c r="B1067" s="268" t="s">
        <v>728</v>
      </c>
      <c r="C1067" s="269">
        <v>42370</v>
      </c>
      <c r="D1067" s="267">
        <v>1</v>
      </c>
      <c r="E1067" s="267" t="s">
        <v>223</v>
      </c>
      <c r="F1067" s="21" t="s">
        <v>26</v>
      </c>
      <c r="G1067" s="270">
        <v>613500000</v>
      </c>
      <c r="H1067" s="270">
        <v>613500000</v>
      </c>
      <c r="I1067" s="26" t="s">
        <v>27</v>
      </c>
      <c r="J1067" s="26" t="s">
        <v>27</v>
      </c>
      <c r="K1067" s="268" t="s">
        <v>1834</v>
      </c>
    </row>
    <row r="1068" spans="1:11" ht="50.1" hidden="1" customHeight="1" x14ac:dyDescent="0.2">
      <c r="A1068" s="267">
        <v>77121701</v>
      </c>
      <c r="B1068" s="268" t="s">
        <v>988</v>
      </c>
      <c r="C1068" s="269">
        <v>42401</v>
      </c>
      <c r="D1068" s="267">
        <v>4</v>
      </c>
      <c r="E1068" s="267" t="s">
        <v>223</v>
      </c>
      <c r="F1068" s="21" t="s">
        <v>26</v>
      </c>
      <c r="G1068" s="270">
        <v>16465168</v>
      </c>
      <c r="H1068" s="270">
        <v>16465168</v>
      </c>
      <c r="I1068" s="26" t="s">
        <v>27</v>
      </c>
      <c r="J1068" s="26" t="s">
        <v>27</v>
      </c>
      <c r="K1068" s="268" t="s">
        <v>1834</v>
      </c>
    </row>
    <row r="1069" spans="1:11" ht="50.1" hidden="1" customHeight="1" x14ac:dyDescent="0.2">
      <c r="A1069" s="267">
        <v>77121701</v>
      </c>
      <c r="B1069" s="268" t="s">
        <v>982</v>
      </c>
      <c r="C1069" s="269">
        <v>42370</v>
      </c>
      <c r="D1069" s="267">
        <v>5.5</v>
      </c>
      <c r="E1069" s="267" t="s">
        <v>223</v>
      </c>
      <c r="F1069" s="21" t="s">
        <v>26</v>
      </c>
      <c r="G1069" s="270">
        <v>22639606</v>
      </c>
      <c r="H1069" s="270">
        <v>22639606</v>
      </c>
      <c r="I1069" s="26" t="s">
        <v>27</v>
      </c>
      <c r="J1069" s="26" t="s">
        <v>27</v>
      </c>
      <c r="K1069" s="268" t="s">
        <v>1834</v>
      </c>
    </row>
    <row r="1070" spans="1:11" ht="50.1" hidden="1" customHeight="1" x14ac:dyDescent="0.2">
      <c r="A1070" s="267">
        <v>77121701</v>
      </c>
      <c r="B1070" s="268" t="s">
        <v>990</v>
      </c>
      <c r="C1070" s="269">
        <v>42401</v>
      </c>
      <c r="D1070" s="267">
        <v>4.5</v>
      </c>
      <c r="E1070" s="267" t="s">
        <v>223</v>
      </c>
      <c r="F1070" s="21" t="s">
        <v>26</v>
      </c>
      <c r="G1070" s="270">
        <v>12794454</v>
      </c>
      <c r="H1070" s="270">
        <v>12794454</v>
      </c>
      <c r="I1070" s="26" t="s">
        <v>27</v>
      </c>
      <c r="J1070" s="26" t="s">
        <v>27</v>
      </c>
      <c r="K1070" s="268" t="s">
        <v>1834</v>
      </c>
    </row>
    <row r="1071" spans="1:11" ht="50.1" hidden="1" customHeight="1" x14ac:dyDescent="0.2">
      <c r="A1071" s="267">
        <v>77121701</v>
      </c>
      <c r="B1071" s="268" t="s">
        <v>982</v>
      </c>
      <c r="C1071" s="269">
        <v>42370</v>
      </c>
      <c r="D1071" s="267">
        <v>5.5</v>
      </c>
      <c r="E1071" s="267" t="s">
        <v>223</v>
      </c>
      <c r="F1071" s="21" t="s">
        <v>26</v>
      </c>
      <c r="G1071" s="270">
        <v>15637666</v>
      </c>
      <c r="H1071" s="270">
        <v>15637666</v>
      </c>
      <c r="I1071" s="26" t="s">
        <v>27</v>
      </c>
      <c r="J1071" s="26" t="s">
        <v>27</v>
      </c>
      <c r="K1071" s="268" t="s">
        <v>1834</v>
      </c>
    </row>
    <row r="1072" spans="1:11" ht="50.1" hidden="1" customHeight="1" x14ac:dyDescent="0.2">
      <c r="A1072" s="267">
        <v>77121701</v>
      </c>
      <c r="B1072" s="268" t="s">
        <v>990</v>
      </c>
      <c r="C1072" s="269">
        <v>42401</v>
      </c>
      <c r="D1072" s="267">
        <v>4</v>
      </c>
      <c r="E1072" s="267" t="s">
        <v>223</v>
      </c>
      <c r="F1072" s="21" t="s">
        <v>26</v>
      </c>
      <c r="G1072" s="270">
        <v>11372848</v>
      </c>
      <c r="H1072" s="270">
        <v>11372848</v>
      </c>
      <c r="I1072" s="26" t="s">
        <v>27</v>
      </c>
      <c r="J1072" s="26" t="s">
        <v>27</v>
      </c>
      <c r="K1072" s="268" t="s">
        <v>1834</v>
      </c>
    </row>
    <row r="1073" spans="1:11" ht="50.1" hidden="1" customHeight="1" x14ac:dyDescent="0.2">
      <c r="A1073" s="267">
        <v>77121701</v>
      </c>
      <c r="B1073" s="268" t="s">
        <v>982</v>
      </c>
      <c r="C1073" s="269">
        <v>42370</v>
      </c>
      <c r="D1073" s="267">
        <v>5.5</v>
      </c>
      <c r="E1073" s="267" t="s">
        <v>223</v>
      </c>
      <c r="F1073" s="21" t="s">
        <v>26</v>
      </c>
      <c r="G1073" s="270">
        <v>15637666</v>
      </c>
      <c r="H1073" s="270">
        <v>15637666</v>
      </c>
      <c r="I1073" s="26" t="s">
        <v>27</v>
      </c>
      <c r="J1073" s="26" t="s">
        <v>27</v>
      </c>
      <c r="K1073" s="268" t="s">
        <v>1834</v>
      </c>
    </row>
    <row r="1074" spans="1:11" ht="50.1" hidden="1" customHeight="1" x14ac:dyDescent="0.2">
      <c r="A1074" s="267">
        <v>77121701</v>
      </c>
      <c r="B1074" s="268" t="s">
        <v>990</v>
      </c>
      <c r="C1074" s="269">
        <v>42401</v>
      </c>
      <c r="D1074" s="267">
        <v>3</v>
      </c>
      <c r="E1074" s="267" t="s">
        <v>223</v>
      </c>
      <c r="F1074" s="21" t="s">
        <v>26</v>
      </c>
      <c r="G1074" s="270">
        <v>8529636</v>
      </c>
      <c r="H1074" s="270">
        <v>8529636</v>
      </c>
      <c r="I1074" s="26" t="s">
        <v>27</v>
      </c>
      <c r="J1074" s="26" t="s">
        <v>27</v>
      </c>
      <c r="K1074" s="268" t="s">
        <v>1834</v>
      </c>
    </row>
    <row r="1075" spans="1:11" ht="50.1" hidden="1" customHeight="1" x14ac:dyDescent="0.2">
      <c r="A1075" s="267">
        <v>77121701</v>
      </c>
      <c r="B1075" s="268" t="s">
        <v>982</v>
      </c>
      <c r="C1075" s="269">
        <v>42370</v>
      </c>
      <c r="D1075" s="267">
        <v>5.5</v>
      </c>
      <c r="E1075" s="267" t="s">
        <v>223</v>
      </c>
      <c r="F1075" s="21" t="s">
        <v>26</v>
      </c>
      <c r="G1075" s="270">
        <v>15637666</v>
      </c>
      <c r="H1075" s="270">
        <v>15637666</v>
      </c>
      <c r="I1075" s="26" t="s">
        <v>27</v>
      </c>
      <c r="J1075" s="26" t="s">
        <v>27</v>
      </c>
      <c r="K1075" s="268" t="s">
        <v>1834</v>
      </c>
    </row>
    <row r="1076" spans="1:11" ht="50.1" hidden="1" customHeight="1" x14ac:dyDescent="0.2">
      <c r="A1076" s="267">
        <v>77121701</v>
      </c>
      <c r="B1076" s="268" t="s">
        <v>989</v>
      </c>
      <c r="C1076" s="269">
        <v>42401</v>
      </c>
      <c r="D1076" s="267">
        <v>4</v>
      </c>
      <c r="E1076" s="267" t="s">
        <v>223</v>
      </c>
      <c r="F1076" s="21" t="s">
        <v>26</v>
      </c>
      <c r="G1076" s="270">
        <v>14300932</v>
      </c>
      <c r="H1076" s="270">
        <v>14300932</v>
      </c>
      <c r="I1076" s="26" t="s">
        <v>27</v>
      </c>
      <c r="J1076" s="26" t="s">
        <v>27</v>
      </c>
      <c r="K1076" s="268" t="s">
        <v>1834</v>
      </c>
    </row>
    <row r="1077" spans="1:11" ht="50.1" hidden="1" customHeight="1" x14ac:dyDescent="0.2">
      <c r="A1077" s="267">
        <v>77121701</v>
      </c>
      <c r="B1077" s="268" t="s">
        <v>984</v>
      </c>
      <c r="C1077" s="269">
        <v>42370</v>
      </c>
      <c r="D1077" s="267">
        <v>5.5</v>
      </c>
      <c r="E1077" s="267" t="s">
        <v>223</v>
      </c>
      <c r="F1077" s="21" t="s">
        <v>26</v>
      </c>
      <c r="G1077" s="270">
        <v>19663781.5</v>
      </c>
      <c r="H1077" s="270">
        <v>19663781.5</v>
      </c>
      <c r="I1077" s="26" t="s">
        <v>27</v>
      </c>
      <c r="J1077" s="26" t="s">
        <v>27</v>
      </c>
      <c r="K1077" s="268" t="s">
        <v>1834</v>
      </c>
    </row>
    <row r="1078" spans="1:11" ht="50.1" hidden="1" customHeight="1" x14ac:dyDescent="0.2">
      <c r="A1078" s="267">
        <v>77121701</v>
      </c>
      <c r="B1078" s="268" t="s">
        <v>989</v>
      </c>
      <c r="C1078" s="269">
        <v>42401</v>
      </c>
      <c r="D1078" s="267">
        <v>4.5</v>
      </c>
      <c r="E1078" s="267" t="s">
        <v>223</v>
      </c>
      <c r="F1078" s="21" t="s">
        <v>26</v>
      </c>
      <c r="G1078" s="270">
        <v>16088548.5</v>
      </c>
      <c r="H1078" s="270">
        <v>16088548.5</v>
      </c>
      <c r="I1078" s="26" t="s">
        <v>27</v>
      </c>
      <c r="J1078" s="26" t="s">
        <v>27</v>
      </c>
      <c r="K1078" s="268" t="s">
        <v>1834</v>
      </c>
    </row>
    <row r="1079" spans="1:11" ht="50.1" hidden="1" customHeight="1" x14ac:dyDescent="0.2">
      <c r="A1079" s="267">
        <v>77121701</v>
      </c>
      <c r="B1079" s="268" t="s">
        <v>984</v>
      </c>
      <c r="C1079" s="269">
        <v>42370</v>
      </c>
      <c r="D1079" s="267">
        <v>5.5</v>
      </c>
      <c r="E1079" s="267" t="s">
        <v>223</v>
      </c>
      <c r="F1079" s="21" t="s">
        <v>26</v>
      </c>
      <c r="G1079" s="270">
        <v>19663781.5</v>
      </c>
      <c r="H1079" s="270">
        <v>19663781.5</v>
      </c>
      <c r="I1079" s="26" t="s">
        <v>27</v>
      </c>
      <c r="J1079" s="26" t="s">
        <v>27</v>
      </c>
      <c r="K1079" s="268" t="s">
        <v>1834</v>
      </c>
    </row>
    <row r="1080" spans="1:11" ht="50.1" hidden="1" customHeight="1" x14ac:dyDescent="0.2">
      <c r="A1080" s="267">
        <v>77121701</v>
      </c>
      <c r="B1080" s="268" t="s">
        <v>989</v>
      </c>
      <c r="C1080" s="269">
        <v>42401</v>
      </c>
      <c r="D1080" s="267">
        <v>4.5</v>
      </c>
      <c r="E1080" s="267" t="s">
        <v>223</v>
      </c>
      <c r="F1080" s="21" t="s">
        <v>26</v>
      </c>
      <c r="G1080" s="270">
        <v>16088548.5</v>
      </c>
      <c r="H1080" s="270">
        <v>16088548.5</v>
      </c>
      <c r="I1080" s="26" t="s">
        <v>27</v>
      </c>
      <c r="J1080" s="26" t="s">
        <v>27</v>
      </c>
      <c r="K1080" s="268" t="s">
        <v>1834</v>
      </c>
    </row>
    <row r="1081" spans="1:11" ht="50.1" hidden="1" customHeight="1" x14ac:dyDescent="0.2">
      <c r="A1081" s="267">
        <v>77121701</v>
      </c>
      <c r="B1081" s="268" t="s">
        <v>984</v>
      </c>
      <c r="C1081" s="269">
        <v>42370</v>
      </c>
      <c r="D1081" s="267">
        <v>5.5</v>
      </c>
      <c r="E1081" s="267" t="s">
        <v>223</v>
      </c>
      <c r="F1081" s="21" t="s">
        <v>26</v>
      </c>
      <c r="G1081" s="270">
        <v>19663781.5</v>
      </c>
      <c r="H1081" s="270">
        <v>19663781.5</v>
      </c>
      <c r="I1081" s="26" t="s">
        <v>27</v>
      </c>
      <c r="J1081" s="26" t="s">
        <v>27</v>
      </c>
      <c r="K1081" s="268" t="s">
        <v>1834</v>
      </c>
    </row>
    <row r="1082" spans="1:11" ht="50.1" hidden="1" customHeight="1" x14ac:dyDescent="0.2">
      <c r="A1082" s="267">
        <v>77121701</v>
      </c>
      <c r="B1082" s="268" t="s">
        <v>989</v>
      </c>
      <c r="C1082" s="269">
        <v>42401</v>
      </c>
      <c r="D1082" s="267">
        <v>4.5</v>
      </c>
      <c r="E1082" s="267" t="s">
        <v>223</v>
      </c>
      <c r="F1082" s="21" t="s">
        <v>26</v>
      </c>
      <c r="G1082" s="270">
        <v>16088548.5</v>
      </c>
      <c r="H1082" s="270">
        <v>16088548.5</v>
      </c>
      <c r="I1082" s="26" t="s">
        <v>27</v>
      </c>
      <c r="J1082" s="26" t="s">
        <v>27</v>
      </c>
      <c r="K1082" s="268" t="s">
        <v>1834</v>
      </c>
    </row>
    <row r="1083" spans="1:11" ht="50.1" hidden="1" customHeight="1" x14ac:dyDescent="0.2">
      <c r="A1083" s="267">
        <v>77121701</v>
      </c>
      <c r="B1083" s="268" t="s">
        <v>984</v>
      </c>
      <c r="C1083" s="269">
        <v>42370</v>
      </c>
      <c r="D1083" s="267">
        <v>5.5</v>
      </c>
      <c r="E1083" s="267" t="s">
        <v>223</v>
      </c>
      <c r="F1083" s="21" t="s">
        <v>26</v>
      </c>
      <c r="G1083" s="270">
        <v>19663781.5</v>
      </c>
      <c r="H1083" s="270">
        <v>19663781.5</v>
      </c>
      <c r="I1083" s="26" t="s">
        <v>27</v>
      </c>
      <c r="J1083" s="26" t="s">
        <v>27</v>
      </c>
      <c r="K1083" s="268" t="s">
        <v>1834</v>
      </c>
    </row>
    <row r="1084" spans="1:11" ht="50.1" hidden="1" customHeight="1" x14ac:dyDescent="0.2">
      <c r="A1084" s="267">
        <v>77121701</v>
      </c>
      <c r="B1084" s="268" t="s">
        <v>989</v>
      </c>
      <c r="C1084" s="269">
        <v>42401</v>
      </c>
      <c r="D1084" s="267">
        <v>3.5</v>
      </c>
      <c r="E1084" s="267" t="s">
        <v>223</v>
      </c>
      <c r="F1084" s="21" t="s">
        <v>26</v>
      </c>
      <c r="G1084" s="270">
        <v>9951242</v>
      </c>
      <c r="H1084" s="270">
        <v>9951242</v>
      </c>
      <c r="I1084" s="26" t="s">
        <v>27</v>
      </c>
      <c r="J1084" s="26" t="s">
        <v>27</v>
      </c>
      <c r="K1084" s="268" t="s">
        <v>1834</v>
      </c>
    </row>
    <row r="1085" spans="1:11" ht="50.1" hidden="1" customHeight="1" x14ac:dyDescent="0.2">
      <c r="A1085" s="267">
        <v>77121701</v>
      </c>
      <c r="B1085" s="268" t="s">
        <v>984</v>
      </c>
      <c r="C1085" s="269">
        <v>42370</v>
      </c>
      <c r="D1085" s="267">
        <v>5.5</v>
      </c>
      <c r="E1085" s="267" t="s">
        <v>223</v>
      </c>
      <c r="F1085" s="21" t="s">
        <v>26</v>
      </c>
      <c r="G1085" s="270">
        <v>19663781.5</v>
      </c>
      <c r="H1085" s="270">
        <v>19663781.5</v>
      </c>
      <c r="I1085" s="26" t="s">
        <v>27</v>
      </c>
      <c r="J1085" s="26" t="s">
        <v>27</v>
      </c>
      <c r="K1085" s="268" t="s">
        <v>1834</v>
      </c>
    </row>
    <row r="1086" spans="1:11" ht="50.1" hidden="1" customHeight="1" x14ac:dyDescent="0.2">
      <c r="A1086" s="267">
        <v>77121701</v>
      </c>
      <c r="B1086" s="268" t="s">
        <v>989</v>
      </c>
      <c r="C1086" s="269">
        <v>42401</v>
      </c>
      <c r="D1086" s="267">
        <v>3.5</v>
      </c>
      <c r="E1086" s="267" t="s">
        <v>223</v>
      </c>
      <c r="F1086" s="21" t="s">
        <v>26</v>
      </c>
      <c r="G1086" s="270">
        <v>9951242</v>
      </c>
      <c r="H1086" s="270">
        <v>9951242</v>
      </c>
      <c r="I1086" s="26" t="s">
        <v>27</v>
      </c>
      <c r="J1086" s="26" t="s">
        <v>27</v>
      </c>
      <c r="K1086" s="268" t="s">
        <v>1834</v>
      </c>
    </row>
    <row r="1087" spans="1:11" ht="50.1" hidden="1" customHeight="1" x14ac:dyDescent="0.2">
      <c r="A1087" s="267">
        <v>77121701</v>
      </c>
      <c r="B1087" s="268" t="s">
        <v>984</v>
      </c>
      <c r="C1087" s="269">
        <v>42370</v>
      </c>
      <c r="D1087" s="267">
        <v>5.5</v>
      </c>
      <c r="E1087" s="267" t="s">
        <v>223</v>
      </c>
      <c r="F1087" s="21" t="s">
        <v>26</v>
      </c>
      <c r="G1087" s="270">
        <v>19663781.5</v>
      </c>
      <c r="H1087" s="270">
        <v>19663781.5</v>
      </c>
      <c r="I1087" s="26" t="s">
        <v>27</v>
      </c>
      <c r="J1087" s="26" t="s">
        <v>27</v>
      </c>
      <c r="K1087" s="268" t="s">
        <v>1834</v>
      </c>
    </row>
    <row r="1088" spans="1:11" ht="50.1" hidden="1" customHeight="1" x14ac:dyDescent="0.2">
      <c r="A1088" s="267">
        <v>77121701</v>
      </c>
      <c r="B1088" s="268" t="s">
        <v>989</v>
      </c>
      <c r="C1088" s="269">
        <v>42401</v>
      </c>
      <c r="D1088" s="267">
        <v>3.5</v>
      </c>
      <c r="E1088" s="267" t="s">
        <v>223</v>
      </c>
      <c r="F1088" s="21" t="s">
        <v>26</v>
      </c>
      <c r="G1088" s="270">
        <v>9951242</v>
      </c>
      <c r="H1088" s="270">
        <v>9951242</v>
      </c>
      <c r="I1088" s="26" t="s">
        <v>27</v>
      </c>
      <c r="J1088" s="26" t="s">
        <v>27</v>
      </c>
      <c r="K1088" s="268" t="s">
        <v>1834</v>
      </c>
    </row>
    <row r="1089" spans="1:11" ht="50.1" hidden="1" customHeight="1" x14ac:dyDescent="0.2">
      <c r="A1089" s="267">
        <v>77121701</v>
      </c>
      <c r="B1089" s="268" t="s">
        <v>984</v>
      </c>
      <c r="C1089" s="269">
        <v>42370</v>
      </c>
      <c r="D1089" s="267">
        <v>5.5</v>
      </c>
      <c r="E1089" s="267" t="s">
        <v>223</v>
      </c>
      <c r="F1089" s="21" t="s">
        <v>26</v>
      </c>
      <c r="G1089" s="270">
        <v>19663781.5</v>
      </c>
      <c r="H1089" s="270">
        <v>19663781.5</v>
      </c>
      <c r="I1089" s="26" t="s">
        <v>27</v>
      </c>
      <c r="J1089" s="26" t="s">
        <v>27</v>
      </c>
      <c r="K1089" s="268" t="s">
        <v>1834</v>
      </c>
    </row>
    <row r="1090" spans="1:11" ht="50.1" hidden="1" customHeight="1" x14ac:dyDescent="0.2">
      <c r="A1090" s="267">
        <v>77121701</v>
      </c>
      <c r="B1090" s="268" t="s">
        <v>989</v>
      </c>
      <c r="C1090" s="269">
        <v>42401</v>
      </c>
      <c r="D1090" s="267">
        <v>3.5</v>
      </c>
      <c r="E1090" s="267" t="s">
        <v>223</v>
      </c>
      <c r="F1090" s="21" t="s">
        <v>26</v>
      </c>
      <c r="G1090" s="270">
        <v>9951242</v>
      </c>
      <c r="H1090" s="270">
        <v>9951242</v>
      </c>
      <c r="I1090" s="26" t="s">
        <v>27</v>
      </c>
      <c r="J1090" s="26" t="s">
        <v>27</v>
      </c>
      <c r="K1090" s="268" t="s">
        <v>1834</v>
      </c>
    </row>
    <row r="1091" spans="1:11" ht="50.1" hidden="1" customHeight="1" x14ac:dyDescent="0.2">
      <c r="A1091" s="267">
        <v>77121701</v>
      </c>
      <c r="B1091" s="268" t="s">
        <v>984</v>
      </c>
      <c r="C1091" s="269">
        <v>42370</v>
      </c>
      <c r="D1091" s="267">
        <v>5.5</v>
      </c>
      <c r="E1091" s="267" t="s">
        <v>223</v>
      </c>
      <c r="F1091" s="21" t="s">
        <v>26</v>
      </c>
      <c r="G1091" s="270">
        <v>19663781.5</v>
      </c>
      <c r="H1091" s="270">
        <v>19663781.5</v>
      </c>
      <c r="I1091" s="26" t="s">
        <v>27</v>
      </c>
      <c r="J1091" s="26" t="s">
        <v>27</v>
      </c>
      <c r="K1091" s="268" t="s">
        <v>1834</v>
      </c>
    </row>
    <row r="1092" spans="1:11" ht="50.1" hidden="1" customHeight="1" x14ac:dyDescent="0.2">
      <c r="A1092" s="267">
        <v>77121701</v>
      </c>
      <c r="B1092" s="268" t="s">
        <v>988</v>
      </c>
      <c r="C1092" s="269">
        <v>42401</v>
      </c>
      <c r="D1092" s="267">
        <v>4</v>
      </c>
      <c r="E1092" s="267" t="s">
        <v>223</v>
      </c>
      <c r="F1092" s="21" t="s">
        <v>26</v>
      </c>
      <c r="G1092" s="270">
        <v>16465168</v>
      </c>
      <c r="H1092" s="270">
        <v>16465168</v>
      </c>
      <c r="I1092" s="26" t="s">
        <v>27</v>
      </c>
      <c r="J1092" s="26" t="s">
        <v>27</v>
      </c>
      <c r="K1092" s="268" t="s">
        <v>1834</v>
      </c>
    </row>
    <row r="1093" spans="1:11" ht="50.1" hidden="1" customHeight="1" x14ac:dyDescent="0.2">
      <c r="A1093" s="267">
        <v>77121701</v>
      </c>
      <c r="B1093" s="268" t="s">
        <v>982</v>
      </c>
      <c r="C1093" s="269">
        <v>42370</v>
      </c>
      <c r="D1093" s="267">
        <v>5.5</v>
      </c>
      <c r="E1093" s="267" t="s">
        <v>223</v>
      </c>
      <c r="F1093" s="21" t="s">
        <v>26</v>
      </c>
      <c r="G1093" s="270">
        <v>22639606</v>
      </c>
      <c r="H1093" s="270">
        <v>22639606</v>
      </c>
      <c r="I1093" s="26" t="s">
        <v>27</v>
      </c>
      <c r="J1093" s="26" t="s">
        <v>27</v>
      </c>
      <c r="K1093" s="268" t="s">
        <v>1834</v>
      </c>
    </row>
    <row r="1094" spans="1:11" ht="50.1" hidden="1" customHeight="1" x14ac:dyDescent="0.2">
      <c r="A1094" s="267">
        <v>77121701</v>
      </c>
      <c r="B1094" s="268" t="s">
        <v>988</v>
      </c>
      <c r="C1094" s="269">
        <v>42401</v>
      </c>
      <c r="D1094" s="267">
        <v>4</v>
      </c>
      <c r="E1094" s="267" t="s">
        <v>223</v>
      </c>
      <c r="F1094" s="21" t="s">
        <v>26</v>
      </c>
      <c r="G1094" s="270">
        <v>16465168</v>
      </c>
      <c r="H1094" s="270">
        <v>16465168</v>
      </c>
      <c r="I1094" s="26" t="s">
        <v>27</v>
      </c>
      <c r="J1094" s="26" t="s">
        <v>27</v>
      </c>
      <c r="K1094" s="268" t="s">
        <v>1834</v>
      </c>
    </row>
    <row r="1095" spans="1:11" ht="50.1" hidden="1" customHeight="1" x14ac:dyDescent="0.2">
      <c r="A1095" s="267">
        <v>77121701</v>
      </c>
      <c r="B1095" s="268" t="s">
        <v>982</v>
      </c>
      <c r="C1095" s="269">
        <v>42370</v>
      </c>
      <c r="D1095" s="267">
        <v>5.5</v>
      </c>
      <c r="E1095" s="267" t="s">
        <v>223</v>
      </c>
      <c r="F1095" s="21" t="s">
        <v>26</v>
      </c>
      <c r="G1095" s="270">
        <v>22639606</v>
      </c>
      <c r="H1095" s="270">
        <v>22639606</v>
      </c>
      <c r="I1095" s="26" t="s">
        <v>27</v>
      </c>
      <c r="J1095" s="26" t="s">
        <v>27</v>
      </c>
      <c r="K1095" s="268" t="s">
        <v>1834</v>
      </c>
    </row>
    <row r="1096" spans="1:11" ht="50.1" hidden="1" customHeight="1" x14ac:dyDescent="0.2">
      <c r="A1096" s="267">
        <v>77121701</v>
      </c>
      <c r="B1096" s="268" t="s">
        <v>990</v>
      </c>
      <c r="C1096" s="269">
        <v>42401</v>
      </c>
      <c r="D1096" s="267">
        <v>3.5</v>
      </c>
      <c r="E1096" s="267" t="s">
        <v>223</v>
      </c>
      <c r="F1096" s="21" t="s">
        <v>26</v>
      </c>
      <c r="G1096" s="270">
        <v>9951242</v>
      </c>
      <c r="H1096" s="270">
        <v>9951242</v>
      </c>
      <c r="I1096" s="26" t="s">
        <v>27</v>
      </c>
      <c r="J1096" s="26" t="s">
        <v>27</v>
      </c>
      <c r="K1096" s="268" t="s">
        <v>1834</v>
      </c>
    </row>
    <row r="1097" spans="1:11" ht="50.1" hidden="1" customHeight="1" x14ac:dyDescent="0.2">
      <c r="A1097" s="267">
        <v>77121701</v>
      </c>
      <c r="B1097" s="268" t="s">
        <v>982</v>
      </c>
      <c r="C1097" s="269">
        <v>42370</v>
      </c>
      <c r="D1097" s="267">
        <v>5.5</v>
      </c>
      <c r="E1097" s="267" t="s">
        <v>223</v>
      </c>
      <c r="F1097" s="21" t="s">
        <v>26</v>
      </c>
      <c r="G1097" s="270">
        <v>15637666</v>
      </c>
      <c r="H1097" s="270">
        <v>15637666</v>
      </c>
      <c r="I1097" s="26" t="s">
        <v>27</v>
      </c>
      <c r="J1097" s="26" t="s">
        <v>27</v>
      </c>
      <c r="K1097" s="268" t="s">
        <v>1834</v>
      </c>
    </row>
    <row r="1098" spans="1:11" ht="50.1" hidden="1" customHeight="1" x14ac:dyDescent="0.2">
      <c r="A1098" s="267">
        <v>77121701</v>
      </c>
      <c r="B1098" s="268" t="s">
        <v>990</v>
      </c>
      <c r="C1098" s="269">
        <v>42401</v>
      </c>
      <c r="D1098" s="267">
        <v>4.5</v>
      </c>
      <c r="E1098" s="267" t="s">
        <v>223</v>
      </c>
      <c r="F1098" s="21" t="s">
        <v>26</v>
      </c>
      <c r="G1098" s="270">
        <v>12794454</v>
      </c>
      <c r="H1098" s="270">
        <v>12794454</v>
      </c>
      <c r="I1098" s="26" t="s">
        <v>27</v>
      </c>
      <c r="J1098" s="26" t="s">
        <v>27</v>
      </c>
      <c r="K1098" s="268" t="s">
        <v>1834</v>
      </c>
    </row>
    <row r="1099" spans="1:11" ht="50.1" hidden="1" customHeight="1" x14ac:dyDescent="0.2">
      <c r="A1099" s="267">
        <v>77121701</v>
      </c>
      <c r="B1099" s="268" t="s">
        <v>982</v>
      </c>
      <c r="C1099" s="269">
        <v>42370</v>
      </c>
      <c r="D1099" s="267">
        <v>5.5</v>
      </c>
      <c r="E1099" s="267" t="s">
        <v>223</v>
      </c>
      <c r="F1099" s="21" t="s">
        <v>26</v>
      </c>
      <c r="G1099" s="270">
        <v>15637666</v>
      </c>
      <c r="H1099" s="270">
        <v>15637666</v>
      </c>
      <c r="I1099" s="26" t="s">
        <v>27</v>
      </c>
      <c r="J1099" s="26" t="s">
        <v>27</v>
      </c>
      <c r="K1099" s="268" t="s">
        <v>1834</v>
      </c>
    </row>
    <row r="1100" spans="1:11" ht="50.1" hidden="1" customHeight="1" x14ac:dyDescent="0.2">
      <c r="A1100" s="267">
        <v>77121701</v>
      </c>
      <c r="B1100" s="268" t="s">
        <v>990</v>
      </c>
      <c r="C1100" s="269">
        <v>42401</v>
      </c>
      <c r="D1100" s="267">
        <v>3.5</v>
      </c>
      <c r="E1100" s="267" t="s">
        <v>223</v>
      </c>
      <c r="F1100" s="21" t="s">
        <v>26</v>
      </c>
      <c r="G1100" s="270">
        <v>9951242</v>
      </c>
      <c r="H1100" s="270">
        <v>9951242</v>
      </c>
      <c r="I1100" s="26" t="s">
        <v>27</v>
      </c>
      <c r="J1100" s="26" t="s">
        <v>27</v>
      </c>
      <c r="K1100" s="268" t="s">
        <v>1834</v>
      </c>
    </row>
    <row r="1101" spans="1:11" ht="50.1" hidden="1" customHeight="1" x14ac:dyDescent="0.2">
      <c r="A1101" s="267">
        <v>77121701</v>
      </c>
      <c r="B1101" s="268" t="s">
        <v>982</v>
      </c>
      <c r="C1101" s="269">
        <v>42370</v>
      </c>
      <c r="D1101" s="267">
        <v>5.5</v>
      </c>
      <c r="E1101" s="267" t="s">
        <v>223</v>
      </c>
      <c r="F1101" s="21" t="s">
        <v>26</v>
      </c>
      <c r="G1101" s="270">
        <v>15637666</v>
      </c>
      <c r="H1101" s="270">
        <v>15637666</v>
      </c>
      <c r="I1101" s="26" t="s">
        <v>27</v>
      </c>
      <c r="J1101" s="26" t="s">
        <v>27</v>
      </c>
      <c r="K1101" s="268" t="s">
        <v>1834</v>
      </c>
    </row>
    <row r="1102" spans="1:11" ht="50.1" hidden="1" customHeight="1" x14ac:dyDescent="0.2">
      <c r="A1102" s="267">
        <v>77121701</v>
      </c>
      <c r="B1102" s="268" t="s">
        <v>990</v>
      </c>
      <c r="C1102" s="269">
        <v>42401</v>
      </c>
      <c r="D1102" s="267">
        <v>4.5</v>
      </c>
      <c r="E1102" s="267" t="s">
        <v>223</v>
      </c>
      <c r="F1102" s="21" t="s">
        <v>26</v>
      </c>
      <c r="G1102" s="270">
        <v>12794454</v>
      </c>
      <c r="H1102" s="270">
        <v>12794454</v>
      </c>
      <c r="I1102" s="26" t="s">
        <v>27</v>
      </c>
      <c r="J1102" s="26" t="s">
        <v>27</v>
      </c>
      <c r="K1102" s="268" t="s">
        <v>1834</v>
      </c>
    </row>
    <row r="1103" spans="1:11" ht="50.1" hidden="1" customHeight="1" x14ac:dyDescent="0.2">
      <c r="A1103" s="267">
        <v>77121701</v>
      </c>
      <c r="B1103" s="268" t="s">
        <v>982</v>
      </c>
      <c r="C1103" s="269">
        <v>42370</v>
      </c>
      <c r="D1103" s="267">
        <v>5.5</v>
      </c>
      <c r="E1103" s="267" t="s">
        <v>223</v>
      </c>
      <c r="F1103" s="21" t="s">
        <v>26</v>
      </c>
      <c r="G1103" s="270">
        <v>15637666</v>
      </c>
      <c r="H1103" s="270">
        <v>15637666</v>
      </c>
      <c r="I1103" s="26" t="s">
        <v>27</v>
      </c>
      <c r="J1103" s="26" t="s">
        <v>27</v>
      </c>
      <c r="K1103" s="268" t="s">
        <v>1834</v>
      </c>
    </row>
    <row r="1104" spans="1:11" ht="50.1" hidden="1" customHeight="1" x14ac:dyDescent="0.2">
      <c r="A1104" s="267">
        <v>77121701</v>
      </c>
      <c r="B1104" s="268" t="s">
        <v>989</v>
      </c>
      <c r="C1104" s="269">
        <v>42401</v>
      </c>
      <c r="D1104" s="267">
        <v>4.5</v>
      </c>
      <c r="E1104" s="267" t="s">
        <v>223</v>
      </c>
      <c r="F1104" s="21" t="s">
        <v>26</v>
      </c>
      <c r="G1104" s="270">
        <v>16088548.5</v>
      </c>
      <c r="H1104" s="270">
        <v>16088548.5</v>
      </c>
      <c r="I1104" s="26" t="s">
        <v>27</v>
      </c>
      <c r="J1104" s="26" t="s">
        <v>27</v>
      </c>
      <c r="K1104" s="268" t="s">
        <v>1834</v>
      </c>
    </row>
    <row r="1105" spans="1:11" ht="50.1" hidden="1" customHeight="1" x14ac:dyDescent="0.2">
      <c r="A1105" s="267">
        <v>77121701</v>
      </c>
      <c r="B1105" s="268" t="s">
        <v>984</v>
      </c>
      <c r="C1105" s="269">
        <v>42370</v>
      </c>
      <c r="D1105" s="267">
        <v>5.5</v>
      </c>
      <c r="E1105" s="267" t="s">
        <v>223</v>
      </c>
      <c r="F1105" s="21" t="s">
        <v>26</v>
      </c>
      <c r="G1105" s="270">
        <v>19663781.5</v>
      </c>
      <c r="H1105" s="270">
        <v>19663781.5</v>
      </c>
      <c r="I1105" s="26" t="s">
        <v>27</v>
      </c>
      <c r="J1105" s="26" t="s">
        <v>27</v>
      </c>
      <c r="K1105" s="268" t="s">
        <v>1834</v>
      </c>
    </row>
    <row r="1106" spans="1:11" ht="50.1" hidden="1" customHeight="1" x14ac:dyDescent="0.2">
      <c r="A1106" s="267">
        <v>77121701</v>
      </c>
      <c r="B1106" s="268" t="s">
        <v>989</v>
      </c>
      <c r="C1106" s="269">
        <v>42401</v>
      </c>
      <c r="D1106" s="267">
        <v>4.5</v>
      </c>
      <c r="E1106" s="267" t="s">
        <v>223</v>
      </c>
      <c r="F1106" s="21" t="s">
        <v>26</v>
      </c>
      <c r="G1106" s="270">
        <v>16088548.5</v>
      </c>
      <c r="H1106" s="270">
        <v>16088548.5</v>
      </c>
      <c r="I1106" s="26" t="s">
        <v>27</v>
      </c>
      <c r="J1106" s="26" t="s">
        <v>27</v>
      </c>
      <c r="K1106" s="268" t="s">
        <v>1834</v>
      </c>
    </row>
    <row r="1107" spans="1:11" ht="50.1" hidden="1" customHeight="1" x14ac:dyDescent="0.2">
      <c r="A1107" s="267">
        <v>77121701</v>
      </c>
      <c r="B1107" s="268" t="s">
        <v>984</v>
      </c>
      <c r="C1107" s="269">
        <v>42370</v>
      </c>
      <c r="D1107" s="267">
        <v>5.5</v>
      </c>
      <c r="E1107" s="267" t="s">
        <v>223</v>
      </c>
      <c r="F1107" s="21" t="s">
        <v>26</v>
      </c>
      <c r="G1107" s="270">
        <v>19663781.5</v>
      </c>
      <c r="H1107" s="270">
        <v>19663781.5</v>
      </c>
      <c r="I1107" s="26" t="s">
        <v>27</v>
      </c>
      <c r="J1107" s="26" t="s">
        <v>27</v>
      </c>
      <c r="K1107" s="268" t="s">
        <v>1834</v>
      </c>
    </row>
    <row r="1108" spans="1:11" ht="50.1" hidden="1" customHeight="1" x14ac:dyDescent="0.2">
      <c r="A1108" s="267">
        <v>77121701</v>
      </c>
      <c r="B1108" s="268" t="s">
        <v>989</v>
      </c>
      <c r="C1108" s="269">
        <v>42401</v>
      </c>
      <c r="D1108" s="267">
        <v>4</v>
      </c>
      <c r="E1108" s="267" t="s">
        <v>223</v>
      </c>
      <c r="F1108" s="21" t="s">
        <v>26</v>
      </c>
      <c r="G1108" s="270">
        <v>14300932</v>
      </c>
      <c r="H1108" s="270">
        <v>14300932</v>
      </c>
      <c r="I1108" s="26" t="s">
        <v>27</v>
      </c>
      <c r="J1108" s="26" t="s">
        <v>27</v>
      </c>
      <c r="K1108" s="268" t="s">
        <v>1834</v>
      </c>
    </row>
    <row r="1109" spans="1:11" ht="50.1" hidden="1" customHeight="1" x14ac:dyDescent="0.2">
      <c r="A1109" s="267">
        <v>77121701</v>
      </c>
      <c r="B1109" s="268" t="s">
        <v>984</v>
      </c>
      <c r="C1109" s="269">
        <v>42370</v>
      </c>
      <c r="D1109" s="267">
        <v>5.5</v>
      </c>
      <c r="E1109" s="267" t="s">
        <v>223</v>
      </c>
      <c r="F1109" s="21" t="s">
        <v>26</v>
      </c>
      <c r="G1109" s="270">
        <v>19663781.5</v>
      </c>
      <c r="H1109" s="270">
        <v>19663781.5</v>
      </c>
      <c r="I1109" s="26" t="s">
        <v>27</v>
      </c>
      <c r="J1109" s="26" t="s">
        <v>27</v>
      </c>
      <c r="K1109" s="268" t="s">
        <v>1834</v>
      </c>
    </row>
    <row r="1110" spans="1:11" ht="50.1" hidden="1" customHeight="1" x14ac:dyDescent="0.2">
      <c r="A1110" s="267">
        <v>77121701</v>
      </c>
      <c r="B1110" s="268" t="s">
        <v>989</v>
      </c>
      <c r="C1110" s="269">
        <v>42401</v>
      </c>
      <c r="D1110" s="267">
        <v>3.5</v>
      </c>
      <c r="E1110" s="267" t="s">
        <v>223</v>
      </c>
      <c r="F1110" s="21" t="s">
        <v>26</v>
      </c>
      <c r="G1110" s="270">
        <v>9951242</v>
      </c>
      <c r="H1110" s="270">
        <v>9951242</v>
      </c>
      <c r="I1110" s="26" t="s">
        <v>27</v>
      </c>
      <c r="J1110" s="26" t="s">
        <v>27</v>
      </c>
      <c r="K1110" s="268" t="s">
        <v>1834</v>
      </c>
    </row>
    <row r="1111" spans="1:11" ht="50.1" hidden="1" customHeight="1" x14ac:dyDescent="0.2">
      <c r="A1111" s="267">
        <v>77121701</v>
      </c>
      <c r="B1111" s="268" t="s">
        <v>984</v>
      </c>
      <c r="C1111" s="269">
        <v>42370</v>
      </c>
      <c r="D1111" s="267">
        <v>5.5</v>
      </c>
      <c r="E1111" s="267" t="s">
        <v>223</v>
      </c>
      <c r="F1111" s="21" t="s">
        <v>26</v>
      </c>
      <c r="G1111" s="270">
        <v>19663781.5</v>
      </c>
      <c r="H1111" s="270">
        <v>19663781.5</v>
      </c>
      <c r="I1111" s="26" t="s">
        <v>27</v>
      </c>
      <c r="J1111" s="26" t="s">
        <v>27</v>
      </c>
      <c r="K1111" s="268" t="s">
        <v>1834</v>
      </c>
    </row>
    <row r="1112" spans="1:11" ht="50.1" hidden="1" customHeight="1" x14ac:dyDescent="0.2">
      <c r="A1112" s="267">
        <v>77121701</v>
      </c>
      <c r="B1112" s="268" t="s">
        <v>989</v>
      </c>
      <c r="C1112" s="269">
        <v>42401</v>
      </c>
      <c r="D1112" s="267">
        <v>3.5</v>
      </c>
      <c r="E1112" s="267" t="s">
        <v>223</v>
      </c>
      <c r="F1112" s="21" t="s">
        <v>26</v>
      </c>
      <c r="G1112" s="270">
        <v>9951242</v>
      </c>
      <c r="H1112" s="270">
        <v>9951242</v>
      </c>
      <c r="I1112" s="26" t="s">
        <v>27</v>
      </c>
      <c r="J1112" s="26" t="s">
        <v>27</v>
      </c>
      <c r="K1112" s="268" t="s">
        <v>1834</v>
      </c>
    </row>
    <row r="1113" spans="1:11" ht="50.1" hidden="1" customHeight="1" x14ac:dyDescent="0.2">
      <c r="A1113" s="267">
        <v>77121701</v>
      </c>
      <c r="B1113" s="268" t="s">
        <v>984</v>
      </c>
      <c r="C1113" s="269">
        <v>42370</v>
      </c>
      <c r="D1113" s="267">
        <v>5.5</v>
      </c>
      <c r="E1113" s="267" t="s">
        <v>223</v>
      </c>
      <c r="F1113" s="21" t="s">
        <v>26</v>
      </c>
      <c r="G1113" s="270">
        <v>19663781.5</v>
      </c>
      <c r="H1113" s="270">
        <v>19663781.5</v>
      </c>
      <c r="I1113" s="26" t="s">
        <v>27</v>
      </c>
      <c r="J1113" s="26" t="s">
        <v>27</v>
      </c>
      <c r="K1113" s="268" t="s">
        <v>1834</v>
      </c>
    </row>
    <row r="1114" spans="1:11" ht="50.1" hidden="1" customHeight="1" x14ac:dyDescent="0.2">
      <c r="A1114" s="267">
        <v>77121701</v>
      </c>
      <c r="B1114" s="268" t="s">
        <v>989</v>
      </c>
      <c r="C1114" s="269">
        <v>42401</v>
      </c>
      <c r="D1114" s="267">
        <v>3.5</v>
      </c>
      <c r="E1114" s="267" t="s">
        <v>223</v>
      </c>
      <c r="F1114" s="21" t="s">
        <v>26</v>
      </c>
      <c r="G1114" s="270">
        <v>9951242</v>
      </c>
      <c r="H1114" s="270">
        <v>9951242</v>
      </c>
      <c r="I1114" s="26" t="s">
        <v>27</v>
      </c>
      <c r="J1114" s="26" t="s">
        <v>27</v>
      </c>
      <c r="K1114" s="268" t="s">
        <v>1834</v>
      </c>
    </row>
    <row r="1115" spans="1:11" ht="50.1" hidden="1" customHeight="1" x14ac:dyDescent="0.2">
      <c r="A1115" s="267">
        <v>77121701</v>
      </c>
      <c r="B1115" s="268" t="s">
        <v>984</v>
      </c>
      <c r="C1115" s="269">
        <v>42370</v>
      </c>
      <c r="D1115" s="267">
        <v>5.5</v>
      </c>
      <c r="E1115" s="267" t="s">
        <v>223</v>
      </c>
      <c r="F1115" s="21" t="s">
        <v>26</v>
      </c>
      <c r="G1115" s="270">
        <v>19663781.5</v>
      </c>
      <c r="H1115" s="270">
        <v>19663781.5</v>
      </c>
      <c r="I1115" s="26" t="s">
        <v>27</v>
      </c>
      <c r="J1115" s="26" t="s">
        <v>27</v>
      </c>
      <c r="K1115" s="268" t="s">
        <v>1834</v>
      </c>
    </row>
    <row r="1116" spans="1:11" ht="50.1" hidden="1" customHeight="1" x14ac:dyDescent="0.2">
      <c r="A1116" s="267">
        <v>77121701</v>
      </c>
      <c r="B1116" s="268" t="s">
        <v>989</v>
      </c>
      <c r="C1116" s="269">
        <v>42401</v>
      </c>
      <c r="D1116" s="267">
        <v>3.5</v>
      </c>
      <c r="E1116" s="267" t="s">
        <v>223</v>
      </c>
      <c r="F1116" s="21" t="s">
        <v>26</v>
      </c>
      <c r="G1116" s="270">
        <v>9951242</v>
      </c>
      <c r="H1116" s="270">
        <v>9951242</v>
      </c>
      <c r="I1116" s="26" t="s">
        <v>27</v>
      </c>
      <c r="J1116" s="26" t="s">
        <v>27</v>
      </c>
      <c r="K1116" s="268" t="s">
        <v>1834</v>
      </c>
    </row>
    <row r="1117" spans="1:11" ht="50.1" hidden="1" customHeight="1" x14ac:dyDescent="0.2">
      <c r="A1117" s="267">
        <v>77121701</v>
      </c>
      <c r="B1117" s="268" t="s">
        <v>984</v>
      </c>
      <c r="C1117" s="269">
        <v>42370</v>
      </c>
      <c r="D1117" s="267">
        <v>5.5</v>
      </c>
      <c r="E1117" s="267" t="s">
        <v>223</v>
      </c>
      <c r="F1117" s="21" t="s">
        <v>26</v>
      </c>
      <c r="G1117" s="270">
        <v>19663781.5</v>
      </c>
      <c r="H1117" s="270">
        <v>19663781.5</v>
      </c>
      <c r="I1117" s="26" t="s">
        <v>27</v>
      </c>
      <c r="J1117" s="26" t="s">
        <v>27</v>
      </c>
      <c r="K1117" s="268" t="s">
        <v>1834</v>
      </c>
    </row>
    <row r="1118" spans="1:11" ht="50.1" hidden="1" customHeight="1" x14ac:dyDescent="0.2">
      <c r="A1118" s="267">
        <v>77121701</v>
      </c>
      <c r="B1118" s="268" t="s">
        <v>989</v>
      </c>
      <c r="C1118" s="269">
        <v>42401</v>
      </c>
      <c r="D1118" s="267">
        <v>3.5</v>
      </c>
      <c r="E1118" s="267" t="s">
        <v>223</v>
      </c>
      <c r="F1118" s="21" t="s">
        <v>26</v>
      </c>
      <c r="G1118" s="270">
        <v>9951242</v>
      </c>
      <c r="H1118" s="270">
        <v>9951242</v>
      </c>
      <c r="I1118" s="26" t="s">
        <v>27</v>
      </c>
      <c r="J1118" s="26" t="s">
        <v>27</v>
      </c>
      <c r="K1118" s="268" t="s">
        <v>1834</v>
      </c>
    </row>
    <row r="1119" spans="1:11" ht="50.1" hidden="1" customHeight="1" x14ac:dyDescent="0.2">
      <c r="A1119" s="267">
        <v>77121701</v>
      </c>
      <c r="B1119" s="268" t="s">
        <v>984</v>
      </c>
      <c r="C1119" s="269">
        <v>42370</v>
      </c>
      <c r="D1119" s="267">
        <v>5.5</v>
      </c>
      <c r="E1119" s="267" t="s">
        <v>223</v>
      </c>
      <c r="F1119" s="21" t="s">
        <v>26</v>
      </c>
      <c r="G1119" s="270">
        <v>19663781.5</v>
      </c>
      <c r="H1119" s="270">
        <v>19663781.5</v>
      </c>
      <c r="I1119" s="26" t="s">
        <v>27</v>
      </c>
      <c r="J1119" s="26" t="s">
        <v>27</v>
      </c>
      <c r="K1119" s="268" t="s">
        <v>1834</v>
      </c>
    </row>
    <row r="1120" spans="1:11" ht="50.1" hidden="1" customHeight="1" x14ac:dyDescent="0.2">
      <c r="A1120" s="267">
        <v>77121701</v>
      </c>
      <c r="B1120" s="268" t="s">
        <v>988</v>
      </c>
      <c r="C1120" s="269">
        <v>42401</v>
      </c>
      <c r="D1120" s="267">
        <v>4</v>
      </c>
      <c r="E1120" s="267" t="s">
        <v>223</v>
      </c>
      <c r="F1120" s="21" t="s">
        <v>26</v>
      </c>
      <c r="G1120" s="270">
        <v>16465168</v>
      </c>
      <c r="H1120" s="270">
        <v>16465168</v>
      </c>
      <c r="I1120" s="26" t="s">
        <v>27</v>
      </c>
      <c r="J1120" s="26" t="s">
        <v>27</v>
      </c>
      <c r="K1120" s="268" t="s">
        <v>1834</v>
      </c>
    </row>
    <row r="1121" spans="1:11" ht="50.1" hidden="1" customHeight="1" x14ac:dyDescent="0.2">
      <c r="A1121" s="267">
        <v>77121701</v>
      </c>
      <c r="B1121" s="268" t="s">
        <v>982</v>
      </c>
      <c r="C1121" s="269">
        <v>42370</v>
      </c>
      <c r="D1121" s="267">
        <v>5.5</v>
      </c>
      <c r="E1121" s="267" t="s">
        <v>223</v>
      </c>
      <c r="F1121" s="21" t="s">
        <v>26</v>
      </c>
      <c r="G1121" s="270">
        <v>22639606</v>
      </c>
      <c r="H1121" s="270">
        <v>22639606</v>
      </c>
      <c r="I1121" s="26" t="s">
        <v>27</v>
      </c>
      <c r="J1121" s="26" t="s">
        <v>27</v>
      </c>
      <c r="K1121" s="268" t="s">
        <v>1834</v>
      </c>
    </row>
    <row r="1122" spans="1:11" ht="50.1" hidden="1" customHeight="1" x14ac:dyDescent="0.2">
      <c r="A1122" s="267">
        <v>77121701</v>
      </c>
      <c r="B1122" s="268" t="s">
        <v>988</v>
      </c>
      <c r="C1122" s="269">
        <v>42401</v>
      </c>
      <c r="D1122" s="267">
        <v>4</v>
      </c>
      <c r="E1122" s="267" t="s">
        <v>223</v>
      </c>
      <c r="F1122" s="21" t="s">
        <v>26</v>
      </c>
      <c r="G1122" s="270">
        <v>16465168</v>
      </c>
      <c r="H1122" s="270">
        <v>16465168</v>
      </c>
      <c r="I1122" s="26" t="s">
        <v>27</v>
      </c>
      <c r="J1122" s="26" t="s">
        <v>27</v>
      </c>
      <c r="K1122" s="268" t="s">
        <v>1834</v>
      </c>
    </row>
    <row r="1123" spans="1:11" ht="50.1" hidden="1" customHeight="1" x14ac:dyDescent="0.2">
      <c r="A1123" s="267">
        <v>77121701</v>
      </c>
      <c r="B1123" s="268" t="s">
        <v>982</v>
      </c>
      <c r="C1123" s="269">
        <v>42370</v>
      </c>
      <c r="D1123" s="267">
        <v>5.5</v>
      </c>
      <c r="E1123" s="267" t="s">
        <v>223</v>
      </c>
      <c r="F1123" s="21" t="s">
        <v>26</v>
      </c>
      <c r="G1123" s="270">
        <v>22639606</v>
      </c>
      <c r="H1123" s="270">
        <v>22639606</v>
      </c>
      <c r="I1123" s="26" t="s">
        <v>27</v>
      </c>
      <c r="J1123" s="26" t="s">
        <v>27</v>
      </c>
      <c r="K1123" s="268" t="s">
        <v>1834</v>
      </c>
    </row>
    <row r="1124" spans="1:11" ht="50.1" hidden="1" customHeight="1" x14ac:dyDescent="0.2">
      <c r="A1124" s="267">
        <v>77121701</v>
      </c>
      <c r="B1124" s="268" t="s">
        <v>990</v>
      </c>
      <c r="C1124" s="269">
        <v>42401</v>
      </c>
      <c r="D1124" s="267">
        <v>3</v>
      </c>
      <c r="E1124" s="267" t="s">
        <v>223</v>
      </c>
      <c r="F1124" s="21" t="s">
        <v>26</v>
      </c>
      <c r="G1124" s="270">
        <v>8529636</v>
      </c>
      <c r="H1124" s="270">
        <v>8529636</v>
      </c>
      <c r="I1124" s="26" t="s">
        <v>27</v>
      </c>
      <c r="J1124" s="26" t="s">
        <v>27</v>
      </c>
      <c r="K1124" s="268" t="s">
        <v>1834</v>
      </c>
    </row>
    <row r="1125" spans="1:11" ht="50.1" hidden="1" customHeight="1" x14ac:dyDescent="0.2">
      <c r="A1125" s="267">
        <v>77121701</v>
      </c>
      <c r="B1125" s="268" t="s">
        <v>982</v>
      </c>
      <c r="C1125" s="269">
        <v>42370</v>
      </c>
      <c r="D1125" s="267">
        <v>5.5</v>
      </c>
      <c r="E1125" s="267" t="s">
        <v>223</v>
      </c>
      <c r="F1125" s="21" t="s">
        <v>26</v>
      </c>
      <c r="G1125" s="270">
        <v>15637666</v>
      </c>
      <c r="H1125" s="270">
        <v>15637666</v>
      </c>
      <c r="I1125" s="26" t="s">
        <v>27</v>
      </c>
      <c r="J1125" s="26" t="s">
        <v>27</v>
      </c>
      <c r="K1125" s="268" t="s">
        <v>1834</v>
      </c>
    </row>
    <row r="1126" spans="1:11" ht="50.1" hidden="1" customHeight="1" x14ac:dyDescent="0.2">
      <c r="A1126" s="267">
        <v>77121701</v>
      </c>
      <c r="B1126" s="268" t="s">
        <v>990</v>
      </c>
      <c r="C1126" s="269">
        <v>42401</v>
      </c>
      <c r="D1126" s="267">
        <v>3.5</v>
      </c>
      <c r="E1126" s="267" t="s">
        <v>223</v>
      </c>
      <c r="F1126" s="21" t="s">
        <v>26</v>
      </c>
      <c r="G1126" s="270">
        <v>9951242</v>
      </c>
      <c r="H1126" s="270">
        <v>9951242</v>
      </c>
      <c r="I1126" s="26" t="s">
        <v>27</v>
      </c>
      <c r="J1126" s="26" t="s">
        <v>27</v>
      </c>
      <c r="K1126" s="268" t="s">
        <v>1834</v>
      </c>
    </row>
    <row r="1127" spans="1:11" ht="50.1" hidden="1" customHeight="1" x14ac:dyDescent="0.2">
      <c r="A1127" s="267">
        <v>77121701</v>
      </c>
      <c r="B1127" s="268" t="s">
        <v>982</v>
      </c>
      <c r="C1127" s="269">
        <v>42370</v>
      </c>
      <c r="D1127" s="267">
        <v>5.5</v>
      </c>
      <c r="E1127" s="267" t="s">
        <v>223</v>
      </c>
      <c r="F1127" s="21" t="s">
        <v>26</v>
      </c>
      <c r="G1127" s="270">
        <v>15637666</v>
      </c>
      <c r="H1127" s="270">
        <v>15637666</v>
      </c>
      <c r="I1127" s="26" t="s">
        <v>27</v>
      </c>
      <c r="J1127" s="26" t="s">
        <v>27</v>
      </c>
      <c r="K1127" s="268" t="s">
        <v>1834</v>
      </c>
    </row>
    <row r="1128" spans="1:11" ht="50.1" hidden="1" customHeight="1" x14ac:dyDescent="0.2">
      <c r="A1128" s="267">
        <v>77121701</v>
      </c>
      <c r="B1128" s="268" t="s">
        <v>990</v>
      </c>
      <c r="C1128" s="269">
        <v>42401</v>
      </c>
      <c r="D1128" s="267">
        <v>4.5</v>
      </c>
      <c r="E1128" s="267" t="s">
        <v>223</v>
      </c>
      <c r="F1128" s="21" t="s">
        <v>26</v>
      </c>
      <c r="G1128" s="270">
        <v>12794454</v>
      </c>
      <c r="H1128" s="270">
        <v>12794454</v>
      </c>
      <c r="I1128" s="26" t="s">
        <v>27</v>
      </c>
      <c r="J1128" s="26" t="s">
        <v>27</v>
      </c>
      <c r="K1128" s="268" t="s">
        <v>1834</v>
      </c>
    </row>
    <row r="1129" spans="1:11" ht="50.1" hidden="1" customHeight="1" x14ac:dyDescent="0.2">
      <c r="A1129" s="267">
        <v>77121701</v>
      </c>
      <c r="B1129" s="268" t="s">
        <v>982</v>
      </c>
      <c r="C1129" s="269">
        <v>42370</v>
      </c>
      <c r="D1129" s="267">
        <v>5.5</v>
      </c>
      <c r="E1129" s="267" t="s">
        <v>223</v>
      </c>
      <c r="F1129" s="21" t="s">
        <v>26</v>
      </c>
      <c r="G1129" s="270">
        <v>15637666</v>
      </c>
      <c r="H1129" s="270">
        <v>15637666</v>
      </c>
      <c r="I1129" s="26" t="s">
        <v>27</v>
      </c>
      <c r="J1129" s="26" t="s">
        <v>27</v>
      </c>
      <c r="K1129" s="268" t="s">
        <v>1834</v>
      </c>
    </row>
    <row r="1130" spans="1:11" ht="50.1" hidden="1" customHeight="1" x14ac:dyDescent="0.2">
      <c r="A1130" s="267">
        <v>77121701</v>
      </c>
      <c r="B1130" s="268" t="s">
        <v>990</v>
      </c>
      <c r="C1130" s="269">
        <v>42401</v>
      </c>
      <c r="D1130" s="267">
        <v>4</v>
      </c>
      <c r="E1130" s="267" t="s">
        <v>223</v>
      </c>
      <c r="F1130" s="21" t="s">
        <v>26</v>
      </c>
      <c r="G1130" s="270">
        <v>11372848</v>
      </c>
      <c r="H1130" s="270">
        <v>11372848</v>
      </c>
      <c r="I1130" s="26" t="s">
        <v>27</v>
      </c>
      <c r="J1130" s="26" t="s">
        <v>27</v>
      </c>
      <c r="K1130" s="268" t="s">
        <v>1834</v>
      </c>
    </row>
    <row r="1131" spans="1:11" ht="50.1" hidden="1" customHeight="1" x14ac:dyDescent="0.2">
      <c r="A1131" s="267">
        <v>77121701</v>
      </c>
      <c r="B1131" s="268" t="s">
        <v>982</v>
      </c>
      <c r="C1131" s="269">
        <v>42370</v>
      </c>
      <c r="D1131" s="267">
        <v>5.5</v>
      </c>
      <c r="E1131" s="267" t="s">
        <v>223</v>
      </c>
      <c r="F1131" s="21" t="s">
        <v>26</v>
      </c>
      <c r="G1131" s="270">
        <v>15637666</v>
      </c>
      <c r="H1131" s="270">
        <v>15637666</v>
      </c>
      <c r="I1131" s="26" t="s">
        <v>27</v>
      </c>
      <c r="J1131" s="26" t="s">
        <v>27</v>
      </c>
      <c r="K1131" s="268" t="s">
        <v>1834</v>
      </c>
    </row>
    <row r="1132" spans="1:11" ht="50.1" hidden="1" customHeight="1" x14ac:dyDescent="0.2">
      <c r="A1132" s="267">
        <v>77121701</v>
      </c>
      <c r="B1132" s="268" t="s">
        <v>989</v>
      </c>
      <c r="C1132" s="269">
        <v>42401</v>
      </c>
      <c r="D1132" s="267">
        <v>3.5</v>
      </c>
      <c r="E1132" s="267" t="s">
        <v>223</v>
      </c>
      <c r="F1132" s="21" t="s">
        <v>26</v>
      </c>
      <c r="G1132" s="270">
        <v>9951242</v>
      </c>
      <c r="H1132" s="270">
        <v>9951242</v>
      </c>
      <c r="I1132" s="26" t="s">
        <v>27</v>
      </c>
      <c r="J1132" s="26" t="s">
        <v>27</v>
      </c>
      <c r="K1132" s="268" t="s">
        <v>1834</v>
      </c>
    </row>
    <row r="1133" spans="1:11" ht="50.1" hidden="1" customHeight="1" x14ac:dyDescent="0.2">
      <c r="A1133" s="267">
        <v>77121701</v>
      </c>
      <c r="B1133" s="268" t="s">
        <v>984</v>
      </c>
      <c r="C1133" s="269">
        <v>42370</v>
      </c>
      <c r="D1133" s="267">
        <v>5.5</v>
      </c>
      <c r="E1133" s="267" t="s">
        <v>223</v>
      </c>
      <c r="F1133" s="21" t="s">
        <v>26</v>
      </c>
      <c r="G1133" s="270">
        <v>19663781.5</v>
      </c>
      <c r="H1133" s="270">
        <v>19663781.5</v>
      </c>
      <c r="I1133" s="26" t="s">
        <v>27</v>
      </c>
      <c r="J1133" s="26" t="s">
        <v>27</v>
      </c>
      <c r="K1133" s="268" t="s">
        <v>1834</v>
      </c>
    </row>
    <row r="1134" spans="1:11" ht="50.1" hidden="1" customHeight="1" x14ac:dyDescent="0.2">
      <c r="A1134" s="267">
        <v>77121701</v>
      </c>
      <c r="B1134" s="268" t="s">
        <v>989</v>
      </c>
      <c r="C1134" s="269">
        <v>42401</v>
      </c>
      <c r="D1134" s="267">
        <v>4</v>
      </c>
      <c r="E1134" s="267" t="s">
        <v>223</v>
      </c>
      <c r="F1134" s="21" t="s">
        <v>26</v>
      </c>
      <c r="G1134" s="270">
        <v>14300932</v>
      </c>
      <c r="H1134" s="270">
        <v>14300932</v>
      </c>
      <c r="I1134" s="26" t="s">
        <v>27</v>
      </c>
      <c r="J1134" s="26" t="s">
        <v>27</v>
      </c>
      <c r="K1134" s="268" t="s">
        <v>1834</v>
      </c>
    </row>
    <row r="1135" spans="1:11" ht="50.1" hidden="1" customHeight="1" x14ac:dyDescent="0.2">
      <c r="A1135" s="267">
        <v>77121701</v>
      </c>
      <c r="B1135" s="268" t="s">
        <v>984</v>
      </c>
      <c r="C1135" s="269">
        <v>42370</v>
      </c>
      <c r="D1135" s="267">
        <v>5.5</v>
      </c>
      <c r="E1135" s="267" t="s">
        <v>223</v>
      </c>
      <c r="F1135" s="21" t="s">
        <v>26</v>
      </c>
      <c r="G1135" s="270">
        <v>19663781.5</v>
      </c>
      <c r="H1135" s="270">
        <v>19663781.5</v>
      </c>
      <c r="I1135" s="26" t="s">
        <v>27</v>
      </c>
      <c r="J1135" s="26" t="s">
        <v>27</v>
      </c>
      <c r="K1135" s="268" t="s">
        <v>1834</v>
      </c>
    </row>
    <row r="1136" spans="1:11" ht="50.1" hidden="1" customHeight="1" x14ac:dyDescent="0.2">
      <c r="A1136" s="267">
        <v>77121701</v>
      </c>
      <c r="B1136" s="268" t="s">
        <v>989</v>
      </c>
      <c r="C1136" s="269">
        <v>42401</v>
      </c>
      <c r="D1136" s="267">
        <v>4.5</v>
      </c>
      <c r="E1136" s="267" t="s">
        <v>223</v>
      </c>
      <c r="F1136" s="21" t="s">
        <v>26</v>
      </c>
      <c r="G1136" s="270">
        <v>16088548.5</v>
      </c>
      <c r="H1136" s="270">
        <v>16088548.5</v>
      </c>
      <c r="I1136" s="26" t="s">
        <v>27</v>
      </c>
      <c r="J1136" s="26" t="s">
        <v>27</v>
      </c>
      <c r="K1136" s="268" t="s">
        <v>1834</v>
      </c>
    </row>
    <row r="1137" spans="1:11" ht="50.1" hidden="1" customHeight="1" x14ac:dyDescent="0.2">
      <c r="A1137" s="267">
        <v>77121701</v>
      </c>
      <c r="B1137" s="268" t="s">
        <v>984</v>
      </c>
      <c r="C1137" s="269">
        <v>42370</v>
      </c>
      <c r="D1137" s="267">
        <v>5.5</v>
      </c>
      <c r="E1137" s="267" t="s">
        <v>223</v>
      </c>
      <c r="F1137" s="21" t="s">
        <v>26</v>
      </c>
      <c r="G1137" s="270">
        <v>19663781.5</v>
      </c>
      <c r="H1137" s="270">
        <v>19663781.5</v>
      </c>
      <c r="I1137" s="26" t="s">
        <v>27</v>
      </c>
      <c r="J1137" s="26" t="s">
        <v>27</v>
      </c>
      <c r="K1137" s="268" t="s">
        <v>1834</v>
      </c>
    </row>
    <row r="1138" spans="1:11" ht="50.1" hidden="1" customHeight="1" x14ac:dyDescent="0.2">
      <c r="A1138" s="267">
        <v>77121701</v>
      </c>
      <c r="B1138" s="268" t="s">
        <v>989</v>
      </c>
      <c r="C1138" s="269">
        <v>42401</v>
      </c>
      <c r="D1138" s="267">
        <v>4.5</v>
      </c>
      <c r="E1138" s="267" t="s">
        <v>223</v>
      </c>
      <c r="F1138" s="21" t="s">
        <v>26</v>
      </c>
      <c r="G1138" s="270">
        <v>16088548.5</v>
      </c>
      <c r="H1138" s="270">
        <v>16088548.5</v>
      </c>
      <c r="I1138" s="26" t="s">
        <v>27</v>
      </c>
      <c r="J1138" s="26" t="s">
        <v>27</v>
      </c>
      <c r="K1138" s="268" t="s">
        <v>1834</v>
      </c>
    </row>
    <row r="1139" spans="1:11" ht="50.1" hidden="1" customHeight="1" x14ac:dyDescent="0.2">
      <c r="A1139" s="267">
        <v>77121701</v>
      </c>
      <c r="B1139" s="268" t="s">
        <v>984</v>
      </c>
      <c r="C1139" s="269">
        <v>42370</v>
      </c>
      <c r="D1139" s="267">
        <v>5.5</v>
      </c>
      <c r="E1139" s="267" t="s">
        <v>223</v>
      </c>
      <c r="F1139" s="21" t="s">
        <v>26</v>
      </c>
      <c r="G1139" s="270">
        <v>19663781.5</v>
      </c>
      <c r="H1139" s="270">
        <v>19663781.5</v>
      </c>
      <c r="I1139" s="26" t="s">
        <v>27</v>
      </c>
      <c r="J1139" s="26" t="s">
        <v>27</v>
      </c>
      <c r="K1139" s="268" t="s">
        <v>1834</v>
      </c>
    </row>
    <row r="1140" spans="1:11" ht="50.1" hidden="1" customHeight="1" x14ac:dyDescent="0.2">
      <c r="A1140" s="267">
        <v>77121701</v>
      </c>
      <c r="B1140" s="268" t="s">
        <v>989</v>
      </c>
      <c r="C1140" s="269">
        <v>42401</v>
      </c>
      <c r="D1140" s="267">
        <v>3.5</v>
      </c>
      <c r="E1140" s="267" t="s">
        <v>223</v>
      </c>
      <c r="F1140" s="21" t="s">
        <v>26</v>
      </c>
      <c r="G1140" s="270">
        <v>9951242</v>
      </c>
      <c r="H1140" s="270">
        <v>9951242</v>
      </c>
      <c r="I1140" s="26" t="s">
        <v>27</v>
      </c>
      <c r="J1140" s="26" t="s">
        <v>27</v>
      </c>
      <c r="K1140" s="268" t="s">
        <v>1834</v>
      </c>
    </row>
    <row r="1141" spans="1:11" ht="50.1" hidden="1" customHeight="1" x14ac:dyDescent="0.2">
      <c r="A1141" s="267">
        <v>77121701</v>
      </c>
      <c r="B1141" s="268" t="s">
        <v>984</v>
      </c>
      <c r="C1141" s="269">
        <v>42370</v>
      </c>
      <c r="D1141" s="267">
        <v>5.5</v>
      </c>
      <c r="E1141" s="267" t="s">
        <v>223</v>
      </c>
      <c r="F1141" s="21" t="s">
        <v>26</v>
      </c>
      <c r="G1141" s="270">
        <v>19663781.5</v>
      </c>
      <c r="H1141" s="270">
        <v>19663781.5</v>
      </c>
      <c r="I1141" s="26" t="s">
        <v>27</v>
      </c>
      <c r="J1141" s="26" t="s">
        <v>27</v>
      </c>
      <c r="K1141" s="268" t="s">
        <v>1834</v>
      </c>
    </row>
    <row r="1142" spans="1:11" ht="50.1" hidden="1" customHeight="1" x14ac:dyDescent="0.2">
      <c r="A1142" s="267">
        <v>77121701</v>
      </c>
      <c r="B1142" s="268" t="s">
        <v>989</v>
      </c>
      <c r="C1142" s="269">
        <v>42401</v>
      </c>
      <c r="D1142" s="267">
        <v>3.5</v>
      </c>
      <c r="E1142" s="267" t="s">
        <v>223</v>
      </c>
      <c r="F1142" s="21" t="s">
        <v>26</v>
      </c>
      <c r="G1142" s="270">
        <v>9951242</v>
      </c>
      <c r="H1142" s="270">
        <v>9951242</v>
      </c>
      <c r="I1142" s="26" t="s">
        <v>27</v>
      </c>
      <c r="J1142" s="26" t="s">
        <v>27</v>
      </c>
      <c r="K1142" s="268" t="s">
        <v>1834</v>
      </c>
    </row>
    <row r="1143" spans="1:11" ht="50.1" hidden="1" customHeight="1" x14ac:dyDescent="0.2">
      <c r="A1143" s="267">
        <v>77121701</v>
      </c>
      <c r="B1143" s="268" t="s">
        <v>984</v>
      </c>
      <c r="C1143" s="269">
        <v>42370</v>
      </c>
      <c r="D1143" s="267">
        <v>5.5</v>
      </c>
      <c r="E1143" s="267" t="s">
        <v>223</v>
      </c>
      <c r="F1143" s="21" t="s">
        <v>26</v>
      </c>
      <c r="G1143" s="270">
        <v>19663781.5</v>
      </c>
      <c r="H1143" s="270">
        <v>19663781.5</v>
      </c>
      <c r="I1143" s="26" t="s">
        <v>27</v>
      </c>
      <c r="J1143" s="26" t="s">
        <v>27</v>
      </c>
      <c r="K1143" s="268" t="s">
        <v>1834</v>
      </c>
    </row>
    <row r="1144" spans="1:11" ht="50.1" hidden="1" customHeight="1" x14ac:dyDescent="0.2">
      <c r="A1144" s="267">
        <v>77121701</v>
      </c>
      <c r="B1144" s="268" t="s">
        <v>989</v>
      </c>
      <c r="C1144" s="269">
        <v>42401</v>
      </c>
      <c r="D1144" s="267">
        <v>3.5</v>
      </c>
      <c r="E1144" s="267" t="s">
        <v>223</v>
      </c>
      <c r="F1144" s="21" t="s">
        <v>26</v>
      </c>
      <c r="G1144" s="270">
        <v>9951242</v>
      </c>
      <c r="H1144" s="270">
        <v>9951242</v>
      </c>
      <c r="I1144" s="26" t="s">
        <v>27</v>
      </c>
      <c r="J1144" s="26" t="s">
        <v>27</v>
      </c>
      <c r="K1144" s="268" t="s">
        <v>1834</v>
      </c>
    </row>
    <row r="1145" spans="1:11" ht="50.1" hidden="1" customHeight="1" x14ac:dyDescent="0.2">
      <c r="A1145" s="267">
        <v>77121701</v>
      </c>
      <c r="B1145" s="268" t="s">
        <v>984</v>
      </c>
      <c r="C1145" s="269">
        <v>42370</v>
      </c>
      <c r="D1145" s="267">
        <v>5.5</v>
      </c>
      <c r="E1145" s="267" t="s">
        <v>223</v>
      </c>
      <c r="F1145" s="21" t="s">
        <v>26</v>
      </c>
      <c r="G1145" s="270">
        <v>19663781.5</v>
      </c>
      <c r="H1145" s="270">
        <v>19663781.5</v>
      </c>
      <c r="I1145" s="26" t="s">
        <v>27</v>
      </c>
      <c r="J1145" s="26" t="s">
        <v>27</v>
      </c>
      <c r="K1145" s="268" t="s">
        <v>1834</v>
      </c>
    </row>
    <row r="1146" spans="1:11" ht="50.1" hidden="1" customHeight="1" x14ac:dyDescent="0.2">
      <c r="A1146" s="267">
        <v>77121701</v>
      </c>
      <c r="B1146" s="268" t="s">
        <v>989</v>
      </c>
      <c r="C1146" s="269">
        <v>42401</v>
      </c>
      <c r="D1146" s="267">
        <v>3.5</v>
      </c>
      <c r="E1146" s="267" t="s">
        <v>223</v>
      </c>
      <c r="F1146" s="21" t="s">
        <v>26</v>
      </c>
      <c r="G1146" s="270">
        <v>9951242</v>
      </c>
      <c r="H1146" s="270">
        <v>9951242</v>
      </c>
      <c r="I1146" s="26" t="s">
        <v>27</v>
      </c>
      <c r="J1146" s="26" t="s">
        <v>27</v>
      </c>
      <c r="K1146" s="268" t="s">
        <v>1834</v>
      </c>
    </row>
    <row r="1147" spans="1:11" ht="50.1" hidden="1" customHeight="1" x14ac:dyDescent="0.2">
      <c r="A1147" s="267">
        <v>77121701</v>
      </c>
      <c r="B1147" s="268" t="s">
        <v>984</v>
      </c>
      <c r="C1147" s="269">
        <v>42370</v>
      </c>
      <c r="D1147" s="267">
        <v>5.5</v>
      </c>
      <c r="E1147" s="267" t="s">
        <v>223</v>
      </c>
      <c r="F1147" s="21" t="s">
        <v>26</v>
      </c>
      <c r="G1147" s="270">
        <v>19663781.5</v>
      </c>
      <c r="H1147" s="270">
        <v>19663781.5</v>
      </c>
      <c r="I1147" s="26" t="s">
        <v>27</v>
      </c>
      <c r="J1147" s="26" t="s">
        <v>27</v>
      </c>
      <c r="K1147" s="268" t="s">
        <v>1834</v>
      </c>
    </row>
    <row r="1148" spans="1:11" ht="50.1" hidden="1" customHeight="1" x14ac:dyDescent="0.2">
      <c r="A1148" s="267">
        <v>77121701</v>
      </c>
      <c r="B1148" s="268" t="s">
        <v>990</v>
      </c>
      <c r="C1148" s="269">
        <v>42370</v>
      </c>
      <c r="D1148" s="267">
        <v>4.5</v>
      </c>
      <c r="E1148" s="267" t="s">
        <v>223</v>
      </c>
      <c r="F1148" s="21" t="s">
        <v>26</v>
      </c>
      <c r="G1148" s="270">
        <v>12794454</v>
      </c>
      <c r="H1148" s="270">
        <v>12794454</v>
      </c>
      <c r="I1148" s="26" t="s">
        <v>27</v>
      </c>
      <c r="J1148" s="26" t="s">
        <v>27</v>
      </c>
      <c r="K1148" s="268" t="s">
        <v>1834</v>
      </c>
    </row>
    <row r="1149" spans="1:11" ht="50.1" hidden="1" customHeight="1" x14ac:dyDescent="0.2">
      <c r="A1149" s="267">
        <v>77121701</v>
      </c>
      <c r="B1149" s="268" t="s">
        <v>982</v>
      </c>
      <c r="C1149" s="269">
        <v>42370</v>
      </c>
      <c r="D1149" s="267">
        <v>5.5</v>
      </c>
      <c r="E1149" s="267" t="s">
        <v>223</v>
      </c>
      <c r="F1149" s="21" t="s">
        <v>26</v>
      </c>
      <c r="G1149" s="270">
        <v>15637666</v>
      </c>
      <c r="H1149" s="270">
        <v>15637666</v>
      </c>
      <c r="I1149" s="26" t="s">
        <v>27</v>
      </c>
      <c r="J1149" s="26" t="s">
        <v>27</v>
      </c>
      <c r="K1149" s="268" t="s">
        <v>1834</v>
      </c>
    </row>
    <row r="1150" spans="1:11" ht="50.1" hidden="1" customHeight="1" x14ac:dyDescent="0.2">
      <c r="A1150" s="267">
        <v>77121701</v>
      </c>
      <c r="B1150" s="268" t="s">
        <v>990</v>
      </c>
      <c r="C1150" s="269">
        <v>42401</v>
      </c>
      <c r="D1150" s="267">
        <v>4</v>
      </c>
      <c r="E1150" s="267" t="s">
        <v>223</v>
      </c>
      <c r="F1150" s="21" t="s">
        <v>26</v>
      </c>
      <c r="G1150" s="270">
        <v>11372848</v>
      </c>
      <c r="H1150" s="270">
        <v>11372848</v>
      </c>
      <c r="I1150" s="26" t="s">
        <v>27</v>
      </c>
      <c r="J1150" s="26" t="s">
        <v>27</v>
      </c>
      <c r="K1150" s="268" t="s">
        <v>1834</v>
      </c>
    </row>
    <row r="1151" spans="1:11" ht="50.1" hidden="1" customHeight="1" x14ac:dyDescent="0.2">
      <c r="A1151" s="267">
        <v>77121701</v>
      </c>
      <c r="B1151" s="268" t="s">
        <v>982</v>
      </c>
      <c r="C1151" s="269">
        <v>42370</v>
      </c>
      <c r="D1151" s="267">
        <v>5.5</v>
      </c>
      <c r="E1151" s="267" t="s">
        <v>223</v>
      </c>
      <c r="F1151" s="21" t="s">
        <v>26</v>
      </c>
      <c r="G1151" s="270">
        <v>15637666</v>
      </c>
      <c r="H1151" s="270">
        <v>15637666</v>
      </c>
      <c r="I1151" s="26" t="s">
        <v>27</v>
      </c>
      <c r="J1151" s="26" t="s">
        <v>27</v>
      </c>
      <c r="K1151" s="268" t="s">
        <v>1834</v>
      </c>
    </row>
    <row r="1152" spans="1:11" ht="50.1" hidden="1" customHeight="1" x14ac:dyDescent="0.2">
      <c r="A1152" s="267">
        <v>77121701</v>
      </c>
      <c r="B1152" s="268" t="s">
        <v>990</v>
      </c>
      <c r="C1152" s="269">
        <v>42401</v>
      </c>
      <c r="D1152" s="267">
        <v>4</v>
      </c>
      <c r="E1152" s="267" t="s">
        <v>223</v>
      </c>
      <c r="F1152" s="21" t="s">
        <v>26</v>
      </c>
      <c r="G1152" s="270">
        <v>11372848</v>
      </c>
      <c r="H1152" s="270">
        <v>11372848</v>
      </c>
      <c r="I1152" s="26" t="s">
        <v>27</v>
      </c>
      <c r="J1152" s="26" t="s">
        <v>27</v>
      </c>
      <c r="K1152" s="268" t="s">
        <v>1834</v>
      </c>
    </row>
    <row r="1153" spans="1:11" ht="50.1" hidden="1" customHeight="1" x14ac:dyDescent="0.2">
      <c r="A1153" s="267">
        <v>77121701</v>
      </c>
      <c r="B1153" s="268" t="s">
        <v>982</v>
      </c>
      <c r="C1153" s="269">
        <v>42370</v>
      </c>
      <c r="D1153" s="267">
        <v>5.5</v>
      </c>
      <c r="E1153" s="267" t="s">
        <v>223</v>
      </c>
      <c r="F1153" s="21" t="s">
        <v>26</v>
      </c>
      <c r="G1153" s="270">
        <v>15637666</v>
      </c>
      <c r="H1153" s="270">
        <v>15637666</v>
      </c>
      <c r="I1153" s="26" t="s">
        <v>27</v>
      </c>
      <c r="J1153" s="26" t="s">
        <v>27</v>
      </c>
      <c r="K1153" s="268" t="s">
        <v>1834</v>
      </c>
    </row>
    <row r="1154" spans="1:11" ht="50.1" hidden="1" customHeight="1" x14ac:dyDescent="0.2">
      <c r="A1154" s="267">
        <v>77121701</v>
      </c>
      <c r="B1154" s="268" t="s">
        <v>990</v>
      </c>
      <c r="C1154" s="269">
        <v>42401</v>
      </c>
      <c r="D1154" s="267">
        <v>4</v>
      </c>
      <c r="E1154" s="267" t="s">
        <v>223</v>
      </c>
      <c r="F1154" s="21" t="s">
        <v>26</v>
      </c>
      <c r="G1154" s="270">
        <v>11372848</v>
      </c>
      <c r="H1154" s="270">
        <v>11372848</v>
      </c>
      <c r="I1154" s="26" t="s">
        <v>27</v>
      </c>
      <c r="J1154" s="26" t="s">
        <v>27</v>
      </c>
      <c r="K1154" s="268" t="s">
        <v>1834</v>
      </c>
    </row>
    <row r="1155" spans="1:11" ht="50.1" hidden="1" customHeight="1" x14ac:dyDescent="0.2">
      <c r="A1155" s="267">
        <v>77121701</v>
      </c>
      <c r="B1155" s="268" t="s">
        <v>982</v>
      </c>
      <c r="C1155" s="269">
        <v>42370</v>
      </c>
      <c r="D1155" s="267">
        <v>5.5</v>
      </c>
      <c r="E1155" s="267" t="s">
        <v>223</v>
      </c>
      <c r="F1155" s="21" t="s">
        <v>26</v>
      </c>
      <c r="G1155" s="270">
        <v>15637666</v>
      </c>
      <c r="H1155" s="270">
        <v>15637666</v>
      </c>
      <c r="I1155" s="26" t="s">
        <v>27</v>
      </c>
      <c r="J1155" s="26" t="s">
        <v>27</v>
      </c>
      <c r="K1155" s="268" t="s">
        <v>1834</v>
      </c>
    </row>
    <row r="1156" spans="1:11" ht="50.1" hidden="1" customHeight="1" x14ac:dyDescent="0.2">
      <c r="A1156" s="267">
        <v>77121701</v>
      </c>
      <c r="B1156" s="268" t="s">
        <v>984</v>
      </c>
      <c r="C1156" s="269">
        <v>42370</v>
      </c>
      <c r="D1156" s="267">
        <v>5.5</v>
      </c>
      <c r="E1156" s="267" t="s">
        <v>223</v>
      </c>
      <c r="F1156" s="21" t="s">
        <v>26</v>
      </c>
      <c r="G1156" s="270">
        <v>19663781.5</v>
      </c>
      <c r="H1156" s="270">
        <v>19663781.5</v>
      </c>
      <c r="I1156" s="26" t="s">
        <v>27</v>
      </c>
      <c r="J1156" s="26" t="s">
        <v>27</v>
      </c>
      <c r="K1156" s="268" t="s">
        <v>1834</v>
      </c>
    </row>
    <row r="1157" spans="1:11" ht="50.1" hidden="1" customHeight="1" x14ac:dyDescent="0.2">
      <c r="A1157" s="267">
        <v>77121701</v>
      </c>
      <c r="B1157" s="268" t="s">
        <v>989</v>
      </c>
      <c r="C1157" s="269">
        <v>42401</v>
      </c>
      <c r="D1157" s="267">
        <v>4</v>
      </c>
      <c r="E1157" s="267" t="s">
        <v>223</v>
      </c>
      <c r="F1157" s="21" t="s">
        <v>26</v>
      </c>
      <c r="G1157" s="270">
        <v>14300932</v>
      </c>
      <c r="H1157" s="270">
        <v>14300932</v>
      </c>
      <c r="I1157" s="26" t="s">
        <v>27</v>
      </c>
      <c r="J1157" s="26" t="s">
        <v>27</v>
      </c>
      <c r="K1157" s="268" t="s">
        <v>1834</v>
      </c>
    </row>
    <row r="1158" spans="1:11" ht="50.1" hidden="1" customHeight="1" x14ac:dyDescent="0.2">
      <c r="A1158" s="267">
        <v>77121701</v>
      </c>
      <c r="B1158" s="268" t="s">
        <v>984</v>
      </c>
      <c r="C1158" s="269">
        <v>42370</v>
      </c>
      <c r="D1158" s="267">
        <v>5.5</v>
      </c>
      <c r="E1158" s="267" t="s">
        <v>223</v>
      </c>
      <c r="F1158" s="21" t="s">
        <v>26</v>
      </c>
      <c r="G1158" s="270">
        <v>19663781.5</v>
      </c>
      <c r="H1158" s="270">
        <v>19663781.5</v>
      </c>
      <c r="I1158" s="26" t="s">
        <v>27</v>
      </c>
      <c r="J1158" s="26" t="s">
        <v>27</v>
      </c>
      <c r="K1158" s="268" t="s">
        <v>1834</v>
      </c>
    </row>
    <row r="1159" spans="1:11" ht="50.1" hidden="1" customHeight="1" x14ac:dyDescent="0.2">
      <c r="A1159" s="267">
        <v>77121701</v>
      </c>
      <c r="B1159" s="268" t="s">
        <v>989</v>
      </c>
      <c r="C1159" s="269">
        <v>42401</v>
      </c>
      <c r="D1159" s="267">
        <v>4.5</v>
      </c>
      <c r="E1159" s="267" t="s">
        <v>223</v>
      </c>
      <c r="F1159" s="21" t="s">
        <v>26</v>
      </c>
      <c r="G1159" s="270">
        <v>16088548.5</v>
      </c>
      <c r="H1159" s="270">
        <v>16088548.5</v>
      </c>
      <c r="I1159" s="26" t="s">
        <v>27</v>
      </c>
      <c r="J1159" s="26" t="s">
        <v>27</v>
      </c>
      <c r="K1159" s="268" t="s">
        <v>1834</v>
      </c>
    </row>
    <row r="1160" spans="1:11" ht="50.1" hidden="1" customHeight="1" x14ac:dyDescent="0.2">
      <c r="A1160" s="267">
        <v>77121701</v>
      </c>
      <c r="B1160" s="268" t="s">
        <v>984</v>
      </c>
      <c r="C1160" s="269">
        <v>42370</v>
      </c>
      <c r="D1160" s="267">
        <v>5.5</v>
      </c>
      <c r="E1160" s="267" t="s">
        <v>223</v>
      </c>
      <c r="F1160" s="21" t="s">
        <v>26</v>
      </c>
      <c r="G1160" s="270">
        <v>19663781.5</v>
      </c>
      <c r="H1160" s="270">
        <v>19663781.5</v>
      </c>
      <c r="I1160" s="26" t="s">
        <v>27</v>
      </c>
      <c r="J1160" s="26" t="s">
        <v>27</v>
      </c>
      <c r="K1160" s="268" t="s">
        <v>1834</v>
      </c>
    </row>
    <row r="1161" spans="1:11" ht="50.1" hidden="1" customHeight="1" x14ac:dyDescent="0.2">
      <c r="A1161" s="267">
        <v>77121701</v>
      </c>
      <c r="B1161" s="268" t="s">
        <v>989</v>
      </c>
      <c r="C1161" s="269">
        <v>42401</v>
      </c>
      <c r="D1161" s="267">
        <v>3.5</v>
      </c>
      <c r="E1161" s="267" t="s">
        <v>223</v>
      </c>
      <c r="F1161" s="21" t="s">
        <v>26</v>
      </c>
      <c r="G1161" s="270">
        <v>9951242</v>
      </c>
      <c r="H1161" s="270">
        <v>9951242</v>
      </c>
      <c r="I1161" s="26" t="s">
        <v>27</v>
      </c>
      <c r="J1161" s="26" t="s">
        <v>27</v>
      </c>
      <c r="K1161" s="268" t="s">
        <v>1834</v>
      </c>
    </row>
    <row r="1162" spans="1:11" ht="50.1" hidden="1" customHeight="1" x14ac:dyDescent="0.2">
      <c r="A1162" s="267">
        <v>77121701</v>
      </c>
      <c r="B1162" s="268" t="s">
        <v>984</v>
      </c>
      <c r="C1162" s="269">
        <v>42370</v>
      </c>
      <c r="D1162" s="267">
        <v>5.5</v>
      </c>
      <c r="E1162" s="267" t="s">
        <v>223</v>
      </c>
      <c r="F1162" s="21" t="s">
        <v>26</v>
      </c>
      <c r="G1162" s="270">
        <v>19663781.5</v>
      </c>
      <c r="H1162" s="270">
        <v>19663781.5</v>
      </c>
      <c r="I1162" s="26" t="s">
        <v>27</v>
      </c>
      <c r="J1162" s="26" t="s">
        <v>27</v>
      </c>
      <c r="K1162" s="268" t="s">
        <v>1834</v>
      </c>
    </row>
    <row r="1163" spans="1:11" ht="50.1" hidden="1" customHeight="1" x14ac:dyDescent="0.2">
      <c r="A1163" s="267">
        <v>77121701</v>
      </c>
      <c r="B1163" s="268" t="s">
        <v>989</v>
      </c>
      <c r="C1163" s="269">
        <v>42401</v>
      </c>
      <c r="D1163" s="267">
        <v>3.5</v>
      </c>
      <c r="E1163" s="267" t="s">
        <v>223</v>
      </c>
      <c r="F1163" s="21" t="s">
        <v>26</v>
      </c>
      <c r="G1163" s="270">
        <v>9951242</v>
      </c>
      <c r="H1163" s="270">
        <v>9951242</v>
      </c>
      <c r="I1163" s="26" t="s">
        <v>27</v>
      </c>
      <c r="J1163" s="26" t="s">
        <v>27</v>
      </c>
      <c r="K1163" s="268" t="s">
        <v>1834</v>
      </c>
    </row>
    <row r="1164" spans="1:11" ht="50.1" hidden="1" customHeight="1" x14ac:dyDescent="0.2">
      <c r="A1164" s="267">
        <v>77121701</v>
      </c>
      <c r="B1164" s="268" t="s">
        <v>984</v>
      </c>
      <c r="C1164" s="269">
        <v>42370</v>
      </c>
      <c r="D1164" s="267">
        <v>5.5</v>
      </c>
      <c r="E1164" s="267" t="s">
        <v>223</v>
      </c>
      <c r="F1164" s="21" t="s">
        <v>26</v>
      </c>
      <c r="G1164" s="270">
        <v>19663781.5</v>
      </c>
      <c r="H1164" s="270">
        <v>19663781.5</v>
      </c>
      <c r="I1164" s="26" t="s">
        <v>27</v>
      </c>
      <c r="J1164" s="26" t="s">
        <v>27</v>
      </c>
      <c r="K1164" s="268" t="s">
        <v>1834</v>
      </c>
    </row>
    <row r="1165" spans="1:11" ht="50.1" hidden="1" customHeight="1" x14ac:dyDescent="0.2">
      <c r="A1165" s="267">
        <v>77121701</v>
      </c>
      <c r="B1165" s="268" t="s">
        <v>989</v>
      </c>
      <c r="C1165" s="269">
        <v>42401</v>
      </c>
      <c r="D1165" s="267">
        <v>3.5</v>
      </c>
      <c r="E1165" s="267" t="s">
        <v>223</v>
      </c>
      <c r="F1165" s="21" t="s">
        <v>26</v>
      </c>
      <c r="G1165" s="270">
        <v>9951242</v>
      </c>
      <c r="H1165" s="270">
        <v>9951242</v>
      </c>
      <c r="I1165" s="26" t="s">
        <v>27</v>
      </c>
      <c r="J1165" s="26" t="s">
        <v>27</v>
      </c>
      <c r="K1165" s="268" t="s">
        <v>1834</v>
      </c>
    </row>
    <row r="1166" spans="1:11" ht="50.1" hidden="1" customHeight="1" x14ac:dyDescent="0.2">
      <c r="A1166" s="267">
        <v>77121701</v>
      </c>
      <c r="B1166" s="268" t="s">
        <v>984</v>
      </c>
      <c r="C1166" s="269">
        <v>42370</v>
      </c>
      <c r="D1166" s="267">
        <v>5.5</v>
      </c>
      <c r="E1166" s="267" t="s">
        <v>223</v>
      </c>
      <c r="F1166" s="21" t="s">
        <v>26</v>
      </c>
      <c r="G1166" s="270">
        <v>19663781.5</v>
      </c>
      <c r="H1166" s="270">
        <v>19663781.5</v>
      </c>
      <c r="I1166" s="26" t="s">
        <v>27</v>
      </c>
      <c r="J1166" s="26" t="s">
        <v>27</v>
      </c>
      <c r="K1166" s="268" t="s">
        <v>1834</v>
      </c>
    </row>
    <row r="1167" spans="1:11" ht="50.1" hidden="1" customHeight="1" x14ac:dyDescent="0.2">
      <c r="A1167" s="267">
        <v>77121701</v>
      </c>
      <c r="B1167" s="268" t="s">
        <v>989</v>
      </c>
      <c r="C1167" s="269">
        <v>42401</v>
      </c>
      <c r="D1167" s="267">
        <v>3.5</v>
      </c>
      <c r="E1167" s="267" t="s">
        <v>223</v>
      </c>
      <c r="F1167" s="21" t="s">
        <v>26</v>
      </c>
      <c r="G1167" s="270">
        <v>9951242</v>
      </c>
      <c r="H1167" s="270">
        <v>9951242</v>
      </c>
      <c r="I1167" s="26" t="s">
        <v>27</v>
      </c>
      <c r="J1167" s="26" t="s">
        <v>27</v>
      </c>
      <c r="K1167" s="268" t="s">
        <v>1834</v>
      </c>
    </row>
    <row r="1168" spans="1:11" ht="50.1" hidden="1" customHeight="1" x14ac:dyDescent="0.2">
      <c r="A1168" s="267">
        <v>77121701</v>
      </c>
      <c r="B1168" s="268" t="s">
        <v>984</v>
      </c>
      <c r="C1168" s="269">
        <v>42370</v>
      </c>
      <c r="D1168" s="267">
        <v>5.5</v>
      </c>
      <c r="E1168" s="267" t="s">
        <v>223</v>
      </c>
      <c r="F1168" s="21" t="s">
        <v>26</v>
      </c>
      <c r="G1168" s="270">
        <v>19663781.5</v>
      </c>
      <c r="H1168" s="270">
        <v>19663781.5</v>
      </c>
      <c r="I1168" s="26" t="s">
        <v>27</v>
      </c>
      <c r="J1168" s="26" t="s">
        <v>27</v>
      </c>
      <c r="K1168" s="268" t="s">
        <v>1834</v>
      </c>
    </row>
    <row r="1169" spans="1:11" ht="50.1" hidden="1" customHeight="1" x14ac:dyDescent="0.2">
      <c r="A1169" s="267">
        <v>77121701</v>
      </c>
      <c r="B1169" s="268" t="s">
        <v>990</v>
      </c>
      <c r="C1169" s="269">
        <v>42370</v>
      </c>
      <c r="D1169" s="267">
        <v>3.5</v>
      </c>
      <c r="E1169" s="267" t="s">
        <v>223</v>
      </c>
      <c r="F1169" s="21" t="s">
        <v>26</v>
      </c>
      <c r="G1169" s="270">
        <v>9951242</v>
      </c>
      <c r="H1169" s="270">
        <v>9951242</v>
      </c>
      <c r="I1169" s="26" t="s">
        <v>27</v>
      </c>
      <c r="J1169" s="26" t="s">
        <v>27</v>
      </c>
      <c r="K1169" s="268" t="s">
        <v>1834</v>
      </c>
    </row>
    <row r="1170" spans="1:11" ht="50.1" hidden="1" customHeight="1" x14ac:dyDescent="0.2">
      <c r="A1170" s="267">
        <v>77121701</v>
      </c>
      <c r="B1170" s="268" t="s">
        <v>982</v>
      </c>
      <c r="C1170" s="269">
        <v>42370</v>
      </c>
      <c r="D1170" s="267">
        <v>5.5</v>
      </c>
      <c r="E1170" s="267" t="s">
        <v>223</v>
      </c>
      <c r="F1170" s="21" t="s">
        <v>26</v>
      </c>
      <c r="G1170" s="270">
        <v>19663781.5</v>
      </c>
      <c r="H1170" s="270">
        <v>19663781.5</v>
      </c>
      <c r="I1170" s="26" t="s">
        <v>27</v>
      </c>
      <c r="J1170" s="26" t="s">
        <v>27</v>
      </c>
      <c r="K1170" s="268" t="s">
        <v>1834</v>
      </c>
    </row>
    <row r="1171" spans="1:11" ht="50.1" hidden="1" customHeight="1" x14ac:dyDescent="0.2">
      <c r="A1171" s="267">
        <v>77121701</v>
      </c>
      <c r="B1171" s="268" t="s">
        <v>1547</v>
      </c>
      <c r="C1171" s="269">
        <v>42370</v>
      </c>
      <c r="D1171" s="267">
        <v>4.5</v>
      </c>
      <c r="E1171" s="267" t="s">
        <v>223</v>
      </c>
      <c r="F1171" s="21" t="s">
        <v>26</v>
      </c>
      <c r="G1171" s="270">
        <v>18523314</v>
      </c>
      <c r="H1171" s="270">
        <v>18523314</v>
      </c>
      <c r="I1171" s="26" t="s">
        <v>27</v>
      </c>
      <c r="J1171" s="26" t="s">
        <v>27</v>
      </c>
      <c r="K1171" s="268" t="s">
        <v>1834</v>
      </c>
    </row>
    <row r="1172" spans="1:11" ht="50.1" hidden="1" customHeight="1" x14ac:dyDescent="0.2">
      <c r="A1172" s="267">
        <v>77121701</v>
      </c>
      <c r="B1172" s="268" t="s">
        <v>982</v>
      </c>
      <c r="C1172" s="269">
        <v>42370</v>
      </c>
      <c r="D1172" s="267">
        <v>5.5</v>
      </c>
      <c r="E1172" s="267" t="s">
        <v>223</v>
      </c>
      <c r="F1172" s="21" t="s">
        <v>26</v>
      </c>
      <c r="G1172" s="270">
        <v>22639606</v>
      </c>
      <c r="H1172" s="270">
        <v>22639606</v>
      </c>
      <c r="I1172" s="26" t="s">
        <v>27</v>
      </c>
      <c r="J1172" s="26" t="s">
        <v>27</v>
      </c>
      <c r="K1172" s="268" t="s">
        <v>1834</v>
      </c>
    </row>
    <row r="1173" spans="1:11" ht="50.1" hidden="1" customHeight="1" x14ac:dyDescent="0.2">
      <c r="A1173" s="267">
        <v>77121701</v>
      </c>
      <c r="B1173" s="268" t="s">
        <v>990</v>
      </c>
      <c r="C1173" s="269">
        <v>42370</v>
      </c>
      <c r="D1173" s="267">
        <v>4.5</v>
      </c>
      <c r="E1173" s="267" t="s">
        <v>223</v>
      </c>
      <c r="F1173" s="21" t="s">
        <v>26</v>
      </c>
      <c r="G1173" s="270">
        <v>12794454</v>
      </c>
      <c r="H1173" s="270">
        <v>12794454</v>
      </c>
      <c r="I1173" s="26" t="s">
        <v>27</v>
      </c>
      <c r="J1173" s="26" t="s">
        <v>27</v>
      </c>
      <c r="K1173" s="268" t="s">
        <v>1834</v>
      </c>
    </row>
    <row r="1174" spans="1:11" ht="50.1" hidden="1" customHeight="1" x14ac:dyDescent="0.2">
      <c r="A1174" s="267">
        <v>77121701</v>
      </c>
      <c r="B1174" s="268" t="s">
        <v>982</v>
      </c>
      <c r="C1174" s="269">
        <v>42370</v>
      </c>
      <c r="D1174" s="267">
        <v>5.5</v>
      </c>
      <c r="E1174" s="267" t="s">
        <v>223</v>
      </c>
      <c r="F1174" s="21" t="s">
        <v>26</v>
      </c>
      <c r="G1174" s="270">
        <v>15637666</v>
      </c>
      <c r="H1174" s="270">
        <v>15637666</v>
      </c>
      <c r="I1174" s="26" t="s">
        <v>27</v>
      </c>
      <c r="J1174" s="26" t="s">
        <v>27</v>
      </c>
      <c r="K1174" s="268" t="s">
        <v>1834</v>
      </c>
    </row>
    <row r="1175" spans="1:11" ht="50.1" hidden="1" customHeight="1" x14ac:dyDescent="0.2">
      <c r="A1175" s="267">
        <v>77121701</v>
      </c>
      <c r="B1175" s="268" t="s">
        <v>990</v>
      </c>
      <c r="C1175" s="269">
        <v>42370</v>
      </c>
      <c r="D1175" s="267">
        <v>4.5</v>
      </c>
      <c r="E1175" s="267" t="s">
        <v>223</v>
      </c>
      <c r="F1175" s="21" t="s">
        <v>26</v>
      </c>
      <c r="G1175" s="270">
        <v>12794454</v>
      </c>
      <c r="H1175" s="270">
        <v>12794454</v>
      </c>
      <c r="I1175" s="26" t="s">
        <v>27</v>
      </c>
      <c r="J1175" s="26" t="s">
        <v>27</v>
      </c>
      <c r="K1175" s="268" t="s">
        <v>1834</v>
      </c>
    </row>
    <row r="1176" spans="1:11" ht="50.1" hidden="1" customHeight="1" x14ac:dyDescent="0.2">
      <c r="A1176" s="267">
        <v>77121701</v>
      </c>
      <c r="B1176" s="268" t="s">
        <v>982</v>
      </c>
      <c r="C1176" s="269">
        <v>42370</v>
      </c>
      <c r="D1176" s="267">
        <v>5.5</v>
      </c>
      <c r="E1176" s="267" t="s">
        <v>223</v>
      </c>
      <c r="F1176" s="21" t="s">
        <v>26</v>
      </c>
      <c r="G1176" s="270">
        <v>15637666</v>
      </c>
      <c r="H1176" s="270">
        <v>15637666</v>
      </c>
      <c r="I1176" s="26" t="s">
        <v>27</v>
      </c>
      <c r="J1176" s="26" t="s">
        <v>27</v>
      </c>
      <c r="K1176" s="268" t="s">
        <v>1834</v>
      </c>
    </row>
    <row r="1177" spans="1:11" ht="50.1" hidden="1" customHeight="1" x14ac:dyDescent="0.2">
      <c r="A1177" s="267">
        <v>77121701</v>
      </c>
      <c r="B1177" s="268" t="s">
        <v>1214</v>
      </c>
      <c r="C1177" s="269">
        <v>42370</v>
      </c>
      <c r="D1177" s="267">
        <v>3.5</v>
      </c>
      <c r="E1177" s="267" t="s">
        <v>223</v>
      </c>
      <c r="F1177" s="21" t="s">
        <v>26</v>
      </c>
      <c r="G1177" s="270">
        <v>9951242</v>
      </c>
      <c r="H1177" s="270">
        <v>9951242</v>
      </c>
      <c r="I1177" s="26" t="s">
        <v>27</v>
      </c>
      <c r="J1177" s="26" t="s">
        <v>27</v>
      </c>
      <c r="K1177" s="268" t="s">
        <v>1834</v>
      </c>
    </row>
    <row r="1178" spans="1:11" ht="50.1" hidden="1" customHeight="1" x14ac:dyDescent="0.2">
      <c r="A1178" s="267">
        <v>77121701</v>
      </c>
      <c r="B1178" s="268" t="s">
        <v>982</v>
      </c>
      <c r="C1178" s="269">
        <v>42370</v>
      </c>
      <c r="D1178" s="267">
        <v>5.5</v>
      </c>
      <c r="E1178" s="267" t="s">
        <v>223</v>
      </c>
      <c r="F1178" s="21" t="s">
        <v>26</v>
      </c>
      <c r="G1178" s="270">
        <v>15637666</v>
      </c>
      <c r="H1178" s="270">
        <v>15637666</v>
      </c>
      <c r="I1178" s="26" t="s">
        <v>27</v>
      </c>
      <c r="J1178" s="26" t="s">
        <v>27</v>
      </c>
      <c r="K1178" s="268" t="s">
        <v>1834</v>
      </c>
    </row>
    <row r="1179" spans="1:11" ht="50.1" hidden="1" customHeight="1" x14ac:dyDescent="0.2">
      <c r="A1179" s="267">
        <v>77121701</v>
      </c>
      <c r="B1179" s="268" t="s">
        <v>1173</v>
      </c>
      <c r="C1179" s="269">
        <v>42370</v>
      </c>
      <c r="D1179" s="267">
        <v>4</v>
      </c>
      <c r="E1179" s="267" t="s">
        <v>223</v>
      </c>
      <c r="F1179" s="21" t="s">
        <v>26</v>
      </c>
      <c r="G1179" s="270">
        <v>11372848</v>
      </c>
      <c r="H1179" s="270">
        <v>11372848</v>
      </c>
      <c r="I1179" s="26" t="s">
        <v>27</v>
      </c>
      <c r="J1179" s="26" t="s">
        <v>27</v>
      </c>
      <c r="K1179" s="268" t="s">
        <v>1834</v>
      </c>
    </row>
    <row r="1180" spans="1:11" ht="50.1" hidden="1" customHeight="1" x14ac:dyDescent="0.2">
      <c r="A1180" s="267">
        <v>77121701</v>
      </c>
      <c r="B1180" s="268" t="s">
        <v>982</v>
      </c>
      <c r="C1180" s="269">
        <v>42370</v>
      </c>
      <c r="D1180" s="267">
        <v>5.5</v>
      </c>
      <c r="E1180" s="267" t="s">
        <v>223</v>
      </c>
      <c r="F1180" s="21" t="s">
        <v>26</v>
      </c>
      <c r="G1180" s="270">
        <v>15637666</v>
      </c>
      <c r="H1180" s="270">
        <v>15637666</v>
      </c>
      <c r="I1180" s="26" t="s">
        <v>27</v>
      </c>
      <c r="J1180" s="26" t="s">
        <v>27</v>
      </c>
      <c r="K1180" s="268" t="s">
        <v>1834</v>
      </c>
    </row>
    <row r="1181" spans="1:11" ht="50.1" hidden="1" customHeight="1" x14ac:dyDescent="0.2">
      <c r="A1181" s="267">
        <v>77121701</v>
      </c>
      <c r="B1181" s="268" t="s">
        <v>989</v>
      </c>
      <c r="C1181" s="269">
        <v>42401</v>
      </c>
      <c r="D1181" s="267">
        <v>3</v>
      </c>
      <c r="E1181" s="267" t="s">
        <v>223</v>
      </c>
      <c r="F1181" s="21" t="s">
        <v>26</v>
      </c>
      <c r="G1181" s="270">
        <v>8529636</v>
      </c>
      <c r="H1181" s="270">
        <v>8529636</v>
      </c>
      <c r="I1181" s="26" t="s">
        <v>27</v>
      </c>
      <c r="J1181" s="26" t="s">
        <v>27</v>
      </c>
      <c r="K1181" s="268" t="s">
        <v>1834</v>
      </c>
    </row>
    <row r="1182" spans="1:11" ht="50.1" hidden="1" customHeight="1" x14ac:dyDescent="0.2">
      <c r="A1182" s="267">
        <v>77121701</v>
      </c>
      <c r="B1182" s="268" t="s">
        <v>984</v>
      </c>
      <c r="C1182" s="269">
        <v>42370</v>
      </c>
      <c r="D1182" s="267">
        <v>5.5</v>
      </c>
      <c r="E1182" s="267" t="s">
        <v>223</v>
      </c>
      <c r="F1182" s="21" t="s">
        <v>26</v>
      </c>
      <c r="G1182" s="270">
        <v>19663781.5</v>
      </c>
      <c r="H1182" s="270">
        <v>19663781.5</v>
      </c>
      <c r="I1182" s="26" t="s">
        <v>27</v>
      </c>
      <c r="J1182" s="26" t="s">
        <v>27</v>
      </c>
      <c r="K1182" s="268" t="s">
        <v>1834</v>
      </c>
    </row>
    <row r="1183" spans="1:11" ht="50.1" hidden="1" customHeight="1" x14ac:dyDescent="0.2">
      <c r="A1183" s="267">
        <v>77101600</v>
      </c>
      <c r="B1183" s="268" t="s">
        <v>1118</v>
      </c>
      <c r="C1183" s="269">
        <v>42370</v>
      </c>
      <c r="D1183" s="267">
        <v>3.5</v>
      </c>
      <c r="E1183" s="267" t="s">
        <v>223</v>
      </c>
      <c r="F1183" s="21" t="s">
        <v>26</v>
      </c>
      <c r="G1183" s="270">
        <v>6163829</v>
      </c>
      <c r="H1183" s="270">
        <v>6163829</v>
      </c>
      <c r="I1183" s="26" t="s">
        <v>27</v>
      </c>
      <c r="J1183" s="26" t="s">
        <v>27</v>
      </c>
      <c r="K1183" s="268" t="s">
        <v>1834</v>
      </c>
    </row>
    <row r="1184" spans="1:11" ht="50.1" hidden="1" customHeight="1" x14ac:dyDescent="0.2">
      <c r="A1184" s="267">
        <v>77101600</v>
      </c>
      <c r="B1184" s="268" t="s">
        <v>967</v>
      </c>
      <c r="C1184" s="269">
        <v>42370</v>
      </c>
      <c r="D1184" s="267">
        <v>5.5</v>
      </c>
      <c r="E1184" s="267" t="s">
        <v>223</v>
      </c>
      <c r="F1184" s="21" t="s">
        <v>26</v>
      </c>
      <c r="G1184" s="270">
        <v>9686017</v>
      </c>
      <c r="H1184" s="270">
        <v>9686017</v>
      </c>
      <c r="I1184" s="26" t="s">
        <v>27</v>
      </c>
      <c r="J1184" s="26" t="s">
        <v>27</v>
      </c>
      <c r="K1184" s="268" t="s">
        <v>1834</v>
      </c>
    </row>
    <row r="1185" spans="1:11" ht="50.1" hidden="1" customHeight="1" x14ac:dyDescent="0.2">
      <c r="A1185" s="267">
        <v>77101600</v>
      </c>
      <c r="B1185" s="268" t="s">
        <v>1143</v>
      </c>
      <c r="C1185" s="269">
        <v>42370</v>
      </c>
      <c r="D1185" s="267">
        <v>4</v>
      </c>
      <c r="E1185" s="267" t="s">
        <v>223</v>
      </c>
      <c r="F1185" s="21" t="s">
        <v>26</v>
      </c>
      <c r="G1185" s="270">
        <v>7044376</v>
      </c>
      <c r="H1185" s="270">
        <v>7044376</v>
      </c>
      <c r="I1185" s="26" t="s">
        <v>27</v>
      </c>
      <c r="J1185" s="26" t="s">
        <v>27</v>
      </c>
      <c r="K1185" s="268" t="s">
        <v>1834</v>
      </c>
    </row>
    <row r="1186" spans="1:11" ht="50.1" hidden="1" customHeight="1" x14ac:dyDescent="0.2">
      <c r="A1186" s="267">
        <v>77101600</v>
      </c>
      <c r="B1186" s="268" t="s">
        <v>967</v>
      </c>
      <c r="C1186" s="269">
        <v>42370</v>
      </c>
      <c r="D1186" s="267">
        <v>5.5</v>
      </c>
      <c r="E1186" s="267" t="s">
        <v>223</v>
      </c>
      <c r="F1186" s="21" t="s">
        <v>26</v>
      </c>
      <c r="G1186" s="270">
        <v>9686017</v>
      </c>
      <c r="H1186" s="270">
        <v>9686017</v>
      </c>
      <c r="I1186" s="26" t="s">
        <v>27</v>
      </c>
      <c r="J1186" s="26" t="s">
        <v>27</v>
      </c>
      <c r="K1186" s="268" t="s">
        <v>1834</v>
      </c>
    </row>
    <row r="1187" spans="1:11" ht="50.1" hidden="1" customHeight="1" x14ac:dyDescent="0.2">
      <c r="A1187" s="267">
        <v>77101600</v>
      </c>
      <c r="B1187" s="268" t="s">
        <v>1143</v>
      </c>
      <c r="C1187" s="269">
        <v>42370</v>
      </c>
      <c r="D1187" s="267">
        <v>4</v>
      </c>
      <c r="E1187" s="267" t="s">
        <v>223</v>
      </c>
      <c r="F1187" s="21" t="s">
        <v>26</v>
      </c>
      <c r="G1187" s="270">
        <v>7044376</v>
      </c>
      <c r="H1187" s="270">
        <v>7044376</v>
      </c>
      <c r="I1187" s="26" t="s">
        <v>27</v>
      </c>
      <c r="J1187" s="26" t="s">
        <v>27</v>
      </c>
      <c r="K1187" s="268" t="s">
        <v>1834</v>
      </c>
    </row>
    <row r="1188" spans="1:11" ht="50.1" hidden="1" customHeight="1" x14ac:dyDescent="0.2">
      <c r="A1188" s="267">
        <v>77101600</v>
      </c>
      <c r="B1188" s="268" t="s">
        <v>967</v>
      </c>
      <c r="C1188" s="269">
        <v>42370</v>
      </c>
      <c r="D1188" s="267">
        <v>5.5</v>
      </c>
      <c r="E1188" s="267" t="s">
        <v>223</v>
      </c>
      <c r="F1188" s="21" t="s">
        <v>26</v>
      </c>
      <c r="G1188" s="270">
        <v>9686017</v>
      </c>
      <c r="H1188" s="270">
        <v>9686017</v>
      </c>
      <c r="I1188" s="26" t="s">
        <v>27</v>
      </c>
      <c r="J1188" s="26" t="s">
        <v>27</v>
      </c>
      <c r="K1188" s="268" t="s">
        <v>1834</v>
      </c>
    </row>
    <row r="1189" spans="1:11" ht="50.1" hidden="1" customHeight="1" x14ac:dyDescent="0.2">
      <c r="A1189" s="267">
        <v>77101600</v>
      </c>
      <c r="B1189" s="268" t="s">
        <v>990</v>
      </c>
      <c r="C1189" s="269">
        <v>42370</v>
      </c>
      <c r="D1189" s="267">
        <v>3</v>
      </c>
      <c r="E1189" s="267" t="s">
        <v>223</v>
      </c>
      <c r="F1189" s="21" t="s">
        <v>26</v>
      </c>
      <c r="G1189" s="270">
        <v>7288383</v>
      </c>
      <c r="H1189" s="270">
        <v>7288383</v>
      </c>
      <c r="I1189" s="26" t="s">
        <v>27</v>
      </c>
      <c r="J1189" s="26" t="s">
        <v>27</v>
      </c>
      <c r="K1189" s="268" t="s">
        <v>1834</v>
      </c>
    </row>
    <row r="1190" spans="1:11" ht="50.1" hidden="1" customHeight="1" x14ac:dyDescent="0.2">
      <c r="A1190" s="267">
        <v>77101600</v>
      </c>
      <c r="B1190" s="268" t="s">
        <v>967</v>
      </c>
      <c r="C1190" s="269">
        <v>42370</v>
      </c>
      <c r="D1190" s="267">
        <v>5.5</v>
      </c>
      <c r="E1190" s="267" t="s">
        <v>223</v>
      </c>
      <c r="F1190" s="21" t="s">
        <v>26</v>
      </c>
      <c r="G1190" s="270">
        <v>13362035.5</v>
      </c>
      <c r="H1190" s="270">
        <v>13362035.5</v>
      </c>
      <c r="I1190" s="26" t="s">
        <v>27</v>
      </c>
      <c r="J1190" s="26" t="s">
        <v>27</v>
      </c>
      <c r="K1190" s="268" t="s">
        <v>1834</v>
      </c>
    </row>
    <row r="1191" spans="1:11" ht="50.1" hidden="1" customHeight="1" x14ac:dyDescent="0.2">
      <c r="A1191" s="267">
        <v>77101600</v>
      </c>
      <c r="B1191" s="268" t="s">
        <v>1143</v>
      </c>
      <c r="C1191" s="269">
        <v>42370</v>
      </c>
      <c r="D1191" s="267">
        <v>4</v>
      </c>
      <c r="E1191" s="267" t="s">
        <v>223</v>
      </c>
      <c r="F1191" s="21" t="s">
        <v>26</v>
      </c>
      <c r="G1191" s="270">
        <v>7044376</v>
      </c>
      <c r="H1191" s="270">
        <v>7044376</v>
      </c>
      <c r="I1191" s="26" t="s">
        <v>27</v>
      </c>
      <c r="J1191" s="26" t="s">
        <v>27</v>
      </c>
      <c r="K1191" s="268" t="s">
        <v>1834</v>
      </c>
    </row>
    <row r="1192" spans="1:11" ht="50.1" hidden="1" customHeight="1" x14ac:dyDescent="0.2">
      <c r="A1192" s="267">
        <v>77101600</v>
      </c>
      <c r="B1192" s="268" t="s">
        <v>967</v>
      </c>
      <c r="C1192" s="269">
        <v>42370</v>
      </c>
      <c r="D1192" s="267">
        <v>5.5</v>
      </c>
      <c r="E1192" s="267" t="s">
        <v>223</v>
      </c>
      <c r="F1192" s="21" t="s">
        <v>26</v>
      </c>
      <c r="G1192" s="270">
        <v>9686017</v>
      </c>
      <c r="H1192" s="270">
        <v>9686017</v>
      </c>
      <c r="I1192" s="26" t="s">
        <v>27</v>
      </c>
      <c r="J1192" s="26" t="s">
        <v>27</v>
      </c>
      <c r="K1192" s="268" t="s">
        <v>1834</v>
      </c>
    </row>
    <row r="1193" spans="1:11" ht="50.1" hidden="1" customHeight="1" x14ac:dyDescent="0.2">
      <c r="A1193" s="267">
        <v>77101600</v>
      </c>
      <c r="B1193" s="268" t="s">
        <v>1597</v>
      </c>
      <c r="C1193" s="269">
        <v>42370</v>
      </c>
      <c r="D1193" s="267">
        <v>3</v>
      </c>
      <c r="E1193" s="267" t="s">
        <v>223</v>
      </c>
      <c r="F1193" s="21" t="s">
        <v>26</v>
      </c>
      <c r="G1193" s="270">
        <v>12348876</v>
      </c>
      <c r="H1193" s="270">
        <v>12348876</v>
      </c>
      <c r="I1193" s="26" t="s">
        <v>27</v>
      </c>
      <c r="J1193" s="26" t="s">
        <v>27</v>
      </c>
      <c r="K1193" s="268" t="s">
        <v>1834</v>
      </c>
    </row>
    <row r="1194" spans="1:11" ht="50.1" hidden="1" customHeight="1" x14ac:dyDescent="0.2">
      <c r="A1194" s="267">
        <v>77101600</v>
      </c>
      <c r="B1194" s="268" t="s">
        <v>967</v>
      </c>
      <c r="C1194" s="269">
        <v>42370</v>
      </c>
      <c r="D1194" s="267">
        <v>5.5</v>
      </c>
      <c r="E1194" s="267" t="s">
        <v>223</v>
      </c>
      <c r="F1194" s="21" t="s">
        <v>26</v>
      </c>
      <c r="G1194" s="270">
        <v>9686017</v>
      </c>
      <c r="H1194" s="270">
        <v>9686017</v>
      </c>
      <c r="I1194" s="26" t="s">
        <v>27</v>
      </c>
      <c r="J1194" s="26" t="s">
        <v>27</v>
      </c>
      <c r="K1194" s="268" t="s">
        <v>1834</v>
      </c>
    </row>
    <row r="1195" spans="1:11" ht="50.1" hidden="1" customHeight="1" x14ac:dyDescent="0.2">
      <c r="A1195" s="267">
        <v>77101600</v>
      </c>
      <c r="B1195" s="268" t="s">
        <v>1143</v>
      </c>
      <c r="C1195" s="269">
        <v>42370</v>
      </c>
      <c r="D1195" s="267">
        <v>4</v>
      </c>
      <c r="E1195" s="267" t="s">
        <v>223</v>
      </c>
      <c r="F1195" s="21" t="s">
        <v>26</v>
      </c>
      <c r="G1195" s="270">
        <v>9717844</v>
      </c>
      <c r="H1195" s="270">
        <v>9717844</v>
      </c>
      <c r="I1195" s="26" t="s">
        <v>27</v>
      </c>
      <c r="J1195" s="26" t="s">
        <v>27</v>
      </c>
      <c r="K1195" s="268" t="s">
        <v>1834</v>
      </c>
    </row>
    <row r="1196" spans="1:11" ht="50.1" hidden="1" customHeight="1" x14ac:dyDescent="0.2">
      <c r="A1196" s="267">
        <v>77101600</v>
      </c>
      <c r="B1196" s="268" t="s">
        <v>1206</v>
      </c>
      <c r="C1196" s="269">
        <v>42370</v>
      </c>
      <c r="D1196" s="267">
        <v>3</v>
      </c>
      <c r="E1196" s="267" t="s">
        <v>223</v>
      </c>
      <c r="F1196" s="21" t="s">
        <v>26</v>
      </c>
      <c r="G1196" s="270">
        <v>5283282</v>
      </c>
      <c r="H1196" s="270">
        <v>5283282</v>
      </c>
      <c r="I1196" s="26" t="s">
        <v>27</v>
      </c>
      <c r="J1196" s="26" t="s">
        <v>27</v>
      </c>
      <c r="K1196" s="268" t="s">
        <v>1834</v>
      </c>
    </row>
    <row r="1197" spans="1:11" ht="50.1" hidden="1" customHeight="1" x14ac:dyDescent="0.2">
      <c r="A1197" s="267">
        <v>77101600</v>
      </c>
      <c r="B1197" s="268" t="s">
        <v>1143</v>
      </c>
      <c r="C1197" s="269">
        <v>42370</v>
      </c>
      <c r="D1197" s="267">
        <v>4</v>
      </c>
      <c r="E1197" s="267" t="s">
        <v>223</v>
      </c>
      <c r="F1197" s="21" t="s">
        <v>26</v>
      </c>
      <c r="G1197" s="270">
        <v>7044376</v>
      </c>
      <c r="H1197" s="270">
        <v>7044376</v>
      </c>
      <c r="I1197" s="26" t="s">
        <v>27</v>
      </c>
      <c r="J1197" s="26" t="s">
        <v>27</v>
      </c>
      <c r="K1197" s="268" t="s">
        <v>1834</v>
      </c>
    </row>
    <row r="1198" spans="1:11" ht="50.1" hidden="1" customHeight="1" x14ac:dyDescent="0.2">
      <c r="A1198" s="267">
        <v>77101600</v>
      </c>
      <c r="B1198" s="268" t="s">
        <v>1201</v>
      </c>
      <c r="C1198" s="269">
        <v>42370</v>
      </c>
      <c r="D1198" s="267">
        <v>4</v>
      </c>
      <c r="E1198" s="267" t="s">
        <v>223</v>
      </c>
      <c r="F1198" s="21" t="s">
        <v>26</v>
      </c>
      <c r="G1198" s="270">
        <v>7044376</v>
      </c>
      <c r="H1198" s="270">
        <v>7044376</v>
      </c>
      <c r="I1198" s="26" t="s">
        <v>27</v>
      </c>
      <c r="J1198" s="26" t="s">
        <v>27</v>
      </c>
      <c r="K1198" s="268" t="s">
        <v>1834</v>
      </c>
    </row>
    <row r="1199" spans="1:11" ht="50.1" hidden="1" customHeight="1" x14ac:dyDescent="0.2">
      <c r="A1199" s="267">
        <v>77121606</v>
      </c>
      <c r="B1199" s="268" t="s">
        <v>985</v>
      </c>
      <c r="C1199" s="269">
        <v>42370</v>
      </c>
      <c r="D1199" s="267">
        <v>1</v>
      </c>
      <c r="E1199" s="267" t="s">
        <v>223</v>
      </c>
      <c r="F1199" s="21" t="s">
        <v>26</v>
      </c>
      <c r="G1199" s="270">
        <v>150000000</v>
      </c>
      <c r="H1199" s="270">
        <v>150000000</v>
      </c>
      <c r="I1199" s="26" t="s">
        <v>27</v>
      </c>
      <c r="J1199" s="26" t="s">
        <v>27</v>
      </c>
      <c r="K1199" s="268" t="s">
        <v>1834</v>
      </c>
    </row>
    <row r="1200" spans="1:11" ht="50.1" hidden="1" customHeight="1" x14ac:dyDescent="0.2">
      <c r="A1200" s="267">
        <v>77121701</v>
      </c>
      <c r="B1200" s="268" t="s">
        <v>982</v>
      </c>
      <c r="C1200" s="269">
        <v>42370</v>
      </c>
      <c r="D1200" s="267">
        <v>5.5</v>
      </c>
      <c r="E1200" s="267" t="s">
        <v>223</v>
      </c>
      <c r="F1200" s="21" t="s">
        <v>26</v>
      </c>
      <c r="G1200" s="270">
        <v>15637666</v>
      </c>
      <c r="H1200" s="270">
        <v>15637666</v>
      </c>
      <c r="I1200" s="26" t="s">
        <v>27</v>
      </c>
      <c r="J1200" s="26" t="s">
        <v>27</v>
      </c>
      <c r="K1200" s="268" t="s">
        <v>1834</v>
      </c>
    </row>
    <row r="1201" spans="1:11" ht="50.1" hidden="1" customHeight="1" x14ac:dyDescent="0.2">
      <c r="A1201" s="267">
        <v>77121701</v>
      </c>
      <c r="B1201" s="268" t="s">
        <v>982</v>
      </c>
      <c r="C1201" s="269">
        <v>42370</v>
      </c>
      <c r="D1201" s="267">
        <v>4.5</v>
      </c>
      <c r="E1201" s="267" t="s">
        <v>223</v>
      </c>
      <c r="F1201" s="21" t="s">
        <v>26</v>
      </c>
      <c r="G1201" s="270">
        <v>12794454</v>
      </c>
      <c r="H1201" s="270">
        <v>12794454</v>
      </c>
      <c r="I1201" s="26" t="s">
        <v>27</v>
      </c>
      <c r="J1201" s="26" t="s">
        <v>27</v>
      </c>
      <c r="K1201" s="268" t="s">
        <v>1834</v>
      </c>
    </row>
    <row r="1202" spans="1:11" ht="50.1" hidden="1" customHeight="1" x14ac:dyDescent="0.2">
      <c r="A1202" s="267">
        <v>77121701</v>
      </c>
      <c r="B1202" s="268" t="s">
        <v>982</v>
      </c>
      <c r="C1202" s="269">
        <v>42370</v>
      </c>
      <c r="D1202" s="267">
        <v>5.5</v>
      </c>
      <c r="E1202" s="267" t="s">
        <v>223</v>
      </c>
      <c r="F1202" s="21" t="s">
        <v>26</v>
      </c>
      <c r="G1202" s="270">
        <v>15637666</v>
      </c>
      <c r="H1202" s="270">
        <v>15637666</v>
      </c>
      <c r="I1202" s="26" t="s">
        <v>27</v>
      </c>
      <c r="J1202" s="26" t="s">
        <v>27</v>
      </c>
      <c r="K1202" s="268" t="s">
        <v>1834</v>
      </c>
    </row>
    <row r="1203" spans="1:11" ht="50.1" hidden="1" customHeight="1" x14ac:dyDescent="0.2">
      <c r="A1203" s="267">
        <v>77121701</v>
      </c>
      <c r="B1203" s="268" t="s">
        <v>982</v>
      </c>
      <c r="C1203" s="269">
        <v>42370</v>
      </c>
      <c r="D1203" s="267">
        <v>4.5</v>
      </c>
      <c r="E1203" s="267" t="s">
        <v>223</v>
      </c>
      <c r="F1203" s="21" t="s">
        <v>26</v>
      </c>
      <c r="G1203" s="270">
        <v>12794454</v>
      </c>
      <c r="H1203" s="270">
        <v>12794454</v>
      </c>
      <c r="I1203" s="26" t="s">
        <v>27</v>
      </c>
      <c r="J1203" s="26" t="s">
        <v>27</v>
      </c>
      <c r="K1203" s="268" t="s">
        <v>1834</v>
      </c>
    </row>
    <row r="1204" spans="1:11" ht="50.1" hidden="1" customHeight="1" x14ac:dyDescent="0.2">
      <c r="A1204" s="267">
        <v>77121701</v>
      </c>
      <c r="B1204" s="268" t="s">
        <v>982</v>
      </c>
      <c r="C1204" s="269">
        <v>42370</v>
      </c>
      <c r="D1204" s="267">
        <v>5.5</v>
      </c>
      <c r="E1204" s="267" t="s">
        <v>223</v>
      </c>
      <c r="F1204" s="21" t="s">
        <v>26</v>
      </c>
      <c r="G1204" s="270">
        <v>15637666</v>
      </c>
      <c r="H1204" s="270">
        <v>15637666</v>
      </c>
      <c r="I1204" s="26" t="s">
        <v>27</v>
      </c>
      <c r="J1204" s="26" t="s">
        <v>27</v>
      </c>
      <c r="K1204" s="268" t="s">
        <v>1834</v>
      </c>
    </row>
    <row r="1205" spans="1:11" ht="50.1" hidden="1" customHeight="1" x14ac:dyDescent="0.2">
      <c r="A1205" s="267">
        <v>77121701</v>
      </c>
      <c r="B1205" s="268" t="s">
        <v>982</v>
      </c>
      <c r="C1205" s="269">
        <v>42370</v>
      </c>
      <c r="D1205" s="267">
        <v>4.5</v>
      </c>
      <c r="E1205" s="267" t="s">
        <v>223</v>
      </c>
      <c r="F1205" s="21" t="s">
        <v>26</v>
      </c>
      <c r="G1205" s="270">
        <v>12794454</v>
      </c>
      <c r="H1205" s="270">
        <v>12794454</v>
      </c>
      <c r="I1205" s="26" t="s">
        <v>27</v>
      </c>
      <c r="J1205" s="26" t="s">
        <v>27</v>
      </c>
      <c r="K1205" s="268" t="s">
        <v>1834</v>
      </c>
    </row>
    <row r="1206" spans="1:11" ht="50.1" hidden="1" customHeight="1" x14ac:dyDescent="0.2">
      <c r="A1206" s="267">
        <v>77121701</v>
      </c>
      <c r="B1206" s="268" t="s">
        <v>982</v>
      </c>
      <c r="C1206" s="269">
        <v>42370</v>
      </c>
      <c r="D1206" s="267">
        <v>5.5</v>
      </c>
      <c r="E1206" s="267" t="s">
        <v>223</v>
      </c>
      <c r="F1206" s="21" t="s">
        <v>26</v>
      </c>
      <c r="G1206" s="270">
        <v>15637666</v>
      </c>
      <c r="H1206" s="270">
        <v>15637666</v>
      </c>
      <c r="I1206" s="26" t="s">
        <v>27</v>
      </c>
      <c r="J1206" s="26" t="s">
        <v>27</v>
      </c>
      <c r="K1206" s="268" t="s">
        <v>1834</v>
      </c>
    </row>
    <row r="1207" spans="1:11" ht="50.1" hidden="1" customHeight="1" x14ac:dyDescent="0.2">
      <c r="A1207" s="267">
        <v>77121701</v>
      </c>
      <c r="B1207" s="268" t="s">
        <v>982</v>
      </c>
      <c r="C1207" s="269">
        <v>42370</v>
      </c>
      <c r="D1207" s="267">
        <v>5.5</v>
      </c>
      <c r="E1207" s="267" t="s">
        <v>223</v>
      </c>
      <c r="F1207" s="21" t="s">
        <v>26</v>
      </c>
      <c r="G1207" s="270">
        <v>15637666</v>
      </c>
      <c r="H1207" s="270">
        <v>15637666</v>
      </c>
      <c r="I1207" s="26" t="s">
        <v>27</v>
      </c>
      <c r="J1207" s="26" t="s">
        <v>27</v>
      </c>
      <c r="K1207" s="268" t="s">
        <v>1834</v>
      </c>
    </row>
    <row r="1208" spans="1:11" ht="50.1" hidden="1" customHeight="1" x14ac:dyDescent="0.2">
      <c r="A1208" s="267">
        <v>77121701</v>
      </c>
      <c r="B1208" s="268" t="s">
        <v>982</v>
      </c>
      <c r="C1208" s="269">
        <v>42370</v>
      </c>
      <c r="D1208" s="267">
        <v>4.5</v>
      </c>
      <c r="E1208" s="267" t="s">
        <v>223</v>
      </c>
      <c r="F1208" s="21" t="s">
        <v>26</v>
      </c>
      <c r="G1208" s="270">
        <v>18523314</v>
      </c>
      <c r="H1208" s="270">
        <v>18523314</v>
      </c>
      <c r="I1208" s="26" t="s">
        <v>27</v>
      </c>
      <c r="J1208" s="26" t="s">
        <v>27</v>
      </c>
      <c r="K1208" s="268" t="s">
        <v>1834</v>
      </c>
    </row>
    <row r="1209" spans="1:11" ht="50.1" hidden="1" customHeight="1" x14ac:dyDescent="0.2">
      <c r="A1209" s="267">
        <v>77121701</v>
      </c>
      <c r="B1209" s="268" t="s">
        <v>982</v>
      </c>
      <c r="C1209" s="269">
        <v>42370</v>
      </c>
      <c r="D1209" s="267">
        <v>5.5</v>
      </c>
      <c r="E1209" s="267" t="s">
        <v>223</v>
      </c>
      <c r="F1209" s="21" t="s">
        <v>26</v>
      </c>
      <c r="G1209" s="270">
        <v>22639606</v>
      </c>
      <c r="H1209" s="270">
        <v>22639606</v>
      </c>
      <c r="I1209" s="26" t="s">
        <v>27</v>
      </c>
      <c r="J1209" s="26" t="s">
        <v>27</v>
      </c>
      <c r="K1209" s="268" t="s">
        <v>1834</v>
      </c>
    </row>
    <row r="1210" spans="1:11" ht="50.1" hidden="1" customHeight="1" x14ac:dyDescent="0.2">
      <c r="A1210" s="267">
        <v>77121701</v>
      </c>
      <c r="B1210" s="268" t="s">
        <v>68</v>
      </c>
      <c r="C1210" s="269">
        <v>42370</v>
      </c>
      <c r="D1210" s="267">
        <v>1</v>
      </c>
      <c r="E1210" s="267" t="s">
        <v>223</v>
      </c>
      <c r="F1210" s="21" t="s">
        <v>26</v>
      </c>
      <c r="G1210" s="270">
        <v>235015531</v>
      </c>
      <c r="H1210" s="270">
        <v>235015531</v>
      </c>
      <c r="I1210" s="26" t="s">
        <v>27</v>
      </c>
      <c r="J1210" s="26" t="s">
        <v>27</v>
      </c>
      <c r="K1210" s="268" t="s">
        <v>1834</v>
      </c>
    </row>
    <row r="1211" spans="1:11" ht="50.1" hidden="1" customHeight="1" x14ac:dyDescent="0.2">
      <c r="A1211" s="267">
        <v>77101505</v>
      </c>
      <c r="B1211" s="268" t="s">
        <v>1675</v>
      </c>
      <c r="C1211" s="269">
        <v>42370</v>
      </c>
      <c r="D1211" s="267">
        <v>3</v>
      </c>
      <c r="E1211" s="267" t="s">
        <v>223</v>
      </c>
      <c r="F1211" s="267" t="s">
        <v>465</v>
      </c>
      <c r="G1211" s="270">
        <v>5283282</v>
      </c>
      <c r="H1211" s="270">
        <v>5283282</v>
      </c>
      <c r="I1211" s="26" t="s">
        <v>27</v>
      </c>
      <c r="J1211" s="26" t="s">
        <v>27</v>
      </c>
      <c r="K1211" s="268" t="s">
        <v>1834</v>
      </c>
    </row>
    <row r="1212" spans="1:11" ht="50.1" hidden="1" customHeight="1" x14ac:dyDescent="0.2">
      <c r="A1212" s="128">
        <v>76121900</v>
      </c>
      <c r="B1212" s="128" t="s">
        <v>1739</v>
      </c>
      <c r="C1212" s="130">
        <v>42430</v>
      </c>
      <c r="D1212" s="128">
        <v>3</v>
      </c>
      <c r="E1212" s="128" t="s">
        <v>77</v>
      </c>
      <c r="F1212" s="21" t="s">
        <v>26</v>
      </c>
      <c r="G1212" s="266">
        <v>13972053</v>
      </c>
      <c r="H1212" s="266">
        <v>13972053</v>
      </c>
      <c r="I1212" s="26" t="s">
        <v>27</v>
      </c>
      <c r="J1212" s="26" t="s">
        <v>27</v>
      </c>
      <c r="K1212" s="128" t="s">
        <v>1833</v>
      </c>
    </row>
    <row r="1213" spans="1:11" ht="50.1" hidden="1" customHeight="1" x14ac:dyDescent="0.2">
      <c r="A1213" s="128">
        <v>76121900</v>
      </c>
      <c r="B1213" s="128" t="s">
        <v>1129</v>
      </c>
      <c r="C1213" s="130">
        <v>42430</v>
      </c>
      <c r="D1213" s="128">
        <v>3.5</v>
      </c>
      <c r="E1213" s="128" t="s">
        <v>77</v>
      </c>
      <c r="F1213" s="21" t="s">
        <v>26</v>
      </c>
      <c r="G1213" s="266">
        <v>18194435</v>
      </c>
      <c r="H1213" s="266">
        <v>18194435</v>
      </c>
      <c r="I1213" s="26" t="s">
        <v>27</v>
      </c>
      <c r="J1213" s="26" t="s">
        <v>27</v>
      </c>
      <c r="K1213" s="128" t="s">
        <v>1833</v>
      </c>
    </row>
    <row r="1214" spans="1:11" ht="50.1" hidden="1" customHeight="1" x14ac:dyDescent="0.2">
      <c r="A1214" s="128">
        <v>76121900</v>
      </c>
      <c r="B1214" s="128" t="s">
        <v>998</v>
      </c>
      <c r="C1214" s="130">
        <v>42430</v>
      </c>
      <c r="D1214" s="128">
        <v>3.5</v>
      </c>
      <c r="E1214" s="128" t="s">
        <v>77</v>
      </c>
      <c r="F1214" s="21" t="s">
        <v>26</v>
      </c>
      <c r="G1214" s="266">
        <v>18194435</v>
      </c>
      <c r="H1214" s="266">
        <v>18194435</v>
      </c>
      <c r="I1214" s="26" t="s">
        <v>27</v>
      </c>
      <c r="J1214" s="26" t="s">
        <v>27</v>
      </c>
      <c r="K1214" s="128" t="s">
        <v>1833</v>
      </c>
    </row>
    <row r="1215" spans="1:11" ht="50.1" hidden="1" customHeight="1" x14ac:dyDescent="0.2">
      <c r="A1215" s="128">
        <v>76121900</v>
      </c>
      <c r="B1215" s="128" t="s">
        <v>1743</v>
      </c>
      <c r="C1215" s="130">
        <v>42430</v>
      </c>
      <c r="D1215" s="128">
        <v>2</v>
      </c>
      <c r="E1215" s="128" t="s">
        <v>77</v>
      </c>
      <c r="F1215" s="21" t="s">
        <v>26</v>
      </c>
      <c r="G1215" s="266">
        <v>5686424</v>
      </c>
      <c r="H1215" s="266">
        <v>5686424</v>
      </c>
      <c r="I1215" s="26" t="s">
        <v>27</v>
      </c>
      <c r="J1215" s="26" t="s">
        <v>27</v>
      </c>
      <c r="K1215" s="128" t="s">
        <v>1833</v>
      </c>
    </row>
    <row r="1216" spans="1:11" ht="50.1" hidden="1" customHeight="1" x14ac:dyDescent="0.2">
      <c r="A1216" s="128">
        <v>76121900</v>
      </c>
      <c r="B1216" s="128" t="s">
        <v>999</v>
      </c>
      <c r="C1216" s="130">
        <v>42430</v>
      </c>
      <c r="D1216" s="128">
        <v>3</v>
      </c>
      <c r="E1216" s="128" t="s">
        <v>77</v>
      </c>
      <c r="F1216" s="21" t="s">
        <v>26</v>
      </c>
      <c r="G1216" s="266">
        <v>15595230</v>
      </c>
      <c r="H1216" s="266">
        <v>15595230</v>
      </c>
      <c r="I1216" s="26" t="s">
        <v>27</v>
      </c>
      <c r="J1216" s="26" t="s">
        <v>27</v>
      </c>
      <c r="K1216" s="128" t="s">
        <v>1833</v>
      </c>
    </row>
    <row r="1217" spans="1:11" ht="50.1" hidden="1" customHeight="1" x14ac:dyDescent="0.2">
      <c r="A1217" s="128">
        <v>76121900</v>
      </c>
      <c r="B1217" s="128" t="s">
        <v>1741</v>
      </c>
      <c r="C1217" s="130">
        <v>42430</v>
      </c>
      <c r="D1217" s="128">
        <v>2</v>
      </c>
      <c r="E1217" s="128" t="s">
        <v>77</v>
      </c>
      <c r="F1217" s="21" t="s">
        <v>26</v>
      </c>
      <c r="G1217" s="266">
        <v>10396820</v>
      </c>
      <c r="H1217" s="266">
        <v>10396820</v>
      </c>
      <c r="I1217" s="26" t="s">
        <v>27</v>
      </c>
      <c r="J1217" s="26" t="s">
        <v>27</v>
      </c>
      <c r="K1217" s="128" t="s">
        <v>1833</v>
      </c>
    </row>
    <row r="1218" spans="1:11" ht="50.1" hidden="1" customHeight="1" x14ac:dyDescent="0.2">
      <c r="A1218" s="128">
        <v>76121900</v>
      </c>
      <c r="B1218" s="128" t="s">
        <v>1001</v>
      </c>
      <c r="C1218" s="130">
        <v>42430</v>
      </c>
      <c r="D1218" s="128">
        <v>3.5</v>
      </c>
      <c r="E1218" s="128" t="s">
        <v>77</v>
      </c>
      <c r="F1218" s="21" t="s">
        <v>26</v>
      </c>
      <c r="G1218" s="266">
        <v>18194435</v>
      </c>
      <c r="H1218" s="266">
        <v>18194435</v>
      </c>
      <c r="I1218" s="26" t="s">
        <v>27</v>
      </c>
      <c r="J1218" s="26" t="s">
        <v>27</v>
      </c>
      <c r="K1218" s="128" t="s">
        <v>1833</v>
      </c>
    </row>
    <row r="1219" spans="1:11" ht="50.1" hidden="1" customHeight="1" x14ac:dyDescent="0.2">
      <c r="A1219" s="128">
        <v>76121900</v>
      </c>
      <c r="B1219" s="128" t="s">
        <v>1123</v>
      </c>
      <c r="C1219" s="130">
        <v>42430</v>
      </c>
      <c r="D1219" s="128">
        <v>3.5</v>
      </c>
      <c r="E1219" s="128" t="s">
        <v>77</v>
      </c>
      <c r="F1219" s="21" t="s">
        <v>26</v>
      </c>
      <c r="G1219" s="266">
        <v>9951242</v>
      </c>
      <c r="H1219" s="266">
        <v>9951242</v>
      </c>
      <c r="I1219" s="26" t="s">
        <v>27</v>
      </c>
      <c r="J1219" s="26" t="s">
        <v>27</v>
      </c>
      <c r="K1219" s="128" t="s">
        <v>1833</v>
      </c>
    </row>
    <row r="1220" spans="1:11" ht="50.1" hidden="1" customHeight="1" x14ac:dyDescent="0.2">
      <c r="A1220" s="128">
        <v>76121900</v>
      </c>
      <c r="B1220" s="128" t="s">
        <v>1004</v>
      </c>
      <c r="C1220" s="130">
        <v>42430</v>
      </c>
      <c r="D1220" s="128">
        <v>2.5</v>
      </c>
      <c r="E1220" s="128" t="s">
        <v>77</v>
      </c>
      <c r="F1220" s="21" t="s">
        <v>26</v>
      </c>
      <c r="G1220" s="266">
        <v>7108030</v>
      </c>
      <c r="H1220" s="266">
        <v>7108030</v>
      </c>
      <c r="I1220" s="26" t="s">
        <v>27</v>
      </c>
      <c r="J1220" s="26" t="s">
        <v>27</v>
      </c>
      <c r="K1220" s="128" t="s">
        <v>1833</v>
      </c>
    </row>
    <row r="1221" spans="1:11" ht="50.1" hidden="1" customHeight="1" x14ac:dyDescent="0.2">
      <c r="A1221" s="128">
        <v>76121900</v>
      </c>
      <c r="B1221" s="128" t="s">
        <v>1123</v>
      </c>
      <c r="C1221" s="130">
        <v>42430</v>
      </c>
      <c r="D1221" s="128">
        <v>2.5</v>
      </c>
      <c r="E1221" s="128" t="s">
        <v>77</v>
      </c>
      <c r="F1221" s="21" t="s">
        <v>26</v>
      </c>
      <c r="G1221" s="266">
        <v>7108030</v>
      </c>
      <c r="H1221" s="266">
        <v>7108030</v>
      </c>
      <c r="I1221" s="26" t="s">
        <v>27</v>
      </c>
      <c r="J1221" s="26" t="s">
        <v>27</v>
      </c>
      <c r="K1221" s="128" t="s">
        <v>1833</v>
      </c>
    </row>
    <row r="1222" spans="1:11" ht="50.1" hidden="1" customHeight="1" x14ac:dyDescent="0.2">
      <c r="A1222" s="128">
        <v>76121900</v>
      </c>
      <c r="B1222" s="128" t="s">
        <v>1123</v>
      </c>
      <c r="C1222" s="130">
        <v>42430</v>
      </c>
      <c r="D1222" s="128">
        <v>3.5</v>
      </c>
      <c r="E1222" s="128" t="s">
        <v>77</v>
      </c>
      <c r="F1222" s="21" t="s">
        <v>26</v>
      </c>
      <c r="G1222" s="266">
        <v>9951242</v>
      </c>
      <c r="H1222" s="266">
        <v>9951242</v>
      </c>
      <c r="I1222" s="26" t="s">
        <v>27</v>
      </c>
      <c r="J1222" s="26" t="s">
        <v>27</v>
      </c>
      <c r="K1222" s="128" t="s">
        <v>1833</v>
      </c>
    </row>
    <row r="1223" spans="1:11" ht="50.1" hidden="1" customHeight="1" x14ac:dyDescent="0.2">
      <c r="A1223" s="128">
        <v>76121900</v>
      </c>
      <c r="B1223" s="128" t="s">
        <v>1123</v>
      </c>
      <c r="C1223" s="130">
        <v>42430</v>
      </c>
      <c r="D1223" s="128">
        <v>3.5</v>
      </c>
      <c r="E1223" s="128" t="s">
        <v>77</v>
      </c>
      <c r="F1223" s="21" t="s">
        <v>26</v>
      </c>
      <c r="G1223" s="266">
        <v>14407022</v>
      </c>
      <c r="H1223" s="266">
        <v>14407022</v>
      </c>
      <c r="I1223" s="26" t="s">
        <v>27</v>
      </c>
      <c r="J1223" s="26" t="s">
        <v>27</v>
      </c>
      <c r="K1223" s="128" t="s">
        <v>1833</v>
      </c>
    </row>
    <row r="1224" spans="1:11" ht="50.1" hidden="1" customHeight="1" x14ac:dyDescent="0.2">
      <c r="A1224" s="128">
        <v>76121900</v>
      </c>
      <c r="B1224" s="128" t="s">
        <v>1620</v>
      </c>
      <c r="C1224" s="130">
        <v>42430</v>
      </c>
      <c r="D1224" s="128">
        <v>2.5</v>
      </c>
      <c r="E1224" s="128" t="s">
        <v>77</v>
      </c>
      <c r="F1224" s="21" t="s">
        <v>26</v>
      </c>
      <c r="G1224" s="266">
        <v>7108030</v>
      </c>
      <c r="H1224" s="266">
        <v>7108030</v>
      </c>
      <c r="I1224" s="26" t="s">
        <v>27</v>
      </c>
      <c r="J1224" s="26" t="s">
        <v>27</v>
      </c>
      <c r="K1224" s="128" t="s">
        <v>1833</v>
      </c>
    </row>
    <row r="1225" spans="1:11" ht="50.1" hidden="1" customHeight="1" x14ac:dyDescent="0.2">
      <c r="A1225" s="128">
        <v>76121900</v>
      </c>
      <c r="B1225" s="128" t="s">
        <v>1620</v>
      </c>
      <c r="C1225" s="130">
        <v>42430</v>
      </c>
      <c r="D1225" s="128">
        <v>2.5</v>
      </c>
      <c r="E1225" s="128" t="s">
        <v>77</v>
      </c>
      <c r="F1225" s="21" t="s">
        <v>26</v>
      </c>
      <c r="G1225" s="266">
        <v>7108030</v>
      </c>
      <c r="H1225" s="266">
        <v>7108030</v>
      </c>
      <c r="I1225" s="26" t="s">
        <v>27</v>
      </c>
      <c r="J1225" s="26" t="s">
        <v>27</v>
      </c>
      <c r="K1225" s="128" t="s">
        <v>1833</v>
      </c>
    </row>
    <row r="1226" spans="1:11" ht="50.1" hidden="1" customHeight="1" x14ac:dyDescent="0.2">
      <c r="A1226" s="128">
        <v>76121900</v>
      </c>
      <c r="B1226" s="128" t="s">
        <v>1620</v>
      </c>
      <c r="C1226" s="130">
        <v>42430</v>
      </c>
      <c r="D1226" s="128">
        <v>2.5</v>
      </c>
      <c r="E1226" s="128" t="s">
        <v>77</v>
      </c>
      <c r="F1226" s="21" t="s">
        <v>26</v>
      </c>
      <c r="G1226" s="266">
        <v>6073652</v>
      </c>
      <c r="H1226" s="266">
        <v>6073652</v>
      </c>
      <c r="I1226" s="26" t="s">
        <v>27</v>
      </c>
      <c r="J1226" s="26" t="s">
        <v>27</v>
      </c>
      <c r="K1226" s="128" t="s">
        <v>1833</v>
      </c>
    </row>
    <row r="1227" spans="1:11" ht="50.1" hidden="1" customHeight="1" x14ac:dyDescent="0.2">
      <c r="A1227" s="128">
        <v>76121900</v>
      </c>
      <c r="B1227" s="128" t="s">
        <v>1002</v>
      </c>
      <c r="C1227" s="130">
        <v>42430</v>
      </c>
      <c r="D1227" s="128">
        <v>4</v>
      </c>
      <c r="E1227" s="128" t="s">
        <v>77</v>
      </c>
      <c r="F1227" s="21" t="s">
        <v>26</v>
      </c>
      <c r="G1227" s="266">
        <v>7044376</v>
      </c>
      <c r="H1227" s="266">
        <v>7044376</v>
      </c>
      <c r="I1227" s="26" t="s">
        <v>27</v>
      </c>
      <c r="J1227" s="26" t="s">
        <v>27</v>
      </c>
      <c r="K1227" s="128" t="s">
        <v>1833</v>
      </c>
    </row>
    <row r="1228" spans="1:11" ht="50.1" hidden="1" customHeight="1" x14ac:dyDescent="0.2">
      <c r="A1228" s="128">
        <v>76121900</v>
      </c>
      <c r="B1228" s="128" t="s">
        <v>1002</v>
      </c>
      <c r="C1228" s="130">
        <v>42430</v>
      </c>
      <c r="D1228" s="128">
        <v>4</v>
      </c>
      <c r="E1228" s="128" t="s">
        <v>77</v>
      </c>
      <c r="F1228" s="21" t="s">
        <v>26</v>
      </c>
      <c r="G1228" s="266">
        <v>7044376</v>
      </c>
      <c r="H1228" s="266">
        <v>7044376</v>
      </c>
      <c r="I1228" s="26" t="s">
        <v>27</v>
      </c>
      <c r="J1228" s="26" t="s">
        <v>27</v>
      </c>
      <c r="K1228" s="128" t="s">
        <v>1833</v>
      </c>
    </row>
    <row r="1229" spans="1:11" ht="50.1" hidden="1" customHeight="1" x14ac:dyDescent="0.2">
      <c r="A1229" s="128">
        <v>76121900</v>
      </c>
      <c r="B1229" s="128" t="s">
        <v>1620</v>
      </c>
      <c r="C1229" s="130">
        <v>42430</v>
      </c>
      <c r="D1229" s="128">
        <v>2.5</v>
      </c>
      <c r="E1229" s="128" t="s">
        <v>77</v>
      </c>
      <c r="F1229" s="21" t="s">
        <v>26</v>
      </c>
      <c r="G1229" s="266">
        <v>6073652</v>
      </c>
      <c r="H1229" s="266">
        <v>6073652</v>
      </c>
      <c r="I1229" s="26" t="s">
        <v>27</v>
      </c>
      <c r="J1229" s="26" t="s">
        <v>27</v>
      </c>
      <c r="K1229" s="128" t="s">
        <v>1833</v>
      </c>
    </row>
    <row r="1230" spans="1:11" ht="50.1" hidden="1" customHeight="1" x14ac:dyDescent="0.2">
      <c r="A1230" s="128">
        <v>76121900</v>
      </c>
      <c r="B1230" s="128" t="s">
        <v>1002</v>
      </c>
      <c r="C1230" s="130">
        <v>42430</v>
      </c>
      <c r="D1230" s="128">
        <v>4</v>
      </c>
      <c r="E1230" s="128" t="s">
        <v>77</v>
      </c>
      <c r="F1230" s="21" t="s">
        <v>26</v>
      </c>
      <c r="G1230" s="266">
        <v>7044376</v>
      </c>
      <c r="H1230" s="266">
        <v>7044376</v>
      </c>
      <c r="I1230" s="26" t="s">
        <v>27</v>
      </c>
      <c r="J1230" s="26" t="s">
        <v>27</v>
      </c>
      <c r="K1230" s="128" t="s">
        <v>1833</v>
      </c>
    </row>
    <row r="1231" spans="1:11" ht="50.1" hidden="1" customHeight="1" x14ac:dyDescent="0.2">
      <c r="A1231" s="128">
        <v>76121900</v>
      </c>
      <c r="B1231" s="128" t="s">
        <v>1620</v>
      </c>
      <c r="C1231" s="130">
        <v>42430</v>
      </c>
      <c r="D1231" s="128">
        <v>2.5</v>
      </c>
      <c r="E1231" s="128" t="s">
        <v>77</v>
      </c>
      <c r="F1231" s="21" t="s">
        <v>26</v>
      </c>
      <c r="G1231" s="266">
        <v>6073652</v>
      </c>
      <c r="H1231" s="266">
        <v>6073652</v>
      </c>
      <c r="I1231" s="26" t="s">
        <v>27</v>
      </c>
      <c r="J1231" s="26" t="s">
        <v>27</v>
      </c>
      <c r="K1231" s="128" t="s">
        <v>1833</v>
      </c>
    </row>
    <row r="1232" spans="1:11" ht="50.1" hidden="1" customHeight="1" x14ac:dyDescent="0.2">
      <c r="A1232" s="128">
        <v>76121900</v>
      </c>
      <c r="B1232" s="128" t="s">
        <v>1130</v>
      </c>
      <c r="C1232" s="130">
        <v>42430</v>
      </c>
      <c r="D1232" s="128">
        <v>3.5</v>
      </c>
      <c r="E1232" s="128" t="s">
        <v>77</v>
      </c>
      <c r="F1232" s="21" t="s">
        <v>26</v>
      </c>
      <c r="G1232" s="266">
        <v>18194435</v>
      </c>
      <c r="H1232" s="266">
        <v>18194435</v>
      </c>
      <c r="I1232" s="26" t="s">
        <v>27</v>
      </c>
      <c r="J1232" s="26" t="s">
        <v>27</v>
      </c>
      <c r="K1232" s="128" t="s">
        <v>1833</v>
      </c>
    </row>
    <row r="1233" spans="1:11" ht="50.1" hidden="1" customHeight="1" x14ac:dyDescent="0.2">
      <c r="A1233" s="128">
        <v>76121900</v>
      </c>
      <c r="B1233" s="128" t="s">
        <v>1004</v>
      </c>
      <c r="C1233" s="130">
        <v>42430</v>
      </c>
      <c r="D1233" s="128">
        <v>2.5</v>
      </c>
      <c r="E1233" s="128" t="s">
        <v>77</v>
      </c>
      <c r="F1233" s="21" t="s">
        <v>26</v>
      </c>
      <c r="G1233" s="266">
        <v>7108030</v>
      </c>
      <c r="H1233" s="266">
        <v>7108030</v>
      </c>
      <c r="I1233" s="26" t="s">
        <v>27</v>
      </c>
      <c r="J1233" s="26" t="s">
        <v>27</v>
      </c>
      <c r="K1233" s="128" t="s">
        <v>1833</v>
      </c>
    </row>
    <row r="1234" spans="1:11" ht="50.1" hidden="1" customHeight="1" x14ac:dyDescent="0.2">
      <c r="A1234" s="128">
        <v>76121900</v>
      </c>
      <c r="B1234" s="128" t="s">
        <v>1004</v>
      </c>
      <c r="C1234" s="130">
        <v>42430</v>
      </c>
      <c r="D1234" s="128">
        <v>2.5</v>
      </c>
      <c r="E1234" s="128" t="s">
        <v>77</v>
      </c>
      <c r="F1234" s="21" t="s">
        <v>26</v>
      </c>
      <c r="G1234" s="266">
        <v>7108030</v>
      </c>
      <c r="H1234" s="266">
        <v>7108030</v>
      </c>
      <c r="I1234" s="26" t="s">
        <v>27</v>
      </c>
      <c r="J1234" s="26" t="s">
        <v>27</v>
      </c>
      <c r="K1234" s="128" t="s">
        <v>1833</v>
      </c>
    </row>
    <row r="1235" spans="1:11" ht="50.1" hidden="1" customHeight="1" x14ac:dyDescent="0.2">
      <c r="A1235" s="128">
        <v>76121900</v>
      </c>
      <c r="B1235" s="128" t="s">
        <v>1004</v>
      </c>
      <c r="C1235" s="130">
        <v>42430</v>
      </c>
      <c r="D1235" s="128">
        <v>4</v>
      </c>
      <c r="E1235" s="128" t="s">
        <v>77</v>
      </c>
      <c r="F1235" s="21" t="s">
        <v>26</v>
      </c>
      <c r="G1235" s="266">
        <v>16465168</v>
      </c>
      <c r="H1235" s="266">
        <v>16465168</v>
      </c>
      <c r="I1235" s="26" t="s">
        <v>27</v>
      </c>
      <c r="J1235" s="26" t="s">
        <v>27</v>
      </c>
      <c r="K1235" s="128" t="s">
        <v>1833</v>
      </c>
    </row>
    <row r="1236" spans="1:11" ht="50.1" hidden="1" customHeight="1" x14ac:dyDescent="0.2">
      <c r="A1236" s="128">
        <v>76121900</v>
      </c>
      <c r="B1236" s="128" t="s">
        <v>1004</v>
      </c>
      <c r="C1236" s="130">
        <v>42430</v>
      </c>
      <c r="D1236" s="128">
        <v>4</v>
      </c>
      <c r="E1236" s="128" t="s">
        <v>77</v>
      </c>
      <c r="F1236" s="21" t="s">
        <v>26</v>
      </c>
      <c r="G1236" s="266">
        <v>16465168</v>
      </c>
      <c r="H1236" s="266">
        <v>16465168</v>
      </c>
      <c r="I1236" s="26" t="s">
        <v>27</v>
      </c>
      <c r="J1236" s="26" t="s">
        <v>27</v>
      </c>
      <c r="K1236" s="128" t="s">
        <v>1833</v>
      </c>
    </row>
    <row r="1237" spans="1:11" ht="50.1" hidden="1" customHeight="1" x14ac:dyDescent="0.2">
      <c r="A1237" s="128">
        <v>76121900</v>
      </c>
      <c r="B1237" s="128" t="s">
        <v>1004</v>
      </c>
      <c r="C1237" s="130">
        <v>42430</v>
      </c>
      <c r="D1237" s="128">
        <v>2.5</v>
      </c>
      <c r="E1237" s="128" t="s">
        <v>77</v>
      </c>
      <c r="F1237" s="21" t="s">
        <v>26</v>
      </c>
      <c r="G1237" s="266">
        <v>7108030</v>
      </c>
      <c r="H1237" s="266">
        <v>7108030</v>
      </c>
      <c r="I1237" s="26" t="s">
        <v>27</v>
      </c>
      <c r="J1237" s="26" t="s">
        <v>27</v>
      </c>
      <c r="K1237" s="128" t="s">
        <v>1833</v>
      </c>
    </row>
    <row r="1238" spans="1:11" ht="50.1" hidden="1" customHeight="1" x14ac:dyDescent="0.2">
      <c r="A1238" s="128">
        <v>76121900</v>
      </c>
      <c r="B1238" s="128" t="s">
        <v>1004</v>
      </c>
      <c r="C1238" s="130">
        <v>42430</v>
      </c>
      <c r="D1238" s="128">
        <v>3.5</v>
      </c>
      <c r="E1238" s="128" t="s">
        <v>77</v>
      </c>
      <c r="F1238" s="21" t="s">
        <v>26</v>
      </c>
      <c r="G1238" s="266">
        <v>9951242</v>
      </c>
      <c r="H1238" s="266">
        <v>9951242</v>
      </c>
      <c r="I1238" s="26" t="s">
        <v>27</v>
      </c>
      <c r="J1238" s="26" t="s">
        <v>27</v>
      </c>
      <c r="K1238" s="128" t="s">
        <v>1833</v>
      </c>
    </row>
    <row r="1239" spans="1:11" ht="50.1" hidden="1" customHeight="1" x14ac:dyDescent="0.2">
      <c r="A1239" s="128">
        <v>76121900</v>
      </c>
      <c r="B1239" s="128" t="s">
        <v>1004</v>
      </c>
      <c r="C1239" s="130">
        <v>42430</v>
      </c>
      <c r="D1239" s="128">
        <v>3.5</v>
      </c>
      <c r="E1239" s="128" t="s">
        <v>77</v>
      </c>
      <c r="F1239" s="21" t="s">
        <v>26</v>
      </c>
      <c r="G1239" s="266">
        <v>9951242</v>
      </c>
      <c r="H1239" s="266">
        <v>9951242</v>
      </c>
      <c r="I1239" s="26" t="s">
        <v>27</v>
      </c>
      <c r="J1239" s="26" t="s">
        <v>27</v>
      </c>
      <c r="K1239" s="128" t="s">
        <v>1833</v>
      </c>
    </row>
    <row r="1240" spans="1:11" ht="50.1" hidden="1" customHeight="1" x14ac:dyDescent="0.2">
      <c r="A1240" s="128">
        <v>76121900</v>
      </c>
      <c r="B1240" s="128" t="s">
        <v>1004</v>
      </c>
      <c r="C1240" s="130">
        <v>42430</v>
      </c>
      <c r="D1240" s="128">
        <v>3.5</v>
      </c>
      <c r="E1240" s="128" t="s">
        <v>77</v>
      </c>
      <c r="F1240" s="21" t="s">
        <v>26</v>
      </c>
      <c r="G1240" s="266">
        <v>9951242</v>
      </c>
      <c r="H1240" s="266">
        <v>9951242</v>
      </c>
      <c r="I1240" s="26" t="s">
        <v>27</v>
      </c>
      <c r="J1240" s="26" t="s">
        <v>27</v>
      </c>
      <c r="K1240" s="128" t="s">
        <v>1833</v>
      </c>
    </row>
    <row r="1241" spans="1:11" ht="50.1" hidden="1" customHeight="1" x14ac:dyDescent="0.2">
      <c r="A1241" s="128">
        <v>76121900</v>
      </c>
      <c r="B1241" s="128" t="s">
        <v>1168</v>
      </c>
      <c r="C1241" s="130">
        <v>42430</v>
      </c>
      <c r="D1241" s="128">
        <v>3.5</v>
      </c>
      <c r="E1241" s="128" t="s">
        <v>77</v>
      </c>
      <c r="F1241" s="21" t="s">
        <v>26</v>
      </c>
      <c r="G1241" s="266">
        <v>18194435</v>
      </c>
      <c r="H1241" s="266">
        <v>18194435</v>
      </c>
      <c r="I1241" s="26" t="s">
        <v>27</v>
      </c>
      <c r="J1241" s="26" t="s">
        <v>27</v>
      </c>
      <c r="K1241" s="128" t="s">
        <v>1833</v>
      </c>
    </row>
    <row r="1242" spans="1:11" ht="50.1" hidden="1" customHeight="1" x14ac:dyDescent="0.2">
      <c r="A1242" s="128">
        <v>76121900</v>
      </c>
      <c r="B1242" s="128" t="s">
        <v>1005</v>
      </c>
      <c r="C1242" s="130">
        <v>42430</v>
      </c>
      <c r="D1242" s="128">
        <v>3.5</v>
      </c>
      <c r="E1242" s="128" t="s">
        <v>77</v>
      </c>
      <c r="F1242" s="21" t="s">
        <v>26</v>
      </c>
      <c r="G1242" s="266">
        <v>9951242</v>
      </c>
      <c r="H1242" s="266">
        <v>9951242</v>
      </c>
      <c r="I1242" s="26" t="s">
        <v>27</v>
      </c>
      <c r="J1242" s="26" t="s">
        <v>27</v>
      </c>
      <c r="K1242" s="128" t="s">
        <v>1833</v>
      </c>
    </row>
    <row r="1243" spans="1:11" ht="50.1" hidden="1" customHeight="1" x14ac:dyDescent="0.2">
      <c r="A1243" s="128">
        <v>76121900</v>
      </c>
      <c r="B1243" s="128" t="s">
        <v>1005</v>
      </c>
      <c r="C1243" s="130">
        <v>42430</v>
      </c>
      <c r="D1243" s="128">
        <v>3.5</v>
      </c>
      <c r="E1243" s="128" t="s">
        <v>77</v>
      </c>
      <c r="F1243" s="21" t="s">
        <v>26</v>
      </c>
      <c r="G1243" s="266">
        <v>14407022</v>
      </c>
      <c r="H1243" s="266">
        <v>14407022</v>
      </c>
      <c r="I1243" s="26" t="s">
        <v>27</v>
      </c>
      <c r="J1243" s="26" t="s">
        <v>27</v>
      </c>
      <c r="K1243" s="128" t="s">
        <v>1833</v>
      </c>
    </row>
    <row r="1244" spans="1:11" ht="50.1" hidden="1" customHeight="1" x14ac:dyDescent="0.2">
      <c r="A1244" s="128">
        <v>76121900</v>
      </c>
      <c r="B1244" s="128" t="s">
        <v>1167</v>
      </c>
      <c r="C1244" s="130">
        <v>42430</v>
      </c>
      <c r="D1244" s="128">
        <v>4</v>
      </c>
      <c r="E1244" s="128" t="s">
        <v>77</v>
      </c>
      <c r="F1244" s="21" t="s">
        <v>26</v>
      </c>
      <c r="G1244" s="266">
        <v>16465168</v>
      </c>
      <c r="H1244" s="266">
        <v>16465168</v>
      </c>
      <c r="I1244" s="26" t="s">
        <v>27</v>
      </c>
      <c r="J1244" s="26" t="s">
        <v>27</v>
      </c>
      <c r="K1244" s="128" t="s">
        <v>1833</v>
      </c>
    </row>
    <row r="1245" spans="1:11" ht="50.1" hidden="1" customHeight="1" x14ac:dyDescent="0.2">
      <c r="A1245" s="128">
        <v>76121900</v>
      </c>
      <c r="B1245" s="128" t="s">
        <v>1166</v>
      </c>
      <c r="C1245" s="130">
        <v>42430</v>
      </c>
      <c r="D1245" s="128">
        <v>3.5</v>
      </c>
      <c r="E1245" s="128" t="s">
        <v>77</v>
      </c>
      <c r="F1245" s="21" t="s">
        <v>26</v>
      </c>
      <c r="G1245" s="266">
        <v>9951242</v>
      </c>
      <c r="H1245" s="266">
        <v>9951242</v>
      </c>
      <c r="I1245" s="26" t="s">
        <v>27</v>
      </c>
      <c r="J1245" s="26" t="s">
        <v>27</v>
      </c>
      <c r="K1245" s="128" t="s">
        <v>1833</v>
      </c>
    </row>
    <row r="1246" spans="1:11" ht="50.1" hidden="1" customHeight="1" x14ac:dyDescent="0.2">
      <c r="A1246" s="128">
        <v>76121900</v>
      </c>
      <c r="B1246" s="128" t="s">
        <v>1621</v>
      </c>
      <c r="C1246" s="130">
        <v>42430</v>
      </c>
      <c r="D1246" s="128">
        <v>3.5</v>
      </c>
      <c r="E1246" s="128" t="s">
        <v>77</v>
      </c>
      <c r="F1246" s="21" t="s">
        <v>26</v>
      </c>
      <c r="G1246" s="266">
        <v>9171481</v>
      </c>
      <c r="H1246" s="266">
        <v>9171481</v>
      </c>
      <c r="I1246" s="26" t="s">
        <v>27</v>
      </c>
      <c r="J1246" s="26" t="s">
        <v>27</v>
      </c>
      <c r="K1246" s="128" t="s">
        <v>1833</v>
      </c>
    </row>
    <row r="1247" spans="1:11" ht="50.1" hidden="1" customHeight="1" x14ac:dyDescent="0.2">
      <c r="A1247" s="128">
        <v>76121900</v>
      </c>
      <c r="B1247" s="128" t="s">
        <v>1166</v>
      </c>
      <c r="C1247" s="130">
        <v>42430</v>
      </c>
      <c r="D1247" s="128">
        <v>4</v>
      </c>
      <c r="E1247" s="128" t="s">
        <v>77</v>
      </c>
      <c r="F1247" s="21" t="s">
        <v>26</v>
      </c>
      <c r="G1247" s="266">
        <v>11372848</v>
      </c>
      <c r="H1247" s="266">
        <v>11372848</v>
      </c>
      <c r="I1247" s="26" t="s">
        <v>27</v>
      </c>
      <c r="J1247" s="26" t="s">
        <v>27</v>
      </c>
      <c r="K1247" s="128" t="s">
        <v>1833</v>
      </c>
    </row>
    <row r="1248" spans="1:11" ht="50.1" hidden="1" customHeight="1" x14ac:dyDescent="0.2">
      <c r="A1248" s="128">
        <v>76121900</v>
      </c>
      <c r="B1248" s="128" t="s">
        <v>1007</v>
      </c>
      <c r="C1248" s="130">
        <v>42430</v>
      </c>
      <c r="D1248" s="128">
        <v>2.5</v>
      </c>
      <c r="E1248" s="128" t="s">
        <v>77</v>
      </c>
      <c r="F1248" s="21" t="s">
        <v>26</v>
      </c>
      <c r="G1248" s="266">
        <v>12996025</v>
      </c>
      <c r="H1248" s="266">
        <v>12996025</v>
      </c>
      <c r="I1248" s="26" t="s">
        <v>27</v>
      </c>
      <c r="J1248" s="26" t="s">
        <v>27</v>
      </c>
      <c r="K1248" s="128" t="s">
        <v>1833</v>
      </c>
    </row>
    <row r="1249" spans="1:11" ht="50.1" hidden="1" customHeight="1" x14ac:dyDescent="0.2">
      <c r="A1249" s="128">
        <v>76121900</v>
      </c>
      <c r="B1249" s="128" t="s">
        <v>1128</v>
      </c>
      <c r="C1249" s="130">
        <v>42430</v>
      </c>
      <c r="D1249" s="128">
        <v>4</v>
      </c>
      <c r="E1249" s="128" t="s">
        <v>77</v>
      </c>
      <c r="F1249" s="21" t="s">
        <v>26</v>
      </c>
      <c r="G1249" s="266">
        <v>14300932</v>
      </c>
      <c r="H1249" s="266">
        <v>14300932</v>
      </c>
      <c r="I1249" s="26" t="s">
        <v>27</v>
      </c>
      <c r="J1249" s="26" t="s">
        <v>27</v>
      </c>
      <c r="K1249" s="128" t="s">
        <v>1833</v>
      </c>
    </row>
    <row r="1250" spans="1:11" ht="50.1" hidden="1" customHeight="1" x14ac:dyDescent="0.2">
      <c r="A1250" s="128">
        <v>76121900</v>
      </c>
      <c r="B1250" s="128" t="s">
        <v>1128</v>
      </c>
      <c r="C1250" s="130">
        <v>42430</v>
      </c>
      <c r="D1250" s="128">
        <v>2.5</v>
      </c>
      <c r="E1250" s="128" t="s">
        <v>77</v>
      </c>
      <c r="F1250" s="21" t="s">
        <v>26</v>
      </c>
      <c r="G1250" s="266">
        <v>8938082</v>
      </c>
      <c r="H1250" s="266">
        <v>8938082</v>
      </c>
      <c r="I1250" s="26" t="s">
        <v>27</v>
      </c>
      <c r="J1250" s="26" t="s">
        <v>27</v>
      </c>
      <c r="K1250" s="128" t="s">
        <v>1833</v>
      </c>
    </row>
    <row r="1251" spans="1:11" ht="50.1" hidden="1" customHeight="1" x14ac:dyDescent="0.2">
      <c r="A1251" s="128">
        <v>76121900</v>
      </c>
      <c r="B1251" s="128" t="s">
        <v>1128</v>
      </c>
      <c r="C1251" s="130">
        <v>42430</v>
      </c>
      <c r="D1251" s="128">
        <v>3</v>
      </c>
      <c r="E1251" s="128" t="s">
        <v>77</v>
      </c>
      <c r="F1251" s="21" t="s">
        <v>26</v>
      </c>
      <c r="G1251" s="266">
        <v>10725699</v>
      </c>
      <c r="H1251" s="266">
        <v>10725699</v>
      </c>
      <c r="I1251" s="26" t="s">
        <v>27</v>
      </c>
      <c r="J1251" s="26" t="s">
        <v>27</v>
      </c>
      <c r="K1251" s="128" t="s">
        <v>1833</v>
      </c>
    </row>
    <row r="1252" spans="1:11" ht="50.1" hidden="1" customHeight="1" x14ac:dyDescent="0.2">
      <c r="A1252" s="128">
        <v>76121900</v>
      </c>
      <c r="B1252" s="128" t="s">
        <v>1128</v>
      </c>
      <c r="C1252" s="130">
        <v>42430</v>
      </c>
      <c r="D1252" s="128">
        <v>3</v>
      </c>
      <c r="E1252" s="128" t="s">
        <v>77</v>
      </c>
      <c r="F1252" s="21" t="s">
        <v>26</v>
      </c>
      <c r="G1252" s="266">
        <v>10725699</v>
      </c>
      <c r="H1252" s="266">
        <v>10725699</v>
      </c>
      <c r="I1252" s="26" t="s">
        <v>27</v>
      </c>
      <c r="J1252" s="26" t="s">
        <v>27</v>
      </c>
      <c r="K1252" s="128" t="s">
        <v>1833</v>
      </c>
    </row>
    <row r="1253" spans="1:11" ht="50.1" hidden="1" customHeight="1" x14ac:dyDescent="0.2">
      <c r="A1253" s="128">
        <v>76121900</v>
      </c>
      <c r="B1253" s="128" t="s">
        <v>1744</v>
      </c>
      <c r="C1253" s="130">
        <v>42430</v>
      </c>
      <c r="D1253" s="128">
        <v>2</v>
      </c>
      <c r="E1253" s="128" t="s">
        <v>77</v>
      </c>
      <c r="F1253" s="21" t="s">
        <v>26</v>
      </c>
      <c r="G1253" s="266">
        <v>5686424</v>
      </c>
      <c r="H1253" s="266">
        <v>5686424</v>
      </c>
      <c r="I1253" s="26" t="s">
        <v>27</v>
      </c>
      <c r="J1253" s="26" t="s">
        <v>27</v>
      </c>
      <c r="K1253" s="128" t="s">
        <v>1833</v>
      </c>
    </row>
    <row r="1254" spans="1:11" ht="50.1" hidden="1" customHeight="1" x14ac:dyDescent="0.2">
      <c r="A1254" s="128">
        <v>76121900</v>
      </c>
      <c r="B1254" s="128" t="s">
        <v>670</v>
      </c>
      <c r="C1254" s="130">
        <v>42370</v>
      </c>
      <c r="D1254" s="128">
        <v>2</v>
      </c>
      <c r="E1254" s="128" t="s">
        <v>77</v>
      </c>
      <c r="F1254" s="21" t="s">
        <v>26</v>
      </c>
      <c r="G1254" s="266">
        <v>6159400</v>
      </c>
      <c r="H1254" s="266">
        <v>6159400</v>
      </c>
      <c r="I1254" s="26" t="s">
        <v>27</v>
      </c>
      <c r="J1254" s="26" t="s">
        <v>27</v>
      </c>
      <c r="K1254" s="128" t="s">
        <v>1833</v>
      </c>
    </row>
    <row r="1255" spans="1:11" ht="50.1" hidden="1" customHeight="1" x14ac:dyDescent="0.2">
      <c r="A1255" s="128">
        <v>76121900</v>
      </c>
      <c r="B1255" s="128" t="s">
        <v>1128</v>
      </c>
      <c r="C1255" s="130">
        <v>42430</v>
      </c>
      <c r="D1255" s="128">
        <v>2.5</v>
      </c>
      <c r="E1255" s="128" t="s">
        <v>77</v>
      </c>
      <c r="F1255" s="21" t="s">
        <v>26</v>
      </c>
      <c r="G1255" s="266">
        <v>8938082</v>
      </c>
      <c r="H1255" s="266">
        <v>8938082</v>
      </c>
      <c r="I1255" s="26" t="s">
        <v>27</v>
      </c>
      <c r="J1255" s="26" t="s">
        <v>27</v>
      </c>
      <c r="K1255" s="128" t="s">
        <v>1833</v>
      </c>
    </row>
    <row r="1256" spans="1:11" ht="50.1" hidden="1" customHeight="1" x14ac:dyDescent="0.2">
      <c r="A1256" s="128">
        <v>76121900</v>
      </c>
      <c r="B1256" s="128" t="s">
        <v>1008</v>
      </c>
      <c r="C1256" s="130">
        <v>42552</v>
      </c>
      <c r="D1256" s="128">
        <v>1</v>
      </c>
      <c r="E1256" s="128" t="s">
        <v>77</v>
      </c>
      <c r="F1256" s="21" t="s">
        <v>26</v>
      </c>
      <c r="G1256" s="266">
        <v>2000000</v>
      </c>
      <c r="H1256" s="266">
        <v>2000000</v>
      </c>
      <c r="I1256" s="26" t="s">
        <v>27</v>
      </c>
      <c r="J1256" s="26" t="s">
        <v>27</v>
      </c>
      <c r="K1256" s="128" t="s">
        <v>1833</v>
      </c>
    </row>
    <row r="1257" spans="1:11" ht="50.1" hidden="1" customHeight="1" x14ac:dyDescent="0.2">
      <c r="A1257" s="128">
        <v>76121900</v>
      </c>
      <c r="B1257" s="128" t="s">
        <v>1054</v>
      </c>
      <c r="C1257" s="130">
        <v>42430</v>
      </c>
      <c r="D1257" s="128">
        <v>4</v>
      </c>
      <c r="E1257" s="128" t="s">
        <v>77</v>
      </c>
      <c r="F1257" s="21" t="s">
        <v>26</v>
      </c>
      <c r="G1257" s="266">
        <v>7044376</v>
      </c>
      <c r="H1257" s="266">
        <v>7044376</v>
      </c>
      <c r="I1257" s="26" t="s">
        <v>27</v>
      </c>
      <c r="J1257" s="26" t="s">
        <v>27</v>
      </c>
      <c r="K1257" s="128" t="s">
        <v>1833</v>
      </c>
    </row>
    <row r="1258" spans="1:11" ht="50.1" hidden="1" customHeight="1" x14ac:dyDescent="0.2">
      <c r="A1258" s="128">
        <v>76121900</v>
      </c>
      <c r="B1258" s="128" t="s">
        <v>1010</v>
      </c>
      <c r="C1258" s="130">
        <v>42430</v>
      </c>
      <c r="D1258" s="128">
        <v>4</v>
      </c>
      <c r="E1258" s="128" t="s">
        <v>77</v>
      </c>
      <c r="F1258" s="21" t="s">
        <v>26</v>
      </c>
      <c r="G1258" s="266">
        <v>6535144</v>
      </c>
      <c r="H1258" s="266">
        <v>6535144</v>
      </c>
      <c r="I1258" s="26" t="s">
        <v>27</v>
      </c>
      <c r="J1258" s="26" t="s">
        <v>27</v>
      </c>
      <c r="K1258" s="128" t="s">
        <v>1833</v>
      </c>
    </row>
    <row r="1259" spans="1:11" ht="50.1" hidden="1" customHeight="1" x14ac:dyDescent="0.2">
      <c r="A1259" s="128">
        <v>76121900</v>
      </c>
      <c r="B1259" s="128" t="s">
        <v>1133</v>
      </c>
      <c r="C1259" s="130">
        <v>42430</v>
      </c>
      <c r="D1259" s="128">
        <v>4</v>
      </c>
      <c r="E1259" s="128" t="s">
        <v>77</v>
      </c>
      <c r="F1259" s="21" t="s">
        <v>26</v>
      </c>
      <c r="G1259" s="266">
        <v>6535144</v>
      </c>
      <c r="H1259" s="266">
        <v>6535144</v>
      </c>
      <c r="I1259" s="26" t="s">
        <v>27</v>
      </c>
      <c r="J1259" s="26" t="s">
        <v>27</v>
      </c>
      <c r="K1259" s="128" t="s">
        <v>1833</v>
      </c>
    </row>
    <row r="1260" spans="1:11" ht="50.1" hidden="1" customHeight="1" x14ac:dyDescent="0.2">
      <c r="A1260" s="128">
        <v>76121900</v>
      </c>
      <c r="B1260" s="128" t="s">
        <v>1134</v>
      </c>
      <c r="C1260" s="130">
        <v>42430</v>
      </c>
      <c r="D1260" s="128">
        <v>4</v>
      </c>
      <c r="E1260" s="128" t="s">
        <v>77</v>
      </c>
      <c r="F1260" s="21" t="s">
        <v>26</v>
      </c>
      <c r="G1260" s="266">
        <v>6535144</v>
      </c>
      <c r="H1260" s="266">
        <v>6535144</v>
      </c>
      <c r="I1260" s="26" t="s">
        <v>27</v>
      </c>
      <c r="J1260" s="26" t="s">
        <v>27</v>
      </c>
      <c r="K1260" s="128" t="s">
        <v>1833</v>
      </c>
    </row>
    <row r="1261" spans="1:11" ht="50.1" hidden="1" customHeight="1" x14ac:dyDescent="0.2">
      <c r="A1261" s="128">
        <v>76121900</v>
      </c>
      <c r="B1261" s="128" t="s">
        <v>1134</v>
      </c>
      <c r="C1261" s="130">
        <v>42430</v>
      </c>
      <c r="D1261" s="128">
        <v>3</v>
      </c>
      <c r="E1261" s="128" t="s">
        <v>77</v>
      </c>
      <c r="F1261" s="21" t="s">
        <v>26</v>
      </c>
      <c r="G1261" s="266">
        <v>4901358</v>
      </c>
      <c r="H1261" s="266">
        <v>4901358</v>
      </c>
      <c r="I1261" s="26" t="s">
        <v>27</v>
      </c>
      <c r="J1261" s="26" t="s">
        <v>27</v>
      </c>
      <c r="K1261" s="128" t="s">
        <v>1833</v>
      </c>
    </row>
    <row r="1262" spans="1:11" ht="50.1" hidden="1" customHeight="1" x14ac:dyDescent="0.2">
      <c r="A1262" s="128">
        <v>76121900</v>
      </c>
      <c r="B1262" s="128" t="s">
        <v>1053</v>
      </c>
      <c r="C1262" s="130">
        <v>42430</v>
      </c>
      <c r="D1262" s="128">
        <v>4</v>
      </c>
      <c r="E1262" s="128" t="s">
        <v>77</v>
      </c>
      <c r="F1262" s="21" t="s">
        <v>26</v>
      </c>
      <c r="G1262" s="266">
        <v>11372848</v>
      </c>
      <c r="H1262" s="266">
        <v>11372848</v>
      </c>
      <c r="I1262" s="26" t="s">
        <v>27</v>
      </c>
      <c r="J1262" s="26" t="s">
        <v>27</v>
      </c>
      <c r="K1262" s="128" t="s">
        <v>1833</v>
      </c>
    </row>
    <row r="1263" spans="1:11" ht="50.1" hidden="1" customHeight="1" x14ac:dyDescent="0.2">
      <c r="A1263" s="128">
        <v>76121900</v>
      </c>
      <c r="B1263" s="128" t="s">
        <v>1052</v>
      </c>
      <c r="C1263" s="130">
        <v>42430</v>
      </c>
      <c r="D1263" s="128">
        <v>4</v>
      </c>
      <c r="E1263" s="128" t="s">
        <v>77</v>
      </c>
      <c r="F1263" s="21" t="s">
        <v>26</v>
      </c>
      <c r="G1263" s="266">
        <v>10481692</v>
      </c>
      <c r="H1263" s="266">
        <v>10481692</v>
      </c>
      <c r="I1263" s="26" t="s">
        <v>27</v>
      </c>
      <c r="J1263" s="26" t="s">
        <v>27</v>
      </c>
      <c r="K1263" s="128" t="s">
        <v>1833</v>
      </c>
    </row>
    <row r="1264" spans="1:11" ht="50.1" hidden="1" customHeight="1" x14ac:dyDescent="0.2">
      <c r="A1264" s="128">
        <v>76121900</v>
      </c>
      <c r="B1264" s="128" t="s">
        <v>1016</v>
      </c>
      <c r="C1264" s="130">
        <v>42461</v>
      </c>
      <c r="D1264" s="128">
        <v>1</v>
      </c>
      <c r="E1264" s="128" t="s">
        <v>77</v>
      </c>
      <c r="F1264" s="21" t="s">
        <v>26</v>
      </c>
      <c r="G1264" s="266">
        <v>12000000</v>
      </c>
      <c r="H1264" s="266">
        <v>12000000</v>
      </c>
      <c r="I1264" s="26" t="s">
        <v>27</v>
      </c>
      <c r="J1264" s="26" t="s">
        <v>27</v>
      </c>
      <c r="K1264" s="128" t="s">
        <v>1833</v>
      </c>
    </row>
    <row r="1265" spans="1:11" ht="50.1" hidden="1" customHeight="1" x14ac:dyDescent="0.2">
      <c r="A1265" s="128">
        <v>76121900</v>
      </c>
      <c r="B1265" s="128" t="s">
        <v>673</v>
      </c>
      <c r="C1265" s="130">
        <v>42370</v>
      </c>
      <c r="D1265" s="128">
        <v>1</v>
      </c>
      <c r="E1265" s="128" t="s">
        <v>77</v>
      </c>
      <c r="F1265" s="21" t="s">
        <v>26</v>
      </c>
      <c r="G1265" s="266">
        <v>362189729</v>
      </c>
      <c r="H1265" s="266">
        <v>362189729</v>
      </c>
      <c r="I1265" s="26" t="s">
        <v>27</v>
      </c>
      <c r="J1265" s="26" t="s">
        <v>27</v>
      </c>
      <c r="K1265" s="128" t="s">
        <v>1833</v>
      </c>
    </row>
    <row r="1266" spans="1:11" ht="50.1" hidden="1" customHeight="1" x14ac:dyDescent="0.2">
      <c r="A1266" s="128">
        <v>48181500</v>
      </c>
      <c r="B1266" s="128" t="s">
        <v>1017</v>
      </c>
      <c r="C1266" s="130">
        <v>42430</v>
      </c>
      <c r="D1266" s="128">
        <v>1</v>
      </c>
      <c r="E1266" s="36" t="s">
        <v>1018</v>
      </c>
      <c r="F1266" s="21" t="s">
        <v>26</v>
      </c>
      <c r="G1266" s="266">
        <v>16759852</v>
      </c>
      <c r="H1266" s="266">
        <v>16759852</v>
      </c>
      <c r="I1266" s="26" t="s">
        <v>27</v>
      </c>
      <c r="J1266" s="26" t="s">
        <v>27</v>
      </c>
      <c r="K1266" s="128" t="s">
        <v>1833</v>
      </c>
    </row>
    <row r="1267" spans="1:11" ht="50.1" hidden="1" customHeight="1" x14ac:dyDescent="0.2">
      <c r="A1267" s="128">
        <v>80141630</v>
      </c>
      <c r="B1267" s="128" t="s">
        <v>1019</v>
      </c>
      <c r="C1267" s="130">
        <v>42430</v>
      </c>
      <c r="D1267" s="128">
        <v>1</v>
      </c>
      <c r="E1267" s="36" t="s">
        <v>1018</v>
      </c>
      <c r="F1267" s="21" t="s">
        <v>26</v>
      </c>
      <c r="G1267" s="266">
        <v>5000000</v>
      </c>
      <c r="H1267" s="266">
        <v>5000000</v>
      </c>
      <c r="I1267" s="26" t="s">
        <v>27</v>
      </c>
      <c r="J1267" s="26" t="s">
        <v>27</v>
      </c>
      <c r="K1267" s="128" t="s">
        <v>1833</v>
      </c>
    </row>
    <row r="1268" spans="1:11" ht="50.1" hidden="1" customHeight="1" x14ac:dyDescent="0.2">
      <c r="A1268" s="128">
        <v>80141630</v>
      </c>
      <c r="B1268" s="128" t="s">
        <v>673</v>
      </c>
      <c r="C1268" s="130">
        <v>42370</v>
      </c>
      <c r="D1268" s="128">
        <v>1</v>
      </c>
      <c r="E1268" s="128" t="s">
        <v>77</v>
      </c>
      <c r="F1268" s="21" t="s">
        <v>26</v>
      </c>
      <c r="G1268" s="266">
        <v>6667378</v>
      </c>
      <c r="H1268" s="266">
        <v>6667378</v>
      </c>
      <c r="I1268" s="26" t="s">
        <v>27</v>
      </c>
      <c r="J1268" s="26" t="s">
        <v>27</v>
      </c>
      <c r="K1268" s="128" t="s">
        <v>1833</v>
      </c>
    </row>
    <row r="1269" spans="1:11" ht="50.1" hidden="1" customHeight="1" x14ac:dyDescent="0.2">
      <c r="A1269" s="128">
        <v>78111800</v>
      </c>
      <c r="B1269" s="128" t="s">
        <v>1020</v>
      </c>
      <c r="C1269" s="130">
        <v>42552</v>
      </c>
      <c r="D1269" s="128">
        <v>1</v>
      </c>
      <c r="E1269" s="128" t="s">
        <v>160</v>
      </c>
      <c r="F1269" s="21" t="s">
        <v>26</v>
      </c>
      <c r="G1269" s="266">
        <v>200000000</v>
      </c>
      <c r="H1269" s="266">
        <v>200000000</v>
      </c>
      <c r="I1269" s="26" t="s">
        <v>27</v>
      </c>
      <c r="J1269" s="26" t="s">
        <v>27</v>
      </c>
      <c r="K1269" s="128" t="s">
        <v>1833</v>
      </c>
    </row>
    <row r="1270" spans="1:11" ht="50.1" hidden="1" customHeight="1" x14ac:dyDescent="0.2">
      <c r="A1270" s="128">
        <v>78111800</v>
      </c>
      <c r="B1270" s="128" t="s">
        <v>673</v>
      </c>
      <c r="C1270" s="130">
        <v>42370</v>
      </c>
      <c r="D1270" s="128">
        <v>1</v>
      </c>
      <c r="E1270" s="128" t="s">
        <v>160</v>
      </c>
      <c r="F1270" s="21" t="s">
        <v>26</v>
      </c>
      <c r="G1270" s="266">
        <v>5000000</v>
      </c>
      <c r="H1270" s="266">
        <v>5000000</v>
      </c>
      <c r="I1270" s="26" t="s">
        <v>27</v>
      </c>
      <c r="J1270" s="26" t="s">
        <v>27</v>
      </c>
      <c r="K1270" s="128" t="s">
        <v>1833</v>
      </c>
    </row>
    <row r="1271" spans="1:11" ht="50.1" hidden="1" customHeight="1" x14ac:dyDescent="0.2">
      <c r="A1271" s="128">
        <v>76121900</v>
      </c>
      <c r="B1271" s="128" t="s">
        <v>1122</v>
      </c>
      <c r="C1271" s="130">
        <v>42430</v>
      </c>
      <c r="D1271" s="128">
        <v>3.5</v>
      </c>
      <c r="E1271" s="128" t="s">
        <v>77</v>
      </c>
      <c r="F1271" s="21" t="s">
        <v>26</v>
      </c>
      <c r="G1271" s="266">
        <v>9951242</v>
      </c>
      <c r="H1271" s="266">
        <v>9951242</v>
      </c>
      <c r="I1271" s="26" t="s">
        <v>27</v>
      </c>
      <c r="J1271" s="26" t="s">
        <v>27</v>
      </c>
      <c r="K1271" s="128" t="s">
        <v>1833</v>
      </c>
    </row>
    <row r="1272" spans="1:11" ht="50.1" hidden="1" customHeight="1" x14ac:dyDescent="0.2">
      <c r="A1272" s="128">
        <v>76121900</v>
      </c>
      <c r="B1272" s="128" t="s">
        <v>1122</v>
      </c>
      <c r="C1272" s="130">
        <v>42430</v>
      </c>
      <c r="D1272" s="128">
        <v>3</v>
      </c>
      <c r="E1272" s="128" t="s">
        <v>77</v>
      </c>
      <c r="F1272" s="21" t="s">
        <v>26</v>
      </c>
      <c r="G1272" s="266">
        <v>12348876</v>
      </c>
      <c r="H1272" s="266">
        <v>12348876</v>
      </c>
      <c r="I1272" s="26" t="s">
        <v>27</v>
      </c>
      <c r="J1272" s="26" t="s">
        <v>27</v>
      </c>
      <c r="K1272" s="128" t="s">
        <v>1833</v>
      </c>
    </row>
    <row r="1273" spans="1:11" ht="50.1" hidden="1" customHeight="1" x14ac:dyDescent="0.2">
      <c r="A1273" s="128">
        <v>76121900</v>
      </c>
      <c r="B1273" s="128" t="s">
        <v>673</v>
      </c>
      <c r="C1273" s="130">
        <v>42370</v>
      </c>
      <c r="D1273" s="128">
        <v>1</v>
      </c>
      <c r="E1273" s="128" t="s">
        <v>77</v>
      </c>
      <c r="F1273" s="21" t="s">
        <v>26</v>
      </c>
      <c r="G1273" s="266">
        <v>6550907</v>
      </c>
      <c r="H1273" s="266">
        <v>6550907</v>
      </c>
      <c r="I1273" s="26" t="s">
        <v>27</v>
      </c>
      <c r="J1273" s="26" t="s">
        <v>27</v>
      </c>
      <c r="K1273" s="128" t="s">
        <v>1833</v>
      </c>
    </row>
    <row r="1274" spans="1:11" ht="50.1" hidden="1" customHeight="1" x14ac:dyDescent="0.2">
      <c r="A1274" s="128">
        <v>76121900</v>
      </c>
      <c r="B1274" s="128" t="s">
        <v>675</v>
      </c>
      <c r="C1274" s="130">
        <v>42430</v>
      </c>
      <c r="D1274" s="128">
        <v>2</v>
      </c>
      <c r="E1274" s="128" t="s">
        <v>77</v>
      </c>
      <c r="F1274" s="21" t="s">
        <v>26</v>
      </c>
      <c r="G1274" s="266">
        <v>5088200</v>
      </c>
      <c r="H1274" s="266">
        <v>5088200</v>
      </c>
      <c r="I1274" s="26" t="s">
        <v>27</v>
      </c>
      <c r="J1274" s="26" t="s">
        <v>27</v>
      </c>
      <c r="K1274" s="128" t="s">
        <v>1833</v>
      </c>
    </row>
    <row r="1275" spans="1:11" ht="50.1" hidden="1" customHeight="1" x14ac:dyDescent="0.2">
      <c r="A1275" s="128">
        <v>76121900</v>
      </c>
      <c r="B1275" s="128" t="s">
        <v>1127</v>
      </c>
      <c r="C1275" s="130">
        <v>42430</v>
      </c>
      <c r="D1275" s="128">
        <v>4</v>
      </c>
      <c r="E1275" s="128" t="s">
        <v>77</v>
      </c>
      <c r="F1275" s="21" t="s">
        <v>26</v>
      </c>
      <c r="G1275" s="266">
        <v>16465168</v>
      </c>
      <c r="H1275" s="266">
        <v>16465168</v>
      </c>
      <c r="I1275" s="26" t="s">
        <v>27</v>
      </c>
      <c r="J1275" s="26" t="s">
        <v>27</v>
      </c>
      <c r="K1275" s="128" t="s">
        <v>1833</v>
      </c>
    </row>
    <row r="1276" spans="1:11" ht="50.1" hidden="1" customHeight="1" x14ac:dyDescent="0.2">
      <c r="A1276" s="128">
        <v>76121900</v>
      </c>
      <c r="B1276" s="128" t="s">
        <v>1127</v>
      </c>
      <c r="C1276" s="130">
        <v>42430</v>
      </c>
      <c r="D1276" s="128">
        <v>4</v>
      </c>
      <c r="E1276" s="128" t="s">
        <v>77</v>
      </c>
      <c r="F1276" s="21" t="s">
        <v>26</v>
      </c>
      <c r="G1276" s="266">
        <v>16465168</v>
      </c>
      <c r="H1276" s="266">
        <v>16465168</v>
      </c>
      <c r="I1276" s="26" t="s">
        <v>27</v>
      </c>
      <c r="J1276" s="26" t="s">
        <v>27</v>
      </c>
      <c r="K1276" s="128" t="s">
        <v>1833</v>
      </c>
    </row>
    <row r="1277" spans="1:11" ht="50.1" hidden="1" customHeight="1" x14ac:dyDescent="0.2">
      <c r="A1277" s="128">
        <v>76121900</v>
      </c>
      <c r="B1277" s="128" t="s">
        <v>673</v>
      </c>
      <c r="C1277" s="130">
        <v>42370</v>
      </c>
      <c r="D1277" s="128">
        <v>1</v>
      </c>
      <c r="E1277" s="128" t="s">
        <v>77</v>
      </c>
      <c r="F1277" s="21" t="s">
        <v>26</v>
      </c>
      <c r="G1277" s="266">
        <v>6169463</v>
      </c>
      <c r="H1277" s="266">
        <v>6169463</v>
      </c>
      <c r="I1277" s="26" t="s">
        <v>27</v>
      </c>
      <c r="J1277" s="26" t="s">
        <v>27</v>
      </c>
      <c r="K1277" s="128" t="s">
        <v>1833</v>
      </c>
    </row>
    <row r="1278" spans="1:11" ht="50.1" hidden="1" customHeight="1" x14ac:dyDescent="0.2">
      <c r="A1278" s="128">
        <v>76121900</v>
      </c>
      <c r="B1278" s="128" t="s">
        <v>1126</v>
      </c>
      <c r="C1278" s="130">
        <v>42430</v>
      </c>
      <c r="D1278" s="128">
        <v>4</v>
      </c>
      <c r="E1278" s="128" t="s">
        <v>77</v>
      </c>
      <c r="F1278" s="21" t="s">
        <v>26</v>
      </c>
      <c r="G1278" s="266">
        <v>16465168</v>
      </c>
      <c r="H1278" s="266">
        <v>16465168</v>
      </c>
      <c r="I1278" s="26" t="s">
        <v>27</v>
      </c>
      <c r="J1278" s="26" t="s">
        <v>27</v>
      </c>
      <c r="K1278" s="128" t="s">
        <v>1833</v>
      </c>
    </row>
    <row r="1279" spans="1:11" ht="50.1" hidden="1" customHeight="1" x14ac:dyDescent="0.2">
      <c r="A1279" s="128">
        <v>76121900</v>
      </c>
      <c r="B1279" s="128" t="s">
        <v>1126</v>
      </c>
      <c r="C1279" s="130">
        <v>42430</v>
      </c>
      <c r="D1279" s="128">
        <v>2.5</v>
      </c>
      <c r="E1279" s="128" t="s">
        <v>77</v>
      </c>
      <c r="F1279" s="21" t="s">
        <v>26</v>
      </c>
      <c r="G1279" s="266">
        <v>7108030</v>
      </c>
      <c r="H1279" s="266">
        <v>7108030</v>
      </c>
      <c r="I1279" s="26" t="s">
        <v>27</v>
      </c>
      <c r="J1279" s="26" t="s">
        <v>27</v>
      </c>
      <c r="K1279" s="128" t="s">
        <v>1833</v>
      </c>
    </row>
    <row r="1280" spans="1:11" ht="50.1" hidden="1" customHeight="1" x14ac:dyDescent="0.2">
      <c r="A1280" s="128">
        <v>76121900</v>
      </c>
      <c r="B1280" s="128" t="s">
        <v>673</v>
      </c>
      <c r="C1280" s="130">
        <v>42370</v>
      </c>
      <c r="D1280" s="128">
        <v>1</v>
      </c>
      <c r="E1280" s="128" t="s">
        <v>77</v>
      </c>
      <c r="F1280" s="21" t="s">
        <v>26</v>
      </c>
      <c r="G1280" s="266">
        <v>32277512</v>
      </c>
      <c r="H1280" s="266">
        <v>32277512</v>
      </c>
      <c r="I1280" s="26" t="s">
        <v>27</v>
      </c>
      <c r="J1280" s="26" t="s">
        <v>27</v>
      </c>
      <c r="K1280" s="128" t="s">
        <v>1833</v>
      </c>
    </row>
    <row r="1281" spans="1:11" ht="50.1" hidden="1" customHeight="1" x14ac:dyDescent="0.2">
      <c r="A1281" s="128">
        <v>76121900</v>
      </c>
      <c r="B1281" s="128" t="s">
        <v>1131</v>
      </c>
      <c r="C1281" s="130">
        <v>42430</v>
      </c>
      <c r="D1281" s="128">
        <v>2</v>
      </c>
      <c r="E1281" s="128" t="s">
        <v>77</v>
      </c>
      <c r="F1281" s="21" t="s">
        <v>26</v>
      </c>
      <c r="G1281" s="266">
        <v>3267572</v>
      </c>
      <c r="H1281" s="266">
        <v>3267572</v>
      </c>
      <c r="I1281" s="26" t="s">
        <v>27</v>
      </c>
      <c r="J1281" s="26" t="s">
        <v>27</v>
      </c>
      <c r="K1281" s="128" t="s">
        <v>1833</v>
      </c>
    </row>
    <row r="1282" spans="1:11" ht="50.1" hidden="1" customHeight="1" x14ac:dyDescent="0.2">
      <c r="A1282" s="128">
        <v>76121900</v>
      </c>
      <c r="B1282" s="128" t="s">
        <v>1132</v>
      </c>
      <c r="C1282" s="130">
        <v>42430</v>
      </c>
      <c r="D1282" s="128">
        <v>4</v>
      </c>
      <c r="E1282" s="128" t="s">
        <v>77</v>
      </c>
      <c r="F1282" s="21" t="s">
        <v>26</v>
      </c>
      <c r="G1282" s="266">
        <v>7044376</v>
      </c>
      <c r="H1282" s="266">
        <v>7044376</v>
      </c>
      <c r="I1282" s="26" t="s">
        <v>27</v>
      </c>
      <c r="J1282" s="26" t="s">
        <v>27</v>
      </c>
      <c r="K1282" s="128" t="s">
        <v>1833</v>
      </c>
    </row>
    <row r="1283" spans="1:11" ht="50.1" hidden="1" customHeight="1" x14ac:dyDescent="0.2">
      <c r="A1283" s="128">
        <v>76121900</v>
      </c>
      <c r="B1283" s="128" t="s">
        <v>673</v>
      </c>
      <c r="C1283" s="130">
        <v>42370</v>
      </c>
      <c r="D1283" s="128">
        <v>1</v>
      </c>
      <c r="E1283" s="128" t="s">
        <v>77</v>
      </c>
      <c r="F1283" s="21" t="s">
        <v>26</v>
      </c>
      <c r="G1283" s="266">
        <v>1999866</v>
      </c>
      <c r="H1283" s="266">
        <v>1999866</v>
      </c>
      <c r="I1283" s="26" t="s">
        <v>27</v>
      </c>
      <c r="J1283" s="26" t="s">
        <v>27</v>
      </c>
      <c r="K1283" s="128" t="s">
        <v>1833</v>
      </c>
    </row>
    <row r="1284" spans="1:11" ht="50.1" hidden="1" customHeight="1" x14ac:dyDescent="0.2">
      <c r="A1284" s="128">
        <v>76121900</v>
      </c>
      <c r="B1284" s="128" t="s">
        <v>1021</v>
      </c>
      <c r="C1284" s="130">
        <v>42430</v>
      </c>
      <c r="D1284" s="128">
        <v>3.5</v>
      </c>
      <c r="E1284" s="128" t="s">
        <v>77</v>
      </c>
      <c r="F1284" s="21" t="s">
        <v>26</v>
      </c>
      <c r="G1284" s="266">
        <v>18194435</v>
      </c>
      <c r="H1284" s="266">
        <v>18194435</v>
      </c>
      <c r="I1284" s="26" t="s">
        <v>27</v>
      </c>
      <c r="J1284" s="26" t="s">
        <v>27</v>
      </c>
      <c r="K1284" s="128" t="s">
        <v>1833</v>
      </c>
    </row>
    <row r="1285" spans="1:11" ht="50.1" hidden="1" customHeight="1" x14ac:dyDescent="0.2">
      <c r="A1285" s="128">
        <v>76121900</v>
      </c>
      <c r="B1285" s="128" t="s">
        <v>1165</v>
      </c>
      <c r="C1285" s="130">
        <v>42430</v>
      </c>
      <c r="D1285" s="128">
        <v>3</v>
      </c>
      <c r="E1285" s="128" t="s">
        <v>77</v>
      </c>
      <c r="F1285" s="21" t="s">
        <v>26</v>
      </c>
      <c r="G1285" s="266">
        <v>8529636</v>
      </c>
      <c r="H1285" s="266">
        <v>8529636</v>
      </c>
      <c r="I1285" s="26" t="s">
        <v>27</v>
      </c>
      <c r="J1285" s="26" t="s">
        <v>27</v>
      </c>
      <c r="K1285" s="128" t="s">
        <v>1833</v>
      </c>
    </row>
    <row r="1286" spans="1:11" ht="50.1" hidden="1" customHeight="1" x14ac:dyDescent="0.2">
      <c r="A1286" s="128">
        <v>76121900</v>
      </c>
      <c r="B1286" s="128" t="s">
        <v>1165</v>
      </c>
      <c r="C1286" s="130">
        <v>42430</v>
      </c>
      <c r="D1286" s="128">
        <v>4</v>
      </c>
      <c r="E1286" s="128" t="s">
        <v>77</v>
      </c>
      <c r="F1286" s="21" t="s">
        <v>26</v>
      </c>
      <c r="G1286" s="266">
        <v>16465168</v>
      </c>
      <c r="H1286" s="266">
        <v>16465168</v>
      </c>
      <c r="I1286" s="26" t="s">
        <v>27</v>
      </c>
      <c r="J1286" s="26" t="s">
        <v>27</v>
      </c>
      <c r="K1286" s="128" t="s">
        <v>1833</v>
      </c>
    </row>
    <row r="1287" spans="1:11" ht="50.1" hidden="1" customHeight="1" x14ac:dyDescent="0.2">
      <c r="A1287" s="128">
        <v>76121900</v>
      </c>
      <c r="B1287" s="128" t="s">
        <v>1165</v>
      </c>
      <c r="C1287" s="130">
        <v>42430</v>
      </c>
      <c r="D1287" s="128">
        <v>3</v>
      </c>
      <c r="E1287" s="128" t="s">
        <v>77</v>
      </c>
      <c r="F1287" s="21" t="s">
        <v>26</v>
      </c>
      <c r="G1287" s="266">
        <v>8529636</v>
      </c>
      <c r="H1287" s="266">
        <v>8529636</v>
      </c>
      <c r="I1287" s="26" t="s">
        <v>27</v>
      </c>
      <c r="J1287" s="26" t="s">
        <v>27</v>
      </c>
      <c r="K1287" s="128" t="s">
        <v>1833</v>
      </c>
    </row>
    <row r="1288" spans="1:11" ht="50.1" hidden="1" customHeight="1" x14ac:dyDescent="0.2">
      <c r="A1288" s="128">
        <v>76121900</v>
      </c>
      <c r="B1288" s="128" t="s">
        <v>673</v>
      </c>
      <c r="C1288" s="130">
        <v>42370</v>
      </c>
      <c r="D1288" s="128">
        <v>1</v>
      </c>
      <c r="E1288" s="128" t="s">
        <v>77</v>
      </c>
      <c r="F1288" s="21" t="s">
        <v>26</v>
      </c>
      <c r="G1288" s="266">
        <v>10184840</v>
      </c>
      <c r="H1288" s="266">
        <v>10184840</v>
      </c>
      <c r="I1288" s="26" t="s">
        <v>27</v>
      </c>
      <c r="J1288" s="26" t="s">
        <v>27</v>
      </c>
      <c r="K1288" s="128" t="s">
        <v>1833</v>
      </c>
    </row>
    <row r="1289" spans="1:11" ht="50.1" hidden="1" customHeight="1" x14ac:dyDescent="0.2">
      <c r="A1289" s="128">
        <v>76121900</v>
      </c>
      <c r="B1289" s="128" t="s">
        <v>1023</v>
      </c>
      <c r="C1289" s="130">
        <v>42430</v>
      </c>
      <c r="D1289" s="128">
        <v>3.5</v>
      </c>
      <c r="E1289" s="128" t="s">
        <v>77</v>
      </c>
      <c r="F1289" s="21" t="s">
        <v>26</v>
      </c>
      <c r="G1289" s="266">
        <v>18194435</v>
      </c>
      <c r="H1289" s="266">
        <v>18194435</v>
      </c>
      <c r="I1289" s="26" t="s">
        <v>27</v>
      </c>
      <c r="J1289" s="26" t="s">
        <v>27</v>
      </c>
      <c r="K1289" s="128" t="s">
        <v>1833</v>
      </c>
    </row>
    <row r="1290" spans="1:11" ht="50.1" hidden="1" customHeight="1" x14ac:dyDescent="0.2">
      <c r="A1290" s="128">
        <v>76121900</v>
      </c>
      <c r="B1290" s="128" t="s">
        <v>1024</v>
      </c>
      <c r="C1290" s="130">
        <v>42430</v>
      </c>
      <c r="D1290" s="128">
        <v>3</v>
      </c>
      <c r="E1290" s="128" t="s">
        <v>77</v>
      </c>
      <c r="F1290" s="21" t="s">
        <v>26</v>
      </c>
      <c r="G1290" s="266">
        <v>8529636</v>
      </c>
      <c r="H1290" s="266">
        <v>8529636</v>
      </c>
      <c r="I1290" s="26" t="s">
        <v>27</v>
      </c>
      <c r="J1290" s="26" t="s">
        <v>27</v>
      </c>
      <c r="K1290" s="128" t="s">
        <v>1833</v>
      </c>
    </row>
    <row r="1291" spans="1:11" ht="50.1" hidden="1" customHeight="1" x14ac:dyDescent="0.2">
      <c r="A1291" s="128">
        <v>76121900</v>
      </c>
      <c r="B1291" s="128" t="s">
        <v>1024</v>
      </c>
      <c r="C1291" s="130">
        <v>42430</v>
      </c>
      <c r="D1291" s="128">
        <v>2</v>
      </c>
      <c r="E1291" s="128" t="s">
        <v>77</v>
      </c>
      <c r="F1291" s="21" t="s">
        <v>26</v>
      </c>
      <c r="G1291" s="266">
        <v>8232584</v>
      </c>
      <c r="H1291" s="266">
        <v>8232584</v>
      </c>
      <c r="I1291" s="26" t="s">
        <v>27</v>
      </c>
      <c r="J1291" s="26" t="s">
        <v>27</v>
      </c>
      <c r="K1291" s="128" t="s">
        <v>1833</v>
      </c>
    </row>
    <row r="1292" spans="1:11" ht="50.1" hidden="1" customHeight="1" x14ac:dyDescent="0.2">
      <c r="A1292" s="128">
        <v>76121900</v>
      </c>
      <c r="B1292" s="128" t="s">
        <v>1024</v>
      </c>
      <c r="C1292" s="130">
        <v>42430</v>
      </c>
      <c r="D1292" s="128">
        <v>3.5</v>
      </c>
      <c r="E1292" s="128" t="s">
        <v>77</v>
      </c>
      <c r="F1292" s="21" t="s">
        <v>26</v>
      </c>
      <c r="G1292" s="266">
        <v>14407022</v>
      </c>
      <c r="H1292" s="266">
        <v>14407022</v>
      </c>
      <c r="I1292" s="26" t="s">
        <v>27</v>
      </c>
      <c r="J1292" s="26" t="s">
        <v>27</v>
      </c>
      <c r="K1292" s="128" t="s">
        <v>1833</v>
      </c>
    </row>
    <row r="1293" spans="1:11" ht="50.1" hidden="1" customHeight="1" x14ac:dyDescent="0.2">
      <c r="A1293" s="128">
        <v>76121900</v>
      </c>
      <c r="B1293" s="128" t="s">
        <v>685</v>
      </c>
      <c r="C1293" s="130">
        <v>42430</v>
      </c>
      <c r="D1293" s="128">
        <v>2.5</v>
      </c>
      <c r="E1293" s="128" t="s">
        <v>77</v>
      </c>
      <c r="F1293" s="21" t="s">
        <v>26</v>
      </c>
      <c r="G1293" s="266">
        <v>5596247.5</v>
      </c>
      <c r="H1293" s="266">
        <v>5596247.5</v>
      </c>
      <c r="I1293" s="26" t="s">
        <v>27</v>
      </c>
      <c r="J1293" s="26" t="s">
        <v>27</v>
      </c>
      <c r="K1293" s="128" t="s">
        <v>1833</v>
      </c>
    </row>
    <row r="1294" spans="1:11" ht="50.1" hidden="1" customHeight="1" x14ac:dyDescent="0.2">
      <c r="A1294" s="128">
        <v>76121900</v>
      </c>
      <c r="B1294" s="128" t="s">
        <v>1024</v>
      </c>
      <c r="C1294" s="130">
        <v>42430</v>
      </c>
      <c r="D1294" s="128">
        <v>2</v>
      </c>
      <c r="E1294" s="128" t="s">
        <v>77</v>
      </c>
      <c r="F1294" s="21" t="s">
        <v>26</v>
      </c>
      <c r="G1294" s="266">
        <v>8232584</v>
      </c>
      <c r="H1294" s="266">
        <v>8232584</v>
      </c>
      <c r="I1294" s="26" t="s">
        <v>27</v>
      </c>
      <c r="J1294" s="26" t="s">
        <v>27</v>
      </c>
      <c r="K1294" s="128" t="s">
        <v>1833</v>
      </c>
    </row>
    <row r="1295" spans="1:11" ht="50.1" hidden="1" customHeight="1" x14ac:dyDescent="0.2">
      <c r="A1295" s="128">
        <v>76121900</v>
      </c>
      <c r="B1295" s="128" t="s">
        <v>1024</v>
      </c>
      <c r="C1295" s="130">
        <v>42430</v>
      </c>
      <c r="D1295" s="128">
        <v>2.5</v>
      </c>
      <c r="E1295" s="128" t="s">
        <v>77</v>
      </c>
      <c r="F1295" s="21" t="s">
        <v>26</v>
      </c>
      <c r="G1295" s="266">
        <v>8938082</v>
      </c>
      <c r="H1295" s="266">
        <v>8938082</v>
      </c>
      <c r="I1295" s="26" t="s">
        <v>27</v>
      </c>
      <c r="J1295" s="26" t="s">
        <v>27</v>
      </c>
      <c r="K1295" s="128" t="s">
        <v>1833</v>
      </c>
    </row>
    <row r="1296" spans="1:11" ht="50.1" hidden="1" customHeight="1" x14ac:dyDescent="0.2">
      <c r="A1296" s="128">
        <v>81161801</v>
      </c>
      <c r="B1296" s="128" t="s">
        <v>1025</v>
      </c>
      <c r="C1296" s="130">
        <v>42430</v>
      </c>
      <c r="D1296" s="128">
        <v>1</v>
      </c>
      <c r="E1296" s="128" t="s">
        <v>77</v>
      </c>
      <c r="F1296" s="21" t="s">
        <v>26</v>
      </c>
      <c r="G1296" s="266">
        <v>4384770</v>
      </c>
      <c r="H1296" s="266">
        <v>4384770</v>
      </c>
      <c r="I1296" s="26" t="s">
        <v>27</v>
      </c>
      <c r="J1296" s="26" t="s">
        <v>27</v>
      </c>
      <c r="K1296" s="128" t="s">
        <v>1833</v>
      </c>
    </row>
    <row r="1297" spans="1:11" ht="50.1" hidden="1" customHeight="1" x14ac:dyDescent="0.2">
      <c r="A1297" s="128">
        <v>76121900</v>
      </c>
      <c r="B1297" s="128" t="s">
        <v>1024</v>
      </c>
      <c r="C1297" s="130">
        <v>42430</v>
      </c>
      <c r="D1297" s="128">
        <v>3</v>
      </c>
      <c r="E1297" s="128" t="s">
        <v>77</v>
      </c>
      <c r="F1297" s="21" t="s">
        <v>26</v>
      </c>
      <c r="G1297" s="266">
        <v>8529636</v>
      </c>
      <c r="H1297" s="266">
        <v>8529636</v>
      </c>
      <c r="I1297" s="26" t="s">
        <v>27</v>
      </c>
      <c r="J1297" s="26" t="s">
        <v>27</v>
      </c>
      <c r="K1297" s="128" t="s">
        <v>1833</v>
      </c>
    </row>
    <row r="1298" spans="1:11" ht="50.1" hidden="1" customHeight="1" x14ac:dyDescent="0.2">
      <c r="A1298" s="128">
        <v>76121900</v>
      </c>
      <c r="B1298" s="128" t="s">
        <v>685</v>
      </c>
      <c r="C1298" s="130">
        <v>42430</v>
      </c>
      <c r="D1298" s="128">
        <v>4</v>
      </c>
      <c r="E1298" s="128" t="s">
        <v>77</v>
      </c>
      <c r="F1298" s="21" t="s">
        <v>26</v>
      </c>
      <c r="G1298" s="266">
        <v>7044376</v>
      </c>
      <c r="H1298" s="266">
        <v>7044376</v>
      </c>
      <c r="I1298" s="26" t="s">
        <v>27</v>
      </c>
      <c r="J1298" s="26" t="s">
        <v>27</v>
      </c>
      <c r="K1298" s="128" t="s">
        <v>1833</v>
      </c>
    </row>
    <row r="1299" spans="1:11" ht="50.1" hidden="1" customHeight="1" x14ac:dyDescent="0.2">
      <c r="A1299" s="128">
        <v>76121900</v>
      </c>
      <c r="B1299" s="128" t="s">
        <v>1745</v>
      </c>
      <c r="C1299" s="130">
        <v>42430</v>
      </c>
      <c r="D1299" s="128">
        <v>2</v>
      </c>
      <c r="E1299" s="128" t="s">
        <v>77</v>
      </c>
      <c r="F1299" s="21" t="s">
        <v>26</v>
      </c>
      <c r="G1299" s="266">
        <v>5686424</v>
      </c>
      <c r="H1299" s="266">
        <v>5686424</v>
      </c>
      <c r="I1299" s="26" t="s">
        <v>27</v>
      </c>
      <c r="J1299" s="26" t="s">
        <v>27</v>
      </c>
      <c r="K1299" s="128" t="s">
        <v>1833</v>
      </c>
    </row>
    <row r="1300" spans="1:11" ht="50.1" hidden="1" customHeight="1" x14ac:dyDescent="0.2">
      <c r="A1300" s="128">
        <v>76121900</v>
      </c>
      <c r="B1300" s="128" t="s">
        <v>685</v>
      </c>
      <c r="C1300" s="130">
        <v>42430</v>
      </c>
      <c r="D1300" s="128">
        <v>4</v>
      </c>
      <c r="E1300" s="128" t="s">
        <v>77</v>
      </c>
      <c r="F1300" s="21" t="s">
        <v>26</v>
      </c>
      <c r="G1300" s="266">
        <v>7044376</v>
      </c>
      <c r="H1300" s="266">
        <v>7044376</v>
      </c>
      <c r="I1300" s="26" t="s">
        <v>27</v>
      </c>
      <c r="J1300" s="26" t="s">
        <v>27</v>
      </c>
      <c r="K1300" s="128" t="s">
        <v>1833</v>
      </c>
    </row>
    <row r="1301" spans="1:11" ht="50.1" hidden="1" customHeight="1" x14ac:dyDescent="0.2">
      <c r="A1301" s="128">
        <v>76121900</v>
      </c>
      <c r="B1301" s="128" t="s">
        <v>685</v>
      </c>
      <c r="C1301" s="130">
        <v>42430</v>
      </c>
      <c r="D1301" s="128">
        <v>2.5</v>
      </c>
      <c r="E1301" s="128" t="s">
        <v>77</v>
      </c>
      <c r="F1301" s="21" t="s">
        <v>26</v>
      </c>
      <c r="G1301" s="266">
        <v>5596247.5</v>
      </c>
      <c r="H1301" s="266">
        <v>5596247.5</v>
      </c>
      <c r="I1301" s="26" t="s">
        <v>27</v>
      </c>
      <c r="J1301" s="26" t="s">
        <v>27</v>
      </c>
      <c r="K1301" s="128" t="s">
        <v>1833</v>
      </c>
    </row>
    <row r="1302" spans="1:11" ht="50.1" hidden="1" customHeight="1" x14ac:dyDescent="0.2">
      <c r="A1302" s="128">
        <v>76121900</v>
      </c>
      <c r="B1302" s="128" t="s">
        <v>685</v>
      </c>
      <c r="C1302" s="130">
        <v>42430</v>
      </c>
      <c r="D1302" s="128">
        <v>4</v>
      </c>
      <c r="E1302" s="128" t="s">
        <v>77</v>
      </c>
      <c r="F1302" s="21" t="s">
        <v>26</v>
      </c>
      <c r="G1302" s="266">
        <v>7044376</v>
      </c>
      <c r="H1302" s="266">
        <v>7044376</v>
      </c>
      <c r="I1302" s="26" t="s">
        <v>27</v>
      </c>
      <c r="J1302" s="26" t="s">
        <v>27</v>
      </c>
      <c r="K1302" s="128" t="s">
        <v>1833</v>
      </c>
    </row>
    <row r="1303" spans="1:11" ht="50.1" hidden="1" customHeight="1" x14ac:dyDescent="0.2">
      <c r="A1303" s="128">
        <v>76121900</v>
      </c>
      <c r="B1303" s="128" t="s">
        <v>673</v>
      </c>
      <c r="C1303" s="130">
        <v>42370</v>
      </c>
      <c r="D1303" s="128">
        <v>1</v>
      </c>
      <c r="E1303" s="128" t="s">
        <v>77</v>
      </c>
      <c r="F1303" s="21" t="s">
        <v>26</v>
      </c>
      <c r="G1303" s="266">
        <v>72772305</v>
      </c>
      <c r="H1303" s="266">
        <v>72772305</v>
      </c>
      <c r="I1303" s="26" t="s">
        <v>27</v>
      </c>
      <c r="J1303" s="26" t="s">
        <v>27</v>
      </c>
      <c r="K1303" s="128" t="s">
        <v>1833</v>
      </c>
    </row>
    <row r="1304" spans="1:11" ht="50.1" hidden="1" customHeight="1" x14ac:dyDescent="0.2">
      <c r="A1304" s="128">
        <v>76121900</v>
      </c>
      <c r="B1304" s="128" t="s">
        <v>689</v>
      </c>
      <c r="C1304" s="130">
        <v>42430</v>
      </c>
      <c r="D1304" s="128">
        <v>4</v>
      </c>
      <c r="E1304" s="128" t="s">
        <v>77</v>
      </c>
      <c r="F1304" s="21" t="s">
        <v>26</v>
      </c>
      <c r="G1304" s="266">
        <v>24612880</v>
      </c>
      <c r="H1304" s="266">
        <v>24612880</v>
      </c>
      <c r="I1304" s="26" t="s">
        <v>27</v>
      </c>
      <c r="J1304" s="26" t="s">
        <v>27</v>
      </c>
      <c r="K1304" s="128" t="s">
        <v>1836</v>
      </c>
    </row>
    <row r="1305" spans="1:11" ht="50.1" hidden="1" customHeight="1" x14ac:dyDescent="0.2">
      <c r="A1305" s="128">
        <v>76121900</v>
      </c>
      <c r="B1305" s="128" t="s">
        <v>1028</v>
      </c>
      <c r="C1305" s="130">
        <v>42430</v>
      </c>
      <c r="D1305" s="128">
        <v>4</v>
      </c>
      <c r="E1305" s="128" t="s">
        <v>77</v>
      </c>
      <c r="F1305" s="21" t="s">
        <v>26</v>
      </c>
      <c r="G1305" s="266">
        <v>16465168</v>
      </c>
      <c r="H1305" s="266">
        <v>16465168</v>
      </c>
      <c r="I1305" s="26" t="s">
        <v>27</v>
      </c>
      <c r="J1305" s="26" t="s">
        <v>27</v>
      </c>
      <c r="K1305" s="128" t="s">
        <v>1836</v>
      </c>
    </row>
    <row r="1306" spans="1:11" ht="50.1" hidden="1" customHeight="1" x14ac:dyDescent="0.2">
      <c r="A1306" s="128">
        <v>81161801</v>
      </c>
      <c r="B1306" s="128" t="s">
        <v>690</v>
      </c>
      <c r="C1306" s="130">
        <v>42430</v>
      </c>
      <c r="D1306" s="128">
        <v>1</v>
      </c>
      <c r="E1306" s="36" t="s">
        <v>1018</v>
      </c>
      <c r="F1306" s="21" t="s">
        <v>26</v>
      </c>
      <c r="G1306" s="266">
        <v>9978850</v>
      </c>
      <c r="H1306" s="266">
        <v>9978850</v>
      </c>
      <c r="I1306" s="26" t="s">
        <v>27</v>
      </c>
      <c r="J1306" s="26" t="s">
        <v>27</v>
      </c>
      <c r="K1306" s="128" t="s">
        <v>1836</v>
      </c>
    </row>
    <row r="1307" spans="1:11" ht="50.1" hidden="1" customHeight="1" x14ac:dyDescent="0.2">
      <c r="A1307" s="128">
        <v>81161801</v>
      </c>
      <c r="B1307" s="128" t="s">
        <v>673</v>
      </c>
      <c r="C1307" s="130">
        <v>42370</v>
      </c>
      <c r="D1307" s="128">
        <v>1</v>
      </c>
      <c r="E1307" s="128" t="s">
        <v>77</v>
      </c>
      <c r="F1307" s="21" t="s">
        <v>26</v>
      </c>
      <c r="G1307" s="266">
        <v>13521150</v>
      </c>
      <c r="H1307" s="266">
        <v>13521150</v>
      </c>
      <c r="I1307" s="26" t="s">
        <v>27</v>
      </c>
      <c r="J1307" s="26" t="s">
        <v>27</v>
      </c>
      <c r="K1307" s="128" t="s">
        <v>1836</v>
      </c>
    </row>
    <row r="1308" spans="1:11" ht="50.1" hidden="1" customHeight="1" x14ac:dyDescent="0.2">
      <c r="A1308" s="128">
        <v>76121900</v>
      </c>
      <c r="B1308" s="128" t="s">
        <v>1028</v>
      </c>
      <c r="C1308" s="130">
        <v>42430</v>
      </c>
      <c r="D1308" s="128">
        <v>2.5</v>
      </c>
      <c r="E1308" s="128" t="s">
        <v>77</v>
      </c>
      <c r="F1308" s="21" t="s">
        <v>26</v>
      </c>
      <c r="G1308" s="266">
        <v>6073652.5</v>
      </c>
      <c r="H1308" s="266">
        <v>6073652.5</v>
      </c>
      <c r="I1308" s="26" t="s">
        <v>27</v>
      </c>
      <c r="J1308" s="26" t="s">
        <v>27</v>
      </c>
      <c r="K1308" s="128" t="s">
        <v>1836</v>
      </c>
    </row>
    <row r="1309" spans="1:11" ht="50.1" hidden="1" customHeight="1" x14ac:dyDescent="0.2">
      <c r="A1309" s="128">
        <v>76121900</v>
      </c>
      <c r="B1309" s="128" t="s">
        <v>673</v>
      </c>
      <c r="C1309" s="130">
        <v>42370</v>
      </c>
      <c r="D1309" s="128">
        <v>1</v>
      </c>
      <c r="E1309" s="128" t="s">
        <v>77</v>
      </c>
      <c r="F1309" s="21" t="s">
        <v>26</v>
      </c>
      <c r="G1309" s="266">
        <v>112666850</v>
      </c>
      <c r="H1309" s="266">
        <v>112666850</v>
      </c>
      <c r="I1309" s="26" t="s">
        <v>27</v>
      </c>
      <c r="J1309" s="26" t="s">
        <v>27</v>
      </c>
      <c r="K1309" s="128" t="s">
        <v>1836</v>
      </c>
    </row>
    <row r="1310" spans="1:11" ht="50.1" hidden="1" customHeight="1" x14ac:dyDescent="0.2">
      <c r="A1310" s="128">
        <v>90111601</v>
      </c>
      <c r="B1310" s="128" t="s">
        <v>692</v>
      </c>
      <c r="C1310" s="130">
        <v>42430</v>
      </c>
      <c r="D1310" s="128">
        <v>1</v>
      </c>
      <c r="E1310" s="128" t="s">
        <v>77</v>
      </c>
      <c r="F1310" s="21" t="s">
        <v>26</v>
      </c>
      <c r="G1310" s="266">
        <v>28000000</v>
      </c>
      <c r="H1310" s="266">
        <v>28000000</v>
      </c>
      <c r="I1310" s="26" t="s">
        <v>27</v>
      </c>
      <c r="J1310" s="26" t="s">
        <v>27</v>
      </c>
      <c r="K1310" s="128" t="s">
        <v>1836</v>
      </c>
    </row>
    <row r="1311" spans="1:11" ht="50.1" hidden="1" customHeight="1" x14ac:dyDescent="0.2">
      <c r="A1311" s="128">
        <v>78111800</v>
      </c>
      <c r="B1311" s="128" t="s">
        <v>682</v>
      </c>
      <c r="C1311" s="130">
        <v>42430</v>
      </c>
      <c r="D1311" s="128">
        <v>1</v>
      </c>
      <c r="E1311" s="128" t="s">
        <v>160</v>
      </c>
      <c r="F1311" s="21" t="s">
        <v>26</v>
      </c>
      <c r="G1311" s="266">
        <v>84000000</v>
      </c>
      <c r="H1311" s="266">
        <v>84000000</v>
      </c>
      <c r="I1311" s="26" t="s">
        <v>27</v>
      </c>
      <c r="J1311" s="26" t="s">
        <v>27</v>
      </c>
      <c r="K1311" s="128" t="s">
        <v>1836</v>
      </c>
    </row>
    <row r="1312" spans="1:11" ht="50.1" hidden="1" customHeight="1" x14ac:dyDescent="0.2">
      <c r="A1312" s="128">
        <v>76121900</v>
      </c>
      <c r="B1312" s="128" t="s">
        <v>687</v>
      </c>
      <c r="C1312" s="130">
        <v>42430</v>
      </c>
      <c r="D1312" s="128">
        <v>4</v>
      </c>
      <c r="E1312" s="128" t="s">
        <v>77</v>
      </c>
      <c r="F1312" s="21" t="s">
        <v>26</v>
      </c>
      <c r="G1312" s="266">
        <v>28856480</v>
      </c>
      <c r="H1312" s="266">
        <v>28856480</v>
      </c>
      <c r="I1312" s="26" t="s">
        <v>27</v>
      </c>
      <c r="J1312" s="26" t="s">
        <v>27</v>
      </c>
      <c r="K1312" s="268" t="s">
        <v>1834</v>
      </c>
    </row>
    <row r="1313" spans="1:11" ht="50.1" hidden="1" customHeight="1" x14ac:dyDescent="0.2">
      <c r="A1313" s="128">
        <v>76121900</v>
      </c>
      <c r="B1313" s="128" t="s">
        <v>1116</v>
      </c>
      <c r="C1313" s="130">
        <v>42430</v>
      </c>
      <c r="D1313" s="128">
        <v>4</v>
      </c>
      <c r="E1313" s="128" t="s">
        <v>77</v>
      </c>
      <c r="F1313" s="21" t="s">
        <v>26</v>
      </c>
      <c r="G1313" s="266">
        <v>16465168</v>
      </c>
      <c r="H1313" s="266">
        <v>16465168</v>
      </c>
      <c r="I1313" s="26" t="s">
        <v>27</v>
      </c>
      <c r="J1313" s="26" t="s">
        <v>27</v>
      </c>
      <c r="K1313" s="268" t="s">
        <v>1834</v>
      </c>
    </row>
    <row r="1314" spans="1:11" ht="50.1" hidden="1" customHeight="1" x14ac:dyDescent="0.2">
      <c r="A1314" s="128">
        <v>76121900</v>
      </c>
      <c r="B1314" s="128" t="s">
        <v>1116</v>
      </c>
      <c r="C1314" s="130">
        <v>42430</v>
      </c>
      <c r="D1314" s="128">
        <v>3</v>
      </c>
      <c r="E1314" s="128" t="s">
        <v>77</v>
      </c>
      <c r="F1314" s="21" t="s">
        <v>26</v>
      </c>
      <c r="G1314" s="266">
        <v>12348876</v>
      </c>
      <c r="H1314" s="266">
        <v>12348876</v>
      </c>
      <c r="I1314" s="26" t="s">
        <v>27</v>
      </c>
      <c r="J1314" s="26" t="s">
        <v>27</v>
      </c>
      <c r="K1314" s="268" t="s">
        <v>1834</v>
      </c>
    </row>
    <row r="1315" spans="1:11" ht="50.1" hidden="1" customHeight="1" x14ac:dyDescent="0.2">
      <c r="A1315" s="128">
        <v>76121900</v>
      </c>
      <c r="B1315" s="128" t="s">
        <v>1116</v>
      </c>
      <c r="C1315" s="130">
        <v>42430</v>
      </c>
      <c r="D1315" s="128">
        <v>4</v>
      </c>
      <c r="E1315" s="128" t="s">
        <v>77</v>
      </c>
      <c r="F1315" s="21" t="s">
        <v>26</v>
      </c>
      <c r="G1315" s="266">
        <v>16465168</v>
      </c>
      <c r="H1315" s="266">
        <v>16465168</v>
      </c>
      <c r="I1315" s="26" t="s">
        <v>27</v>
      </c>
      <c r="J1315" s="26" t="s">
        <v>27</v>
      </c>
      <c r="K1315" s="268" t="s">
        <v>1834</v>
      </c>
    </row>
    <row r="1316" spans="1:11" ht="50.1" hidden="1" customHeight="1" x14ac:dyDescent="0.2">
      <c r="A1316" s="128">
        <v>76121900</v>
      </c>
      <c r="B1316" s="128" t="s">
        <v>1116</v>
      </c>
      <c r="C1316" s="130">
        <v>42430</v>
      </c>
      <c r="D1316" s="128">
        <v>4</v>
      </c>
      <c r="E1316" s="128" t="s">
        <v>77</v>
      </c>
      <c r="F1316" s="21" t="s">
        <v>26</v>
      </c>
      <c r="G1316" s="266">
        <v>16465168</v>
      </c>
      <c r="H1316" s="266">
        <v>16465168</v>
      </c>
      <c r="I1316" s="26" t="s">
        <v>27</v>
      </c>
      <c r="J1316" s="26" t="s">
        <v>27</v>
      </c>
      <c r="K1316" s="268" t="s">
        <v>1834</v>
      </c>
    </row>
    <row r="1317" spans="1:11" ht="50.1" hidden="1" customHeight="1" x14ac:dyDescent="0.2">
      <c r="A1317" s="128">
        <v>76121900</v>
      </c>
      <c r="B1317" s="128" t="s">
        <v>1008</v>
      </c>
      <c r="C1317" s="130">
        <v>42552</v>
      </c>
      <c r="D1317" s="128">
        <v>1</v>
      </c>
      <c r="E1317" s="128" t="s">
        <v>77</v>
      </c>
      <c r="F1317" s="21" t="s">
        <v>26</v>
      </c>
      <c r="G1317" s="266">
        <v>679408</v>
      </c>
      <c r="H1317" s="266">
        <v>679408</v>
      </c>
      <c r="I1317" s="26" t="s">
        <v>27</v>
      </c>
      <c r="J1317" s="26" t="s">
        <v>27</v>
      </c>
      <c r="K1317" s="268" t="s">
        <v>1834</v>
      </c>
    </row>
    <row r="1318" spans="1:11" ht="50.1" hidden="1" customHeight="1" x14ac:dyDescent="0.2">
      <c r="A1318" s="128">
        <v>76121900</v>
      </c>
      <c r="B1318" s="128" t="s">
        <v>1739</v>
      </c>
      <c r="C1318" s="130">
        <v>42552</v>
      </c>
      <c r="D1318" s="128">
        <v>7</v>
      </c>
      <c r="E1318" s="128" t="s">
        <v>77</v>
      </c>
      <c r="F1318" s="21" t="s">
        <v>26</v>
      </c>
      <c r="G1318" s="266">
        <v>32601457</v>
      </c>
      <c r="H1318" s="266">
        <v>32601457</v>
      </c>
      <c r="I1318" s="26" t="s">
        <v>27</v>
      </c>
      <c r="J1318" s="26" t="s">
        <v>27</v>
      </c>
      <c r="K1318" s="128" t="s">
        <v>1833</v>
      </c>
    </row>
    <row r="1319" spans="1:11" ht="50.1" hidden="1" customHeight="1" x14ac:dyDescent="0.2">
      <c r="A1319" s="128">
        <v>76121900</v>
      </c>
      <c r="B1319" s="128" t="s">
        <v>1129</v>
      </c>
      <c r="C1319" s="130">
        <v>42552</v>
      </c>
      <c r="D1319" s="128">
        <v>7</v>
      </c>
      <c r="E1319" s="128" t="s">
        <v>77</v>
      </c>
      <c r="F1319" s="21" t="s">
        <v>26</v>
      </c>
      <c r="G1319" s="266">
        <v>36388870</v>
      </c>
      <c r="H1319" s="266">
        <v>36388870</v>
      </c>
      <c r="I1319" s="26" t="s">
        <v>27</v>
      </c>
      <c r="J1319" s="26" t="s">
        <v>27</v>
      </c>
      <c r="K1319" s="128" t="s">
        <v>1833</v>
      </c>
    </row>
    <row r="1320" spans="1:11" ht="50.1" hidden="1" customHeight="1" x14ac:dyDescent="0.2">
      <c r="A1320" s="128">
        <v>76121900</v>
      </c>
      <c r="B1320" s="128" t="s">
        <v>998</v>
      </c>
      <c r="C1320" s="130">
        <v>42552</v>
      </c>
      <c r="D1320" s="128">
        <v>7</v>
      </c>
      <c r="E1320" s="128" t="s">
        <v>77</v>
      </c>
      <c r="F1320" s="21" t="s">
        <v>26</v>
      </c>
      <c r="G1320" s="266">
        <v>36388870</v>
      </c>
      <c r="H1320" s="266">
        <v>36388870</v>
      </c>
      <c r="I1320" s="26" t="s">
        <v>27</v>
      </c>
      <c r="J1320" s="26" t="s">
        <v>27</v>
      </c>
      <c r="K1320" s="128" t="s">
        <v>1833</v>
      </c>
    </row>
    <row r="1321" spans="1:11" ht="50.1" hidden="1" customHeight="1" x14ac:dyDescent="0.2">
      <c r="A1321" s="128">
        <v>76121900</v>
      </c>
      <c r="B1321" s="128" t="s">
        <v>1621</v>
      </c>
      <c r="C1321" s="130">
        <v>42552</v>
      </c>
      <c r="D1321" s="128">
        <v>6</v>
      </c>
      <c r="E1321" s="128" t="s">
        <v>77</v>
      </c>
      <c r="F1321" s="21" t="s">
        <v>26</v>
      </c>
      <c r="G1321" s="266">
        <v>17059272</v>
      </c>
      <c r="H1321" s="266">
        <v>17059272</v>
      </c>
      <c r="I1321" s="26" t="s">
        <v>27</v>
      </c>
      <c r="J1321" s="26" t="s">
        <v>27</v>
      </c>
      <c r="K1321" s="128" t="s">
        <v>1833</v>
      </c>
    </row>
    <row r="1322" spans="1:11" ht="50.1" hidden="1" customHeight="1" x14ac:dyDescent="0.2">
      <c r="A1322" s="128">
        <v>76121900</v>
      </c>
      <c r="B1322" s="128" t="s">
        <v>999</v>
      </c>
      <c r="C1322" s="130">
        <v>42552</v>
      </c>
      <c r="D1322" s="128">
        <v>6</v>
      </c>
      <c r="E1322" s="128" t="s">
        <v>77</v>
      </c>
      <c r="F1322" s="21" t="s">
        <v>26</v>
      </c>
      <c r="G1322" s="266">
        <v>31190460</v>
      </c>
      <c r="H1322" s="266">
        <v>31190460</v>
      </c>
      <c r="I1322" s="26" t="s">
        <v>27</v>
      </c>
      <c r="J1322" s="26" t="s">
        <v>27</v>
      </c>
      <c r="K1322" s="128" t="s">
        <v>1833</v>
      </c>
    </row>
    <row r="1323" spans="1:11" ht="50.1" hidden="1" customHeight="1" x14ac:dyDescent="0.2">
      <c r="A1323" s="128">
        <v>76121900</v>
      </c>
      <c r="B1323" s="128" t="s">
        <v>1000</v>
      </c>
      <c r="C1323" s="130">
        <v>42552</v>
      </c>
      <c r="D1323" s="128">
        <v>6</v>
      </c>
      <c r="E1323" s="128" t="s">
        <v>77</v>
      </c>
      <c r="F1323" s="21" t="s">
        <v>26</v>
      </c>
      <c r="G1323" s="266">
        <v>31190460</v>
      </c>
      <c r="H1323" s="266">
        <v>31190460</v>
      </c>
      <c r="I1323" s="26" t="s">
        <v>27</v>
      </c>
      <c r="J1323" s="26" t="s">
        <v>27</v>
      </c>
      <c r="K1323" s="128" t="s">
        <v>1833</v>
      </c>
    </row>
    <row r="1324" spans="1:11" ht="50.1" hidden="1" customHeight="1" x14ac:dyDescent="0.2">
      <c r="A1324" s="128">
        <v>76121900</v>
      </c>
      <c r="B1324" s="128" t="s">
        <v>1001</v>
      </c>
      <c r="C1324" s="130">
        <v>42552</v>
      </c>
      <c r="D1324" s="128">
        <v>7</v>
      </c>
      <c r="E1324" s="128" t="s">
        <v>77</v>
      </c>
      <c r="F1324" s="21" t="s">
        <v>26</v>
      </c>
      <c r="G1324" s="266">
        <v>36388870</v>
      </c>
      <c r="H1324" s="266">
        <v>36388870</v>
      </c>
      <c r="I1324" s="26" t="s">
        <v>27</v>
      </c>
      <c r="J1324" s="26" t="s">
        <v>27</v>
      </c>
      <c r="K1324" s="128" t="s">
        <v>1833</v>
      </c>
    </row>
    <row r="1325" spans="1:11" ht="50.1" hidden="1" customHeight="1" x14ac:dyDescent="0.2">
      <c r="A1325" s="128">
        <v>76121900</v>
      </c>
      <c r="B1325" s="128" t="s">
        <v>1123</v>
      </c>
      <c r="C1325" s="130">
        <v>42552</v>
      </c>
      <c r="D1325" s="128">
        <v>7</v>
      </c>
      <c r="E1325" s="128" t="s">
        <v>77</v>
      </c>
      <c r="F1325" s="21" t="s">
        <v>26</v>
      </c>
      <c r="G1325" s="266">
        <v>19902484</v>
      </c>
      <c r="H1325" s="266">
        <v>19902484</v>
      </c>
      <c r="I1325" s="26" t="s">
        <v>27</v>
      </c>
      <c r="J1325" s="26" t="s">
        <v>27</v>
      </c>
      <c r="K1325" s="128" t="s">
        <v>1833</v>
      </c>
    </row>
    <row r="1326" spans="1:11" ht="50.1" hidden="1" customHeight="1" x14ac:dyDescent="0.2">
      <c r="A1326" s="128">
        <v>76121900</v>
      </c>
      <c r="B1326" s="128" t="s">
        <v>1620</v>
      </c>
      <c r="C1326" s="130">
        <v>42552</v>
      </c>
      <c r="D1326" s="128">
        <v>7</v>
      </c>
      <c r="E1326" s="128" t="s">
        <v>77</v>
      </c>
      <c r="F1326" s="21" t="s">
        <v>26</v>
      </c>
      <c r="G1326" s="266">
        <v>17006227</v>
      </c>
      <c r="H1326" s="266">
        <v>17006227</v>
      </c>
      <c r="I1326" s="26" t="s">
        <v>27</v>
      </c>
      <c r="J1326" s="26" t="s">
        <v>27</v>
      </c>
      <c r="K1326" s="128" t="s">
        <v>1833</v>
      </c>
    </row>
    <row r="1327" spans="1:11" ht="50.1" hidden="1" customHeight="1" x14ac:dyDescent="0.2">
      <c r="A1327" s="128">
        <v>76121900</v>
      </c>
      <c r="B1327" s="128" t="s">
        <v>1123</v>
      </c>
      <c r="C1327" s="130">
        <v>42552</v>
      </c>
      <c r="D1327" s="128">
        <v>7</v>
      </c>
      <c r="E1327" s="128" t="s">
        <v>77</v>
      </c>
      <c r="F1327" s="21" t="s">
        <v>26</v>
      </c>
      <c r="G1327" s="266">
        <v>19902484</v>
      </c>
      <c r="H1327" s="266">
        <v>19902484</v>
      </c>
      <c r="I1327" s="26" t="s">
        <v>27</v>
      </c>
      <c r="J1327" s="26" t="s">
        <v>27</v>
      </c>
      <c r="K1327" s="128" t="s">
        <v>1833</v>
      </c>
    </row>
    <row r="1328" spans="1:11" ht="50.1" hidden="1" customHeight="1" x14ac:dyDescent="0.2">
      <c r="A1328" s="128">
        <v>76121900</v>
      </c>
      <c r="B1328" s="128" t="s">
        <v>923</v>
      </c>
      <c r="C1328" s="130">
        <v>42430</v>
      </c>
      <c r="D1328" s="128">
        <v>4.5</v>
      </c>
      <c r="E1328" s="128" t="s">
        <v>77</v>
      </c>
      <c r="F1328" s="21" t="s">
        <v>26</v>
      </c>
      <c r="G1328" s="266">
        <v>16088549</v>
      </c>
      <c r="H1328" s="266">
        <v>16088549</v>
      </c>
      <c r="I1328" s="26" t="s">
        <v>27</v>
      </c>
      <c r="J1328" s="26" t="s">
        <v>27</v>
      </c>
      <c r="K1328" s="128" t="s">
        <v>1836</v>
      </c>
    </row>
    <row r="1329" spans="1:11" ht="50.1" hidden="1" customHeight="1" x14ac:dyDescent="0.2">
      <c r="A1329" s="128">
        <v>76121900</v>
      </c>
      <c r="B1329" s="128" t="s">
        <v>1123</v>
      </c>
      <c r="C1329" s="130">
        <v>42552</v>
      </c>
      <c r="D1329" s="128">
        <v>7</v>
      </c>
      <c r="E1329" s="128" t="s">
        <v>77</v>
      </c>
      <c r="F1329" s="21" t="s">
        <v>26</v>
      </c>
      <c r="G1329" s="266">
        <v>19902484</v>
      </c>
      <c r="H1329" s="266">
        <v>19902484</v>
      </c>
      <c r="I1329" s="26" t="s">
        <v>27</v>
      </c>
      <c r="J1329" s="26" t="s">
        <v>27</v>
      </c>
      <c r="K1329" s="128" t="s">
        <v>1833</v>
      </c>
    </row>
    <row r="1330" spans="1:11" ht="50.1" hidden="1" customHeight="1" x14ac:dyDescent="0.2">
      <c r="A1330" s="128">
        <v>76121900</v>
      </c>
      <c r="B1330" s="128" t="s">
        <v>922</v>
      </c>
      <c r="C1330" s="130">
        <v>42430</v>
      </c>
      <c r="D1330" s="128">
        <v>2.5</v>
      </c>
      <c r="E1330" s="128" t="s">
        <v>77</v>
      </c>
      <c r="F1330" s="21" t="s">
        <v>26</v>
      </c>
      <c r="G1330" s="266">
        <v>8938082.5</v>
      </c>
      <c r="H1330" s="266">
        <v>8938082.5</v>
      </c>
      <c r="I1330" s="26" t="s">
        <v>27</v>
      </c>
      <c r="J1330" s="26" t="s">
        <v>27</v>
      </c>
      <c r="K1330" s="128" t="s">
        <v>1836</v>
      </c>
    </row>
    <row r="1331" spans="1:11" ht="50.1" hidden="1" customHeight="1" x14ac:dyDescent="0.2">
      <c r="A1331" s="128">
        <v>76121900</v>
      </c>
      <c r="B1331" s="128" t="s">
        <v>1123</v>
      </c>
      <c r="C1331" s="130">
        <v>42552</v>
      </c>
      <c r="D1331" s="128">
        <v>7</v>
      </c>
      <c r="E1331" s="128" t="s">
        <v>77</v>
      </c>
      <c r="F1331" s="21" t="s">
        <v>26</v>
      </c>
      <c r="G1331" s="266">
        <v>28814044</v>
      </c>
      <c r="H1331" s="266">
        <v>28814044</v>
      </c>
      <c r="I1331" s="26" t="s">
        <v>27</v>
      </c>
      <c r="J1331" s="26" t="s">
        <v>27</v>
      </c>
      <c r="K1331" s="128" t="s">
        <v>1833</v>
      </c>
    </row>
    <row r="1332" spans="1:11" ht="50.1" hidden="1" customHeight="1" x14ac:dyDescent="0.2">
      <c r="A1332" s="128">
        <v>76121900</v>
      </c>
      <c r="B1332" s="128" t="s">
        <v>1620</v>
      </c>
      <c r="C1332" s="130">
        <v>42552</v>
      </c>
      <c r="D1332" s="128">
        <v>7</v>
      </c>
      <c r="E1332" s="128" t="s">
        <v>77</v>
      </c>
      <c r="F1332" s="21" t="s">
        <v>26</v>
      </c>
      <c r="G1332" s="266">
        <v>19902484</v>
      </c>
      <c r="H1332" s="266">
        <v>19902484</v>
      </c>
      <c r="I1332" s="26" t="s">
        <v>27</v>
      </c>
      <c r="J1332" s="26" t="s">
        <v>27</v>
      </c>
      <c r="K1332" s="128" t="s">
        <v>1833</v>
      </c>
    </row>
    <row r="1333" spans="1:11" ht="50.1" hidden="1" customHeight="1" x14ac:dyDescent="0.2">
      <c r="A1333" s="128">
        <v>76121900</v>
      </c>
      <c r="B1333" s="128" t="s">
        <v>1620</v>
      </c>
      <c r="C1333" s="130">
        <v>42552</v>
      </c>
      <c r="D1333" s="128">
        <v>7</v>
      </c>
      <c r="E1333" s="128" t="s">
        <v>77</v>
      </c>
      <c r="F1333" s="21" t="s">
        <v>26</v>
      </c>
      <c r="G1333" s="266">
        <v>19902484</v>
      </c>
      <c r="H1333" s="266">
        <v>19902484</v>
      </c>
      <c r="I1333" s="26" t="s">
        <v>27</v>
      </c>
      <c r="J1333" s="26" t="s">
        <v>27</v>
      </c>
      <c r="K1333" s="128" t="s">
        <v>1833</v>
      </c>
    </row>
    <row r="1334" spans="1:11" ht="50.1" hidden="1" customHeight="1" x14ac:dyDescent="0.2">
      <c r="A1334" s="128">
        <v>76121900</v>
      </c>
      <c r="B1334" s="128" t="s">
        <v>1620</v>
      </c>
      <c r="C1334" s="130">
        <v>42552</v>
      </c>
      <c r="D1334" s="128">
        <v>7</v>
      </c>
      <c r="E1334" s="128" t="s">
        <v>77</v>
      </c>
      <c r="F1334" s="21" t="s">
        <v>26</v>
      </c>
      <c r="G1334" s="266">
        <v>17006227</v>
      </c>
      <c r="H1334" s="266">
        <v>17006227</v>
      </c>
      <c r="I1334" s="26" t="s">
        <v>27</v>
      </c>
      <c r="J1334" s="26" t="s">
        <v>27</v>
      </c>
      <c r="K1334" s="128" t="s">
        <v>1833</v>
      </c>
    </row>
    <row r="1335" spans="1:11" ht="50.1" hidden="1" customHeight="1" x14ac:dyDescent="0.2">
      <c r="A1335" s="128">
        <v>76121900</v>
      </c>
      <c r="B1335" s="128" t="s">
        <v>1030</v>
      </c>
      <c r="C1335" s="130">
        <v>42430</v>
      </c>
      <c r="D1335" s="128">
        <v>4</v>
      </c>
      <c r="E1335" s="128" t="s">
        <v>77</v>
      </c>
      <c r="F1335" s="21" t="s">
        <v>26</v>
      </c>
      <c r="G1335" s="266">
        <v>16465168</v>
      </c>
      <c r="H1335" s="266">
        <v>16465168</v>
      </c>
      <c r="I1335" s="26" t="s">
        <v>27</v>
      </c>
      <c r="J1335" s="26" t="s">
        <v>27</v>
      </c>
      <c r="K1335" s="128" t="s">
        <v>1836</v>
      </c>
    </row>
    <row r="1336" spans="1:11" ht="50.1" hidden="1" customHeight="1" x14ac:dyDescent="0.2">
      <c r="A1336" s="128">
        <v>76121900</v>
      </c>
      <c r="B1336" s="128" t="s">
        <v>1002</v>
      </c>
      <c r="C1336" s="130">
        <v>42552</v>
      </c>
      <c r="D1336" s="128">
        <v>7</v>
      </c>
      <c r="E1336" s="128" t="s">
        <v>77</v>
      </c>
      <c r="F1336" s="21" t="s">
        <v>26</v>
      </c>
      <c r="G1336" s="266">
        <v>12327658</v>
      </c>
      <c r="H1336" s="266">
        <v>12327658</v>
      </c>
      <c r="I1336" s="26" t="s">
        <v>27</v>
      </c>
      <c r="J1336" s="26" t="s">
        <v>27</v>
      </c>
      <c r="K1336" s="128" t="s">
        <v>1833</v>
      </c>
    </row>
    <row r="1337" spans="1:11" ht="50.1" hidden="1" customHeight="1" x14ac:dyDescent="0.2">
      <c r="A1337" s="128">
        <v>76121900</v>
      </c>
      <c r="B1337" s="128" t="s">
        <v>1031</v>
      </c>
      <c r="C1337" s="130">
        <v>42430</v>
      </c>
      <c r="D1337" s="128">
        <v>4.5</v>
      </c>
      <c r="E1337" s="128" t="s">
        <v>77</v>
      </c>
      <c r="F1337" s="21" t="s">
        <v>26</v>
      </c>
      <c r="G1337" s="266">
        <v>23392845</v>
      </c>
      <c r="H1337" s="266">
        <v>23392845</v>
      </c>
      <c r="I1337" s="26" t="s">
        <v>27</v>
      </c>
      <c r="J1337" s="26" t="s">
        <v>27</v>
      </c>
      <c r="K1337" s="128" t="s">
        <v>1836</v>
      </c>
    </row>
    <row r="1338" spans="1:11" ht="50.1" hidden="1" customHeight="1" x14ac:dyDescent="0.2">
      <c r="A1338" s="128">
        <v>76121900</v>
      </c>
      <c r="B1338" s="128" t="s">
        <v>1032</v>
      </c>
      <c r="C1338" s="130">
        <v>42430</v>
      </c>
      <c r="D1338" s="128">
        <v>4.5</v>
      </c>
      <c r="E1338" s="128" t="s">
        <v>77</v>
      </c>
      <c r="F1338" s="21" t="s">
        <v>26</v>
      </c>
      <c r="G1338" s="266">
        <v>18523314</v>
      </c>
      <c r="H1338" s="266">
        <v>18523314</v>
      </c>
      <c r="I1338" s="26" t="s">
        <v>27</v>
      </c>
      <c r="J1338" s="26" t="s">
        <v>27</v>
      </c>
      <c r="K1338" s="128" t="s">
        <v>1836</v>
      </c>
    </row>
    <row r="1339" spans="1:11" ht="50.1" hidden="1" customHeight="1" x14ac:dyDescent="0.2">
      <c r="A1339" s="128">
        <v>76121900</v>
      </c>
      <c r="B1339" s="128" t="s">
        <v>1033</v>
      </c>
      <c r="C1339" s="130">
        <v>42430</v>
      </c>
      <c r="D1339" s="128">
        <v>3.5</v>
      </c>
      <c r="E1339" s="128" t="s">
        <v>77</v>
      </c>
      <c r="F1339" s="21" t="s">
        <v>26</v>
      </c>
      <c r="G1339" s="266">
        <v>8503114</v>
      </c>
      <c r="H1339" s="266">
        <v>8503114</v>
      </c>
      <c r="I1339" s="26" t="s">
        <v>27</v>
      </c>
      <c r="J1339" s="26" t="s">
        <v>27</v>
      </c>
      <c r="K1339" s="128" t="s">
        <v>1836</v>
      </c>
    </row>
    <row r="1340" spans="1:11" ht="50.1" hidden="1" customHeight="1" x14ac:dyDescent="0.2">
      <c r="A1340" s="128">
        <v>76121900</v>
      </c>
      <c r="B1340" s="128" t="s">
        <v>1034</v>
      </c>
      <c r="C1340" s="130">
        <v>42430</v>
      </c>
      <c r="D1340" s="128">
        <v>3.5</v>
      </c>
      <c r="E1340" s="128" t="s">
        <v>77</v>
      </c>
      <c r="F1340" s="21" t="s">
        <v>26</v>
      </c>
      <c r="G1340" s="266">
        <v>8503113.5</v>
      </c>
      <c r="H1340" s="266">
        <v>8503113.5</v>
      </c>
      <c r="I1340" s="26" t="s">
        <v>27</v>
      </c>
      <c r="J1340" s="26" t="s">
        <v>27</v>
      </c>
      <c r="K1340" s="128" t="s">
        <v>1836</v>
      </c>
    </row>
    <row r="1341" spans="1:11" ht="50.1" hidden="1" customHeight="1" x14ac:dyDescent="0.2">
      <c r="A1341" s="128">
        <v>76121900</v>
      </c>
      <c r="B1341" s="128" t="s">
        <v>1035</v>
      </c>
      <c r="C1341" s="130">
        <v>42430</v>
      </c>
      <c r="D1341" s="128">
        <v>3.5</v>
      </c>
      <c r="E1341" s="128" t="s">
        <v>77</v>
      </c>
      <c r="F1341" s="21" t="s">
        <v>26</v>
      </c>
      <c r="G1341" s="266">
        <v>7277774</v>
      </c>
      <c r="H1341" s="266">
        <v>7277774</v>
      </c>
      <c r="I1341" s="26" t="s">
        <v>27</v>
      </c>
      <c r="J1341" s="26" t="s">
        <v>27</v>
      </c>
      <c r="K1341" s="128" t="s">
        <v>1836</v>
      </c>
    </row>
    <row r="1342" spans="1:11" ht="50.1" hidden="1" customHeight="1" x14ac:dyDescent="0.2">
      <c r="A1342" s="128">
        <v>76121900</v>
      </c>
      <c r="B1342" s="128" t="s">
        <v>1002</v>
      </c>
      <c r="C1342" s="130">
        <v>42552</v>
      </c>
      <c r="D1342" s="128">
        <v>7</v>
      </c>
      <c r="E1342" s="128" t="s">
        <v>77</v>
      </c>
      <c r="F1342" s="21" t="s">
        <v>26</v>
      </c>
      <c r="G1342" s="266">
        <v>12327658</v>
      </c>
      <c r="H1342" s="266">
        <v>12327658</v>
      </c>
      <c r="I1342" s="26" t="s">
        <v>27</v>
      </c>
      <c r="J1342" s="26" t="s">
        <v>27</v>
      </c>
      <c r="K1342" s="128" t="s">
        <v>1833</v>
      </c>
    </row>
    <row r="1343" spans="1:11" ht="50.1" hidden="1" customHeight="1" x14ac:dyDescent="0.2">
      <c r="A1343" s="128">
        <v>76121900</v>
      </c>
      <c r="B1343" s="128" t="s">
        <v>1004</v>
      </c>
      <c r="C1343" s="130">
        <v>42552</v>
      </c>
      <c r="D1343" s="128">
        <v>7</v>
      </c>
      <c r="E1343" s="128" t="s">
        <v>77</v>
      </c>
      <c r="F1343" s="21" t="s">
        <v>26</v>
      </c>
      <c r="G1343" s="266">
        <v>19902484</v>
      </c>
      <c r="H1343" s="266">
        <v>19902484</v>
      </c>
      <c r="I1343" s="26" t="s">
        <v>27</v>
      </c>
      <c r="J1343" s="26" t="s">
        <v>27</v>
      </c>
      <c r="K1343" s="128" t="s">
        <v>1833</v>
      </c>
    </row>
    <row r="1344" spans="1:11" ht="50.1" hidden="1" customHeight="1" x14ac:dyDescent="0.2">
      <c r="A1344" s="128">
        <v>76121900</v>
      </c>
      <c r="B1344" s="128" t="s">
        <v>1002</v>
      </c>
      <c r="C1344" s="130">
        <v>42552</v>
      </c>
      <c r="D1344" s="128">
        <v>7</v>
      </c>
      <c r="E1344" s="128" t="s">
        <v>77</v>
      </c>
      <c r="F1344" s="21" t="s">
        <v>26</v>
      </c>
      <c r="G1344" s="266">
        <v>12327658</v>
      </c>
      <c r="H1344" s="266">
        <v>12327658</v>
      </c>
      <c r="I1344" s="26" t="s">
        <v>27</v>
      </c>
      <c r="J1344" s="26" t="s">
        <v>27</v>
      </c>
      <c r="K1344" s="128" t="s">
        <v>1833</v>
      </c>
    </row>
    <row r="1345" spans="1:11" ht="50.1" hidden="1" customHeight="1" x14ac:dyDescent="0.2">
      <c r="A1345" s="128">
        <v>76121900</v>
      </c>
      <c r="B1345" s="128" t="s">
        <v>1622</v>
      </c>
      <c r="C1345" s="130">
        <v>42430</v>
      </c>
      <c r="D1345" s="128">
        <v>2.5</v>
      </c>
      <c r="E1345" s="128" t="s">
        <v>77</v>
      </c>
      <c r="F1345" s="21" t="s">
        <v>26</v>
      </c>
      <c r="G1345" s="266">
        <v>6073652</v>
      </c>
      <c r="H1345" s="266">
        <v>6073652</v>
      </c>
      <c r="I1345" s="26" t="s">
        <v>27</v>
      </c>
      <c r="J1345" s="26" t="s">
        <v>27</v>
      </c>
      <c r="K1345" s="128" t="s">
        <v>1833</v>
      </c>
    </row>
    <row r="1346" spans="1:11" ht="50.1" hidden="1" customHeight="1" x14ac:dyDescent="0.2">
      <c r="A1346" s="128">
        <v>76121900</v>
      </c>
      <c r="B1346" s="128" t="s">
        <v>1003</v>
      </c>
      <c r="C1346" s="130">
        <v>42552</v>
      </c>
      <c r="D1346" s="128">
        <v>7</v>
      </c>
      <c r="E1346" s="128" t="s">
        <v>77</v>
      </c>
      <c r="F1346" s="21" t="s">
        <v>26</v>
      </c>
      <c r="G1346" s="266">
        <v>36388870</v>
      </c>
      <c r="H1346" s="266">
        <v>36388870</v>
      </c>
      <c r="I1346" s="26" t="s">
        <v>27</v>
      </c>
      <c r="J1346" s="26" t="s">
        <v>27</v>
      </c>
      <c r="K1346" s="128" t="s">
        <v>1833</v>
      </c>
    </row>
    <row r="1347" spans="1:11" ht="50.1" hidden="1" customHeight="1" x14ac:dyDescent="0.2">
      <c r="A1347" s="128">
        <v>76121900</v>
      </c>
      <c r="B1347" s="128" t="s">
        <v>1004</v>
      </c>
      <c r="C1347" s="130">
        <v>42552</v>
      </c>
      <c r="D1347" s="128">
        <v>7</v>
      </c>
      <c r="E1347" s="128" t="s">
        <v>77</v>
      </c>
      <c r="F1347" s="21" t="s">
        <v>26</v>
      </c>
      <c r="G1347" s="266">
        <v>19902484</v>
      </c>
      <c r="H1347" s="266">
        <v>19902484</v>
      </c>
      <c r="I1347" s="26" t="s">
        <v>27</v>
      </c>
      <c r="J1347" s="26" t="s">
        <v>27</v>
      </c>
      <c r="K1347" s="128" t="s">
        <v>1833</v>
      </c>
    </row>
    <row r="1348" spans="1:11" ht="50.1" hidden="1" customHeight="1" x14ac:dyDescent="0.2">
      <c r="A1348" s="128">
        <v>76121900</v>
      </c>
      <c r="B1348" s="128" t="s">
        <v>1004</v>
      </c>
      <c r="C1348" s="130">
        <v>42552</v>
      </c>
      <c r="D1348" s="128">
        <v>7</v>
      </c>
      <c r="E1348" s="128" t="s">
        <v>77</v>
      </c>
      <c r="F1348" s="21" t="s">
        <v>26</v>
      </c>
      <c r="G1348" s="266">
        <v>28814044</v>
      </c>
      <c r="H1348" s="266">
        <v>28814044</v>
      </c>
      <c r="I1348" s="26" t="s">
        <v>27</v>
      </c>
      <c r="J1348" s="26" t="s">
        <v>27</v>
      </c>
      <c r="K1348" s="128" t="s">
        <v>1833</v>
      </c>
    </row>
    <row r="1349" spans="1:11" ht="50.1" hidden="1" customHeight="1" x14ac:dyDescent="0.2">
      <c r="A1349" s="128">
        <v>76121900</v>
      </c>
      <c r="B1349" s="128" t="s">
        <v>1004</v>
      </c>
      <c r="C1349" s="130">
        <v>42552</v>
      </c>
      <c r="D1349" s="128">
        <v>7</v>
      </c>
      <c r="E1349" s="128" t="s">
        <v>77</v>
      </c>
      <c r="F1349" s="21" t="s">
        <v>26</v>
      </c>
      <c r="G1349" s="266">
        <v>28814044</v>
      </c>
      <c r="H1349" s="266">
        <v>28814044</v>
      </c>
      <c r="I1349" s="26" t="s">
        <v>27</v>
      </c>
      <c r="J1349" s="26" t="s">
        <v>27</v>
      </c>
      <c r="K1349" s="128" t="s">
        <v>1833</v>
      </c>
    </row>
    <row r="1350" spans="1:11" ht="50.1" hidden="1" customHeight="1" x14ac:dyDescent="0.2">
      <c r="A1350" s="128">
        <v>76121900</v>
      </c>
      <c r="B1350" s="128" t="s">
        <v>1004</v>
      </c>
      <c r="C1350" s="130">
        <v>42552</v>
      </c>
      <c r="D1350" s="128">
        <v>7</v>
      </c>
      <c r="E1350" s="128" t="s">
        <v>77</v>
      </c>
      <c r="F1350" s="21" t="s">
        <v>26</v>
      </c>
      <c r="G1350" s="266">
        <v>19902484</v>
      </c>
      <c r="H1350" s="266">
        <v>19902484</v>
      </c>
      <c r="I1350" s="26" t="s">
        <v>27</v>
      </c>
      <c r="J1350" s="26" t="s">
        <v>27</v>
      </c>
      <c r="K1350" s="128" t="s">
        <v>1833</v>
      </c>
    </row>
    <row r="1351" spans="1:11" ht="50.1" hidden="1" customHeight="1" x14ac:dyDescent="0.2">
      <c r="A1351" s="128">
        <v>76121900</v>
      </c>
      <c r="B1351" s="128" t="s">
        <v>1004</v>
      </c>
      <c r="C1351" s="130">
        <v>42552</v>
      </c>
      <c r="D1351" s="128">
        <v>7</v>
      </c>
      <c r="E1351" s="128" t="s">
        <v>77</v>
      </c>
      <c r="F1351" s="21" t="s">
        <v>26</v>
      </c>
      <c r="G1351" s="266">
        <v>19902484</v>
      </c>
      <c r="H1351" s="266">
        <v>19902484</v>
      </c>
      <c r="I1351" s="26" t="s">
        <v>27</v>
      </c>
      <c r="J1351" s="26" t="s">
        <v>27</v>
      </c>
      <c r="K1351" s="128" t="s">
        <v>1833</v>
      </c>
    </row>
    <row r="1352" spans="1:11" ht="50.1" hidden="1" customHeight="1" x14ac:dyDescent="0.2">
      <c r="A1352" s="128">
        <v>76121900</v>
      </c>
      <c r="B1352" s="128" t="s">
        <v>1004</v>
      </c>
      <c r="C1352" s="130">
        <v>42552</v>
      </c>
      <c r="D1352" s="128">
        <v>7</v>
      </c>
      <c r="E1352" s="128" t="s">
        <v>77</v>
      </c>
      <c r="F1352" s="21" t="s">
        <v>26</v>
      </c>
      <c r="G1352" s="266">
        <v>19902484</v>
      </c>
      <c r="H1352" s="266">
        <v>19902484</v>
      </c>
      <c r="I1352" s="26" t="s">
        <v>27</v>
      </c>
      <c r="J1352" s="26" t="s">
        <v>27</v>
      </c>
      <c r="K1352" s="128" t="s">
        <v>1833</v>
      </c>
    </row>
    <row r="1353" spans="1:11" ht="50.1" hidden="1" customHeight="1" x14ac:dyDescent="0.2">
      <c r="A1353" s="128">
        <v>76121900</v>
      </c>
      <c r="B1353" s="128" t="s">
        <v>1004</v>
      </c>
      <c r="C1353" s="130">
        <v>42552</v>
      </c>
      <c r="D1353" s="128">
        <v>6</v>
      </c>
      <c r="E1353" s="128" t="s">
        <v>77</v>
      </c>
      <c r="F1353" s="21" t="s">
        <v>26</v>
      </c>
      <c r="G1353" s="266">
        <v>17059272</v>
      </c>
      <c r="H1353" s="266">
        <v>17059272</v>
      </c>
      <c r="I1353" s="26" t="s">
        <v>27</v>
      </c>
      <c r="J1353" s="26" t="s">
        <v>27</v>
      </c>
      <c r="K1353" s="128" t="s">
        <v>1833</v>
      </c>
    </row>
    <row r="1354" spans="1:11" ht="50.1" hidden="1" customHeight="1" x14ac:dyDescent="0.2">
      <c r="A1354" s="128">
        <v>76121900</v>
      </c>
      <c r="B1354" s="128" t="s">
        <v>1004</v>
      </c>
      <c r="C1354" s="130">
        <v>42552</v>
      </c>
      <c r="D1354" s="128">
        <v>7</v>
      </c>
      <c r="E1354" s="128" t="s">
        <v>77</v>
      </c>
      <c r="F1354" s="21" t="s">
        <v>26</v>
      </c>
      <c r="G1354" s="266">
        <v>19902484</v>
      </c>
      <c r="H1354" s="266">
        <v>19902484</v>
      </c>
      <c r="I1354" s="26" t="s">
        <v>27</v>
      </c>
      <c r="J1354" s="26" t="s">
        <v>27</v>
      </c>
      <c r="K1354" s="128" t="s">
        <v>1833</v>
      </c>
    </row>
    <row r="1355" spans="1:11" ht="50.1" hidden="1" customHeight="1" x14ac:dyDescent="0.2">
      <c r="A1355" s="128">
        <v>76121900</v>
      </c>
      <c r="B1355" s="128" t="s">
        <v>1168</v>
      </c>
      <c r="C1355" s="130">
        <v>42552</v>
      </c>
      <c r="D1355" s="128">
        <v>7</v>
      </c>
      <c r="E1355" s="128" t="s">
        <v>77</v>
      </c>
      <c r="F1355" s="21" t="s">
        <v>26</v>
      </c>
      <c r="G1355" s="266">
        <v>36388870</v>
      </c>
      <c r="H1355" s="266">
        <v>36388870</v>
      </c>
      <c r="I1355" s="26" t="s">
        <v>27</v>
      </c>
      <c r="J1355" s="26" t="s">
        <v>27</v>
      </c>
      <c r="K1355" s="128" t="s">
        <v>1833</v>
      </c>
    </row>
    <row r="1356" spans="1:11" ht="50.1" hidden="1" customHeight="1" x14ac:dyDescent="0.2">
      <c r="A1356" s="128">
        <v>76121900</v>
      </c>
      <c r="B1356" s="128" t="s">
        <v>1005</v>
      </c>
      <c r="C1356" s="130">
        <v>42552</v>
      </c>
      <c r="D1356" s="128">
        <v>7</v>
      </c>
      <c r="E1356" s="128" t="s">
        <v>77</v>
      </c>
      <c r="F1356" s="21" t="s">
        <v>26</v>
      </c>
      <c r="G1356" s="266">
        <v>19902484</v>
      </c>
      <c r="H1356" s="266">
        <v>19902484</v>
      </c>
      <c r="I1356" s="26" t="s">
        <v>27</v>
      </c>
      <c r="J1356" s="26" t="s">
        <v>27</v>
      </c>
      <c r="K1356" s="128" t="s">
        <v>1833</v>
      </c>
    </row>
    <row r="1357" spans="1:11" ht="50.1" hidden="1" customHeight="1" x14ac:dyDescent="0.2">
      <c r="A1357" s="128">
        <v>76121900</v>
      </c>
      <c r="B1357" s="128" t="s">
        <v>1005</v>
      </c>
      <c r="C1357" s="130">
        <v>42552</v>
      </c>
      <c r="D1357" s="128">
        <v>7</v>
      </c>
      <c r="E1357" s="128" t="s">
        <v>77</v>
      </c>
      <c r="F1357" s="21" t="s">
        <v>26</v>
      </c>
      <c r="G1357" s="266">
        <v>28814044</v>
      </c>
      <c r="H1357" s="266">
        <v>28814044</v>
      </c>
      <c r="I1357" s="26" t="s">
        <v>27</v>
      </c>
      <c r="J1357" s="26" t="s">
        <v>27</v>
      </c>
      <c r="K1357" s="128" t="s">
        <v>1833</v>
      </c>
    </row>
    <row r="1358" spans="1:11" ht="50.1" hidden="1" customHeight="1" x14ac:dyDescent="0.2">
      <c r="A1358" s="128">
        <v>76121900</v>
      </c>
      <c r="B1358" s="128" t="s">
        <v>1167</v>
      </c>
      <c r="C1358" s="130">
        <v>42552</v>
      </c>
      <c r="D1358" s="128">
        <v>7</v>
      </c>
      <c r="E1358" s="128" t="s">
        <v>77</v>
      </c>
      <c r="F1358" s="21" t="s">
        <v>26</v>
      </c>
      <c r="G1358" s="266">
        <v>28814044</v>
      </c>
      <c r="H1358" s="266">
        <v>28814044</v>
      </c>
      <c r="I1358" s="26" t="s">
        <v>27</v>
      </c>
      <c r="J1358" s="26" t="s">
        <v>27</v>
      </c>
      <c r="K1358" s="128" t="s">
        <v>1833</v>
      </c>
    </row>
    <row r="1359" spans="1:11" ht="50.1" hidden="1" customHeight="1" x14ac:dyDescent="0.2">
      <c r="A1359" s="128">
        <v>76121900</v>
      </c>
      <c r="B1359" s="128" t="s">
        <v>1166</v>
      </c>
      <c r="C1359" s="130">
        <v>42552</v>
      </c>
      <c r="D1359" s="128">
        <v>7</v>
      </c>
      <c r="E1359" s="128" t="s">
        <v>77</v>
      </c>
      <c r="F1359" s="21" t="s">
        <v>26</v>
      </c>
      <c r="G1359" s="266">
        <v>19902484</v>
      </c>
      <c r="H1359" s="266">
        <v>19902484</v>
      </c>
      <c r="I1359" s="26" t="s">
        <v>27</v>
      </c>
      <c r="J1359" s="26" t="s">
        <v>27</v>
      </c>
      <c r="K1359" s="128" t="s">
        <v>1833</v>
      </c>
    </row>
    <row r="1360" spans="1:11" ht="50.1" hidden="1" customHeight="1" x14ac:dyDescent="0.2">
      <c r="A1360" s="128">
        <v>76121900</v>
      </c>
      <c r="B1360" s="128" t="s">
        <v>1621</v>
      </c>
      <c r="C1360" s="130">
        <v>42552</v>
      </c>
      <c r="D1360" s="128">
        <v>7</v>
      </c>
      <c r="E1360" s="128" t="s">
        <v>77</v>
      </c>
      <c r="F1360" s="21" t="s">
        <v>26</v>
      </c>
      <c r="G1360" s="266">
        <v>18342961</v>
      </c>
      <c r="H1360" s="266">
        <v>18342961</v>
      </c>
      <c r="I1360" s="26" t="s">
        <v>27</v>
      </c>
      <c r="J1360" s="26" t="s">
        <v>27</v>
      </c>
      <c r="K1360" s="128" t="s">
        <v>1833</v>
      </c>
    </row>
    <row r="1361" spans="1:11" ht="50.1" hidden="1" customHeight="1" x14ac:dyDescent="0.2">
      <c r="A1361" s="128">
        <v>76121900</v>
      </c>
      <c r="B1361" s="128" t="s">
        <v>1006</v>
      </c>
      <c r="C1361" s="130">
        <v>42552</v>
      </c>
      <c r="D1361" s="128">
        <v>7</v>
      </c>
      <c r="E1361" s="128" t="s">
        <v>77</v>
      </c>
      <c r="F1361" s="21" t="s">
        <v>26</v>
      </c>
      <c r="G1361" s="266">
        <v>19902484</v>
      </c>
      <c r="H1361" s="266">
        <v>19902484</v>
      </c>
      <c r="I1361" s="26" t="s">
        <v>27</v>
      </c>
      <c r="J1361" s="26" t="s">
        <v>27</v>
      </c>
      <c r="K1361" s="128" t="s">
        <v>1833</v>
      </c>
    </row>
    <row r="1362" spans="1:11" ht="50.1" hidden="1" customHeight="1" x14ac:dyDescent="0.2">
      <c r="A1362" s="128">
        <v>76121900</v>
      </c>
      <c r="B1362" s="128" t="s">
        <v>1007</v>
      </c>
      <c r="C1362" s="130">
        <v>42552</v>
      </c>
      <c r="D1362" s="128">
        <v>7</v>
      </c>
      <c r="E1362" s="128" t="s">
        <v>77</v>
      </c>
      <c r="F1362" s="21" t="s">
        <v>26</v>
      </c>
      <c r="G1362" s="266">
        <v>36388870</v>
      </c>
      <c r="H1362" s="266">
        <v>36388870</v>
      </c>
      <c r="I1362" s="26" t="s">
        <v>27</v>
      </c>
      <c r="J1362" s="26" t="s">
        <v>27</v>
      </c>
      <c r="K1362" s="128" t="s">
        <v>1833</v>
      </c>
    </row>
    <row r="1363" spans="1:11" ht="50.1" hidden="1" customHeight="1" x14ac:dyDescent="0.2">
      <c r="A1363" s="128">
        <v>76121900</v>
      </c>
      <c r="B1363" s="128" t="s">
        <v>1128</v>
      </c>
      <c r="C1363" s="130">
        <v>42552</v>
      </c>
      <c r="D1363" s="128">
        <v>7</v>
      </c>
      <c r="E1363" s="128" t="s">
        <v>77</v>
      </c>
      <c r="F1363" s="21" t="s">
        <v>26</v>
      </c>
      <c r="G1363" s="266">
        <v>25026631</v>
      </c>
      <c r="H1363" s="266">
        <v>25026631</v>
      </c>
      <c r="I1363" s="26" t="s">
        <v>27</v>
      </c>
      <c r="J1363" s="26" t="s">
        <v>27</v>
      </c>
      <c r="K1363" s="128" t="s">
        <v>1833</v>
      </c>
    </row>
    <row r="1364" spans="1:11" ht="50.1" hidden="1" customHeight="1" x14ac:dyDescent="0.2">
      <c r="A1364" s="128">
        <v>76121900</v>
      </c>
      <c r="B1364" s="128" t="s">
        <v>1128</v>
      </c>
      <c r="C1364" s="130">
        <v>42552</v>
      </c>
      <c r="D1364" s="128">
        <v>7</v>
      </c>
      <c r="E1364" s="128" t="s">
        <v>77</v>
      </c>
      <c r="F1364" s="21" t="s">
        <v>26</v>
      </c>
      <c r="G1364" s="266">
        <v>25026631</v>
      </c>
      <c r="H1364" s="266">
        <v>25026631</v>
      </c>
      <c r="I1364" s="26" t="s">
        <v>27</v>
      </c>
      <c r="J1364" s="26" t="s">
        <v>27</v>
      </c>
      <c r="K1364" s="128" t="s">
        <v>1833</v>
      </c>
    </row>
    <row r="1365" spans="1:11" ht="50.1" hidden="1" customHeight="1" x14ac:dyDescent="0.2">
      <c r="A1365" s="128">
        <v>76121900</v>
      </c>
      <c r="B1365" s="128" t="s">
        <v>1128</v>
      </c>
      <c r="C1365" s="130">
        <v>42552</v>
      </c>
      <c r="D1365" s="128">
        <v>6</v>
      </c>
      <c r="E1365" s="128" t="s">
        <v>77</v>
      </c>
      <c r="F1365" s="21" t="s">
        <v>26</v>
      </c>
      <c r="G1365" s="266">
        <v>21451398</v>
      </c>
      <c r="H1365" s="266">
        <v>21451398</v>
      </c>
      <c r="I1365" s="26" t="s">
        <v>27</v>
      </c>
      <c r="J1365" s="26" t="s">
        <v>27</v>
      </c>
      <c r="K1365" s="128" t="s">
        <v>1833</v>
      </c>
    </row>
    <row r="1366" spans="1:11" ht="50.1" hidden="1" customHeight="1" x14ac:dyDescent="0.2">
      <c r="A1366" s="128">
        <v>76121900</v>
      </c>
      <c r="B1366" s="128" t="s">
        <v>1128</v>
      </c>
      <c r="C1366" s="130">
        <v>42552</v>
      </c>
      <c r="D1366" s="128">
        <v>6</v>
      </c>
      <c r="E1366" s="128" t="s">
        <v>77</v>
      </c>
      <c r="F1366" s="21" t="s">
        <v>26</v>
      </c>
      <c r="G1366" s="266">
        <v>21451398</v>
      </c>
      <c r="H1366" s="266">
        <v>21451398</v>
      </c>
      <c r="I1366" s="26" t="s">
        <v>27</v>
      </c>
      <c r="J1366" s="26" t="s">
        <v>27</v>
      </c>
      <c r="K1366" s="128" t="s">
        <v>1833</v>
      </c>
    </row>
    <row r="1367" spans="1:11" ht="50.1" hidden="1" customHeight="1" x14ac:dyDescent="0.2">
      <c r="A1367" s="128">
        <v>76121900</v>
      </c>
      <c r="B1367" s="128" t="s">
        <v>1621</v>
      </c>
      <c r="C1367" s="130">
        <v>42552</v>
      </c>
      <c r="D1367" s="128">
        <v>7</v>
      </c>
      <c r="E1367" s="128" t="s">
        <v>77</v>
      </c>
      <c r="F1367" s="21" t="s">
        <v>26</v>
      </c>
      <c r="G1367" s="266">
        <v>19902484</v>
      </c>
      <c r="H1367" s="266">
        <v>19902484</v>
      </c>
      <c r="I1367" s="26" t="s">
        <v>27</v>
      </c>
      <c r="J1367" s="26" t="s">
        <v>27</v>
      </c>
      <c r="K1367" s="128" t="s">
        <v>1833</v>
      </c>
    </row>
    <row r="1368" spans="1:11" ht="50.1" hidden="1" customHeight="1" x14ac:dyDescent="0.2">
      <c r="A1368" s="128">
        <v>76121900</v>
      </c>
      <c r="B1368" s="128" t="s">
        <v>1128</v>
      </c>
      <c r="C1368" s="130">
        <v>42552</v>
      </c>
      <c r="D1368" s="128">
        <v>2</v>
      </c>
      <c r="E1368" s="128" t="s">
        <v>77</v>
      </c>
      <c r="F1368" s="21" t="s">
        <v>26</v>
      </c>
      <c r="G1368" s="266">
        <v>25026631</v>
      </c>
      <c r="H1368" s="266">
        <v>25026631</v>
      </c>
      <c r="I1368" s="26" t="s">
        <v>27</v>
      </c>
      <c r="J1368" s="26" t="s">
        <v>27</v>
      </c>
      <c r="K1368" s="128" t="s">
        <v>1833</v>
      </c>
    </row>
    <row r="1369" spans="1:11" ht="50.1" hidden="1" customHeight="1" x14ac:dyDescent="0.2">
      <c r="A1369" s="128">
        <v>76121900</v>
      </c>
      <c r="B1369" s="128" t="s">
        <v>1009</v>
      </c>
      <c r="C1369" s="130">
        <v>42552</v>
      </c>
      <c r="D1369" s="128">
        <v>7</v>
      </c>
      <c r="E1369" s="128" t="s">
        <v>77</v>
      </c>
      <c r="F1369" s="21" t="s">
        <v>26</v>
      </c>
      <c r="G1369" s="266">
        <v>12327658</v>
      </c>
      <c r="H1369" s="266">
        <v>12327658</v>
      </c>
      <c r="I1369" s="26" t="s">
        <v>27</v>
      </c>
      <c r="J1369" s="26" t="s">
        <v>27</v>
      </c>
      <c r="K1369" s="128" t="s">
        <v>1833</v>
      </c>
    </row>
    <row r="1370" spans="1:11" ht="50.1" hidden="1" customHeight="1" x14ac:dyDescent="0.2">
      <c r="A1370" s="128">
        <v>76121900</v>
      </c>
      <c r="B1370" s="128" t="s">
        <v>1010</v>
      </c>
      <c r="C1370" s="130">
        <v>42552</v>
      </c>
      <c r="D1370" s="128">
        <v>7</v>
      </c>
      <c r="E1370" s="128" t="s">
        <v>77</v>
      </c>
      <c r="F1370" s="21" t="s">
        <v>26</v>
      </c>
      <c r="G1370" s="266">
        <v>11436502</v>
      </c>
      <c r="H1370" s="266">
        <v>11436502</v>
      </c>
      <c r="I1370" s="26" t="s">
        <v>27</v>
      </c>
      <c r="J1370" s="26" t="s">
        <v>27</v>
      </c>
      <c r="K1370" s="128" t="s">
        <v>1833</v>
      </c>
    </row>
    <row r="1371" spans="1:11" ht="50.1" hidden="1" customHeight="1" x14ac:dyDescent="0.2">
      <c r="A1371" s="128">
        <v>76121900</v>
      </c>
      <c r="B1371" s="128" t="s">
        <v>1011</v>
      </c>
      <c r="C1371" s="130">
        <v>42552</v>
      </c>
      <c r="D1371" s="128">
        <v>7</v>
      </c>
      <c r="E1371" s="128" t="s">
        <v>77</v>
      </c>
      <c r="F1371" s="21" t="s">
        <v>26</v>
      </c>
      <c r="G1371" s="266">
        <v>11436502</v>
      </c>
      <c r="H1371" s="266">
        <v>11436502</v>
      </c>
      <c r="I1371" s="26" t="s">
        <v>27</v>
      </c>
      <c r="J1371" s="26" t="s">
        <v>27</v>
      </c>
      <c r="K1371" s="128" t="s">
        <v>1833</v>
      </c>
    </row>
    <row r="1372" spans="1:11" ht="50.1" hidden="1" customHeight="1" x14ac:dyDescent="0.2">
      <c r="A1372" s="128">
        <v>76121900</v>
      </c>
      <c r="B1372" s="128" t="s">
        <v>1012</v>
      </c>
      <c r="C1372" s="130">
        <v>42552</v>
      </c>
      <c r="D1372" s="128">
        <v>7</v>
      </c>
      <c r="E1372" s="128" t="s">
        <v>77</v>
      </c>
      <c r="F1372" s="21" t="s">
        <v>26</v>
      </c>
      <c r="G1372" s="266">
        <v>11436502</v>
      </c>
      <c r="H1372" s="266">
        <v>11436502</v>
      </c>
      <c r="I1372" s="26" t="s">
        <v>27</v>
      </c>
      <c r="J1372" s="26" t="s">
        <v>27</v>
      </c>
      <c r="K1372" s="128" t="s">
        <v>1833</v>
      </c>
    </row>
    <row r="1373" spans="1:11" ht="50.1" hidden="1" customHeight="1" x14ac:dyDescent="0.2">
      <c r="A1373" s="128">
        <v>76121900</v>
      </c>
      <c r="B1373" s="128" t="s">
        <v>1013</v>
      </c>
      <c r="C1373" s="130">
        <v>42552</v>
      </c>
      <c r="D1373" s="128">
        <v>7</v>
      </c>
      <c r="E1373" s="128" t="s">
        <v>77</v>
      </c>
      <c r="F1373" s="21" t="s">
        <v>26</v>
      </c>
      <c r="G1373" s="266">
        <v>11436502</v>
      </c>
      <c r="H1373" s="266">
        <v>11436502</v>
      </c>
      <c r="I1373" s="26" t="s">
        <v>27</v>
      </c>
      <c r="J1373" s="26" t="s">
        <v>27</v>
      </c>
      <c r="K1373" s="128" t="s">
        <v>1833</v>
      </c>
    </row>
    <row r="1374" spans="1:11" ht="50.1" hidden="1" customHeight="1" x14ac:dyDescent="0.2">
      <c r="A1374" s="128">
        <v>76121900</v>
      </c>
      <c r="B1374" s="128" t="s">
        <v>1014</v>
      </c>
      <c r="C1374" s="130">
        <v>42552</v>
      </c>
      <c r="D1374" s="128">
        <v>7</v>
      </c>
      <c r="E1374" s="128" t="s">
        <v>77</v>
      </c>
      <c r="F1374" s="21" t="s">
        <v>26</v>
      </c>
      <c r="G1374" s="266">
        <v>19902484</v>
      </c>
      <c r="H1374" s="266">
        <v>19902484</v>
      </c>
      <c r="I1374" s="26" t="s">
        <v>27</v>
      </c>
      <c r="J1374" s="26" t="s">
        <v>27</v>
      </c>
      <c r="K1374" s="128" t="s">
        <v>1833</v>
      </c>
    </row>
    <row r="1375" spans="1:11" ht="50.1" hidden="1" customHeight="1" x14ac:dyDescent="0.2">
      <c r="A1375" s="128">
        <v>76121900</v>
      </c>
      <c r="B1375" s="128" t="s">
        <v>1015</v>
      </c>
      <c r="C1375" s="130">
        <v>42552</v>
      </c>
      <c r="D1375" s="128">
        <v>7</v>
      </c>
      <c r="E1375" s="128" t="s">
        <v>77</v>
      </c>
      <c r="F1375" s="21" t="s">
        <v>26</v>
      </c>
      <c r="G1375" s="266">
        <v>18342961</v>
      </c>
      <c r="H1375" s="266">
        <v>18342961</v>
      </c>
      <c r="I1375" s="26" t="s">
        <v>27</v>
      </c>
      <c r="J1375" s="26" t="s">
        <v>27</v>
      </c>
      <c r="K1375" s="128" t="s">
        <v>1833</v>
      </c>
    </row>
    <row r="1376" spans="1:11" ht="50.1" hidden="1" customHeight="1" x14ac:dyDescent="0.2">
      <c r="A1376" s="128">
        <v>76121900</v>
      </c>
      <c r="B1376" s="128" t="s">
        <v>1004</v>
      </c>
      <c r="C1376" s="130">
        <v>42552</v>
      </c>
      <c r="D1376" s="128">
        <v>8</v>
      </c>
      <c r="E1376" s="128" t="s">
        <v>77</v>
      </c>
      <c r="F1376" s="21" t="s">
        <v>26</v>
      </c>
      <c r="G1376" s="266">
        <v>22745696</v>
      </c>
      <c r="H1376" s="266">
        <v>22745696</v>
      </c>
      <c r="I1376" s="26" t="s">
        <v>27</v>
      </c>
      <c r="J1376" s="26" t="s">
        <v>27</v>
      </c>
      <c r="K1376" s="128" t="s">
        <v>1833</v>
      </c>
    </row>
    <row r="1377" spans="1:11" ht="50.1" hidden="1" customHeight="1" x14ac:dyDescent="0.2">
      <c r="A1377" s="128">
        <v>76121900</v>
      </c>
      <c r="B1377" s="128" t="s">
        <v>1122</v>
      </c>
      <c r="C1377" s="130">
        <v>42552</v>
      </c>
      <c r="D1377" s="128">
        <v>8</v>
      </c>
      <c r="E1377" s="128" t="s">
        <v>77</v>
      </c>
      <c r="F1377" s="21" t="s">
        <v>26</v>
      </c>
      <c r="G1377" s="266">
        <v>32930336</v>
      </c>
      <c r="H1377" s="266">
        <v>32930336</v>
      </c>
      <c r="I1377" s="26" t="s">
        <v>27</v>
      </c>
      <c r="J1377" s="26" t="s">
        <v>27</v>
      </c>
      <c r="K1377" s="128" t="s">
        <v>1833</v>
      </c>
    </row>
    <row r="1378" spans="1:11" ht="50.1" hidden="1" customHeight="1" x14ac:dyDescent="0.2">
      <c r="A1378" s="128">
        <v>76121900</v>
      </c>
      <c r="B1378" s="128" t="s">
        <v>1004</v>
      </c>
      <c r="C1378" s="130">
        <v>42552</v>
      </c>
      <c r="D1378" s="128">
        <v>8</v>
      </c>
      <c r="E1378" s="128" t="s">
        <v>77</v>
      </c>
      <c r="F1378" s="21" t="s">
        <v>26</v>
      </c>
      <c r="G1378" s="266">
        <v>32930336</v>
      </c>
      <c r="H1378" s="266">
        <v>32930336</v>
      </c>
      <c r="I1378" s="26" t="s">
        <v>27</v>
      </c>
      <c r="J1378" s="26" t="s">
        <v>27</v>
      </c>
      <c r="K1378" s="128" t="s">
        <v>1833</v>
      </c>
    </row>
    <row r="1379" spans="1:11" ht="50.1" hidden="1" customHeight="1" x14ac:dyDescent="0.2">
      <c r="A1379" s="128">
        <v>76121900</v>
      </c>
      <c r="B1379" s="128" t="s">
        <v>1004</v>
      </c>
      <c r="C1379" s="130">
        <v>42552</v>
      </c>
      <c r="D1379" s="128">
        <v>8</v>
      </c>
      <c r="E1379" s="128" t="s">
        <v>77</v>
      </c>
      <c r="F1379" s="21" t="s">
        <v>26</v>
      </c>
      <c r="G1379" s="266">
        <v>32930336</v>
      </c>
      <c r="H1379" s="266">
        <v>32930336</v>
      </c>
      <c r="I1379" s="26" t="s">
        <v>27</v>
      </c>
      <c r="J1379" s="26" t="s">
        <v>27</v>
      </c>
      <c r="K1379" s="128" t="s">
        <v>1833</v>
      </c>
    </row>
    <row r="1380" spans="1:11" ht="50.1" hidden="1" customHeight="1" x14ac:dyDescent="0.2">
      <c r="A1380" s="128">
        <v>76121900</v>
      </c>
      <c r="B1380" s="128" t="s">
        <v>1126</v>
      </c>
      <c r="C1380" s="130">
        <v>42552</v>
      </c>
      <c r="D1380" s="128">
        <v>7</v>
      </c>
      <c r="E1380" s="128" t="s">
        <v>77</v>
      </c>
      <c r="F1380" s="21" t="s">
        <v>26</v>
      </c>
      <c r="G1380" s="266">
        <v>28814044</v>
      </c>
      <c r="H1380" s="266">
        <v>28814044</v>
      </c>
      <c r="I1380" s="26" t="s">
        <v>27</v>
      </c>
      <c r="J1380" s="26" t="s">
        <v>27</v>
      </c>
      <c r="K1380" s="128" t="s">
        <v>1833</v>
      </c>
    </row>
    <row r="1381" spans="1:11" ht="50.1" hidden="1" customHeight="1" x14ac:dyDescent="0.2">
      <c r="A1381" s="128">
        <v>76121900</v>
      </c>
      <c r="B1381" s="128" t="s">
        <v>1004</v>
      </c>
      <c r="C1381" s="130">
        <v>42552</v>
      </c>
      <c r="D1381" s="128">
        <v>7</v>
      </c>
      <c r="E1381" s="128" t="s">
        <v>77</v>
      </c>
      <c r="F1381" s="21" t="s">
        <v>26</v>
      </c>
      <c r="G1381" s="266">
        <v>19902484</v>
      </c>
      <c r="H1381" s="266">
        <v>19902484</v>
      </c>
      <c r="I1381" s="26" t="s">
        <v>27</v>
      </c>
      <c r="J1381" s="26" t="s">
        <v>27</v>
      </c>
      <c r="K1381" s="128" t="s">
        <v>1833</v>
      </c>
    </row>
    <row r="1382" spans="1:11" ht="50.1" hidden="1" customHeight="1" x14ac:dyDescent="0.2">
      <c r="A1382" s="128">
        <v>76121900</v>
      </c>
      <c r="B1382" s="128" t="s">
        <v>1131</v>
      </c>
      <c r="C1382" s="130">
        <v>42552</v>
      </c>
      <c r="D1382" s="128">
        <v>7</v>
      </c>
      <c r="E1382" s="128" t="s">
        <v>77</v>
      </c>
      <c r="F1382" s="21" t="s">
        <v>26</v>
      </c>
      <c r="G1382" s="266">
        <v>11436502</v>
      </c>
      <c r="H1382" s="266">
        <v>11436502</v>
      </c>
      <c r="I1382" s="26" t="s">
        <v>27</v>
      </c>
      <c r="J1382" s="26" t="s">
        <v>27</v>
      </c>
      <c r="K1382" s="128" t="s">
        <v>1833</v>
      </c>
    </row>
    <row r="1383" spans="1:11" ht="50.1" hidden="1" customHeight="1" x14ac:dyDescent="0.2">
      <c r="A1383" s="128">
        <v>76121900</v>
      </c>
      <c r="B1383" s="128" t="s">
        <v>1132</v>
      </c>
      <c r="C1383" s="130">
        <v>42552</v>
      </c>
      <c r="D1383" s="128">
        <v>7</v>
      </c>
      <c r="E1383" s="128" t="s">
        <v>77</v>
      </c>
      <c r="F1383" s="21" t="s">
        <v>26</v>
      </c>
      <c r="G1383" s="266">
        <v>12327658</v>
      </c>
      <c r="H1383" s="266">
        <v>12327658</v>
      </c>
      <c r="I1383" s="26" t="s">
        <v>27</v>
      </c>
      <c r="J1383" s="26" t="s">
        <v>27</v>
      </c>
      <c r="K1383" s="128" t="s">
        <v>1833</v>
      </c>
    </row>
    <row r="1384" spans="1:11" ht="50.1" hidden="1" customHeight="1" x14ac:dyDescent="0.2">
      <c r="A1384" s="128">
        <v>76121900</v>
      </c>
      <c r="B1384" s="128" t="s">
        <v>1021</v>
      </c>
      <c r="C1384" s="130">
        <v>42552</v>
      </c>
      <c r="D1384" s="128">
        <v>8</v>
      </c>
      <c r="E1384" s="128" t="s">
        <v>77</v>
      </c>
      <c r="F1384" s="21" t="s">
        <v>26</v>
      </c>
      <c r="G1384" s="266">
        <v>41587280</v>
      </c>
      <c r="H1384" s="266">
        <v>41587280</v>
      </c>
      <c r="I1384" s="26" t="s">
        <v>27</v>
      </c>
      <c r="J1384" s="26" t="s">
        <v>27</v>
      </c>
      <c r="K1384" s="128" t="s">
        <v>1833</v>
      </c>
    </row>
    <row r="1385" spans="1:11" ht="50.1" hidden="1" customHeight="1" x14ac:dyDescent="0.2">
      <c r="A1385" s="128">
        <v>76121900</v>
      </c>
      <c r="B1385" s="128" t="s">
        <v>1022</v>
      </c>
      <c r="C1385" s="130">
        <v>42552</v>
      </c>
      <c r="D1385" s="128">
        <v>8</v>
      </c>
      <c r="E1385" s="128" t="s">
        <v>77</v>
      </c>
      <c r="F1385" s="21" t="s">
        <v>26</v>
      </c>
      <c r="G1385" s="266">
        <v>22745696</v>
      </c>
      <c r="H1385" s="266">
        <v>22745696</v>
      </c>
      <c r="I1385" s="26" t="s">
        <v>27</v>
      </c>
      <c r="J1385" s="26" t="s">
        <v>27</v>
      </c>
      <c r="K1385" s="128" t="s">
        <v>1833</v>
      </c>
    </row>
    <row r="1386" spans="1:11" ht="50.1" hidden="1" customHeight="1" x14ac:dyDescent="0.2">
      <c r="A1386" s="128">
        <v>76121900</v>
      </c>
      <c r="B1386" s="128" t="s">
        <v>1022</v>
      </c>
      <c r="C1386" s="130">
        <v>42552</v>
      </c>
      <c r="D1386" s="128">
        <v>8</v>
      </c>
      <c r="E1386" s="128" t="s">
        <v>77</v>
      </c>
      <c r="F1386" s="21" t="s">
        <v>26</v>
      </c>
      <c r="G1386" s="266">
        <v>32930336</v>
      </c>
      <c r="H1386" s="266">
        <v>32930336</v>
      </c>
      <c r="I1386" s="26" t="s">
        <v>27</v>
      </c>
      <c r="J1386" s="26" t="s">
        <v>27</v>
      </c>
      <c r="K1386" s="128" t="s">
        <v>1833</v>
      </c>
    </row>
    <row r="1387" spans="1:11" ht="50.1" hidden="1" customHeight="1" x14ac:dyDescent="0.2">
      <c r="A1387" s="128">
        <v>76121900</v>
      </c>
      <c r="B1387" s="128" t="s">
        <v>1022</v>
      </c>
      <c r="C1387" s="130">
        <v>42552</v>
      </c>
      <c r="D1387" s="128">
        <v>8</v>
      </c>
      <c r="E1387" s="128" t="s">
        <v>77</v>
      </c>
      <c r="F1387" s="21" t="s">
        <v>26</v>
      </c>
      <c r="G1387" s="266">
        <v>22745696</v>
      </c>
      <c r="H1387" s="266">
        <v>22745696</v>
      </c>
      <c r="I1387" s="26" t="s">
        <v>27</v>
      </c>
      <c r="J1387" s="26" t="s">
        <v>27</v>
      </c>
      <c r="K1387" s="128" t="s">
        <v>1833</v>
      </c>
    </row>
    <row r="1388" spans="1:11" ht="50.1" hidden="1" customHeight="1" x14ac:dyDescent="0.2">
      <c r="A1388" s="128">
        <v>76121900</v>
      </c>
      <c r="B1388" s="128" t="s">
        <v>1023</v>
      </c>
      <c r="C1388" s="130">
        <v>42552</v>
      </c>
      <c r="D1388" s="128">
        <v>7</v>
      </c>
      <c r="E1388" s="128" t="s">
        <v>77</v>
      </c>
      <c r="F1388" s="21" t="s">
        <v>26</v>
      </c>
      <c r="G1388" s="266">
        <v>36388870</v>
      </c>
      <c r="H1388" s="266">
        <v>36388870</v>
      </c>
      <c r="I1388" s="26" t="s">
        <v>27</v>
      </c>
      <c r="J1388" s="26" t="s">
        <v>27</v>
      </c>
      <c r="K1388" s="128" t="s">
        <v>1833</v>
      </c>
    </row>
    <row r="1389" spans="1:11" ht="50.1" hidden="1" customHeight="1" x14ac:dyDescent="0.2">
      <c r="A1389" s="128">
        <v>76121900</v>
      </c>
      <c r="B1389" s="128" t="s">
        <v>1024</v>
      </c>
      <c r="C1389" s="130">
        <v>42552</v>
      </c>
      <c r="D1389" s="128">
        <v>7</v>
      </c>
      <c r="E1389" s="128" t="s">
        <v>77</v>
      </c>
      <c r="F1389" s="21" t="s">
        <v>26</v>
      </c>
      <c r="G1389" s="266">
        <v>19902484</v>
      </c>
      <c r="H1389" s="266">
        <v>19902484</v>
      </c>
      <c r="I1389" s="26" t="s">
        <v>27</v>
      </c>
      <c r="J1389" s="26" t="s">
        <v>27</v>
      </c>
      <c r="K1389" s="128" t="s">
        <v>1833</v>
      </c>
    </row>
    <row r="1390" spans="1:11" ht="50.1" hidden="1" customHeight="1" x14ac:dyDescent="0.2">
      <c r="A1390" s="128">
        <v>76121900</v>
      </c>
      <c r="B1390" s="128" t="s">
        <v>1024</v>
      </c>
      <c r="C1390" s="130">
        <v>42552</v>
      </c>
      <c r="D1390" s="128">
        <v>7</v>
      </c>
      <c r="E1390" s="128" t="s">
        <v>77</v>
      </c>
      <c r="F1390" s="21" t="s">
        <v>26</v>
      </c>
      <c r="G1390" s="266">
        <v>28814044</v>
      </c>
      <c r="H1390" s="266">
        <v>28814044</v>
      </c>
      <c r="I1390" s="26" t="s">
        <v>27</v>
      </c>
      <c r="J1390" s="26" t="s">
        <v>27</v>
      </c>
      <c r="K1390" s="128" t="s">
        <v>1833</v>
      </c>
    </row>
    <row r="1391" spans="1:11" ht="50.1" hidden="1" customHeight="1" x14ac:dyDescent="0.2">
      <c r="A1391" s="128">
        <v>76121900</v>
      </c>
      <c r="B1391" s="128" t="s">
        <v>1024</v>
      </c>
      <c r="C1391" s="130">
        <v>42552</v>
      </c>
      <c r="D1391" s="128">
        <v>7</v>
      </c>
      <c r="E1391" s="128" t="s">
        <v>77</v>
      </c>
      <c r="F1391" s="21" t="s">
        <v>26</v>
      </c>
      <c r="G1391" s="266">
        <v>28814044</v>
      </c>
      <c r="H1391" s="266">
        <v>28814044</v>
      </c>
      <c r="I1391" s="26" t="s">
        <v>27</v>
      </c>
      <c r="J1391" s="26" t="s">
        <v>27</v>
      </c>
      <c r="K1391" s="128" t="s">
        <v>1833</v>
      </c>
    </row>
    <row r="1392" spans="1:11" ht="50.1" hidden="1" customHeight="1" x14ac:dyDescent="0.2">
      <c r="A1392" s="128">
        <v>76121900</v>
      </c>
      <c r="B1392" s="128" t="s">
        <v>1024</v>
      </c>
      <c r="C1392" s="130">
        <v>42552</v>
      </c>
      <c r="D1392" s="128">
        <v>7</v>
      </c>
      <c r="E1392" s="128" t="s">
        <v>77</v>
      </c>
      <c r="F1392" s="21" t="s">
        <v>26</v>
      </c>
      <c r="G1392" s="266">
        <v>28814044</v>
      </c>
      <c r="H1392" s="266">
        <v>28814044</v>
      </c>
      <c r="I1392" s="26" t="s">
        <v>27</v>
      </c>
      <c r="J1392" s="26" t="s">
        <v>27</v>
      </c>
      <c r="K1392" s="128" t="s">
        <v>1833</v>
      </c>
    </row>
    <row r="1393" spans="1:11" ht="50.1" hidden="1" customHeight="1" x14ac:dyDescent="0.2">
      <c r="A1393" s="128">
        <v>76121900</v>
      </c>
      <c r="B1393" s="128" t="s">
        <v>1024</v>
      </c>
      <c r="C1393" s="130">
        <v>42552</v>
      </c>
      <c r="D1393" s="128">
        <v>7</v>
      </c>
      <c r="E1393" s="128" t="s">
        <v>77</v>
      </c>
      <c r="F1393" s="21" t="s">
        <v>26</v>
      </c>
      <c r="G1393" s="266">
        <v>28814044</v>
      </c>
      <c r="H1393" s="266">
        <v>28814044</v>
      </c>
      <c r="I1393" s="26" t="s">
        <v>27</v>
      </c>
      <c r="J1393" s="26" t="s">
        <v>27</v>
      </c>
      <c r="K1393" s="128" t="s">
        <v>1833</v>
      </c>
    </row>
    <row r="1394" spans="1:11" ht="50.1" hidden="1" customHeight="1" x14ac:dyDescent="0.2">
      <c r="A1394" s="128">
        <v>76121900</v>
      </c>
      <c r="B1394" s="128" t="s">
        <v>1024</v>
      </c>
      <c r="C1394" s="130">
        <v>42552</v>
      </c>
      <c r="D1394" s="128">
        <v>7</v>
      </c>
      <c r="E1394" s="128" t="s">
        <v>77</v>
      </c>
      <c r="F1394" s="21" t="s">
        <v>26</v>
      </c>
      <c r="G1394" s="266">
        <v>19902484</v>
      </c>
      <c r="H1394" s="266">
        <v>19902484</v>
      </c>
      <c r="I1394" s="26" t="s">
        <v>27</v>
      </c>
      <c r="J1394" s="26" t="s">
        <v>27</v>
      </c>
      <c r="K1394" s="128" t="s">
        <v>1833</v>
      </c>
    </row>
    <row r="1395" spans="1:11" ht="50.1" hidden="1" customHeight="1" x14ac:dyDescent="0.2">
      <c r="A1395" s="128">
        <v>76121900</v>
      </c>
      <c r="B1395" s="128" t="s">
        <v>1024</v>
      </c>
      <c r="C1395" s="130">
        <v>42552</v>
      </c>
      <c r="D1395" s="128">
        <v>7.5</v>
      </c>
      <c r="E1395" s="128" t="s">
        <v>77</v>
      </c>
      <c r="F1395" s="21" t="s">
        <v>26</v>
      </c>
      <c r="G1395" s="266">
        <v>21324090</v>
      </c>
      <c r="H1395" s="266">
        <v>21324090</v>
      </c>
      <c r="I1395" s="26" t="s">
        <v>27</v>
      </c>
      <c r="J1395" s="26" t="s">
        <v>27</v>
      </c>
      <c r="K1395" s="128" t="s">
        <v>1833</v>
      </c>
    </row>
    <row r="1396" spans="1:11" ht="50.1" hidden="1" customHeight="1" x14ac:dyDescent="0.2">
      <c r="A1396" s="128">
        <v>76121900</v>
      </c>
      <c r="B1396" s="128" t="s">
        <v>685</v>
      </c>
      <c r="C1396" s="130">
        <v>42552</v>
      </c>
      <c r="D1396" s="128">
        <v>8</v>
      </c>
      <c r="E1396" s="128" t="s">
        <v>77</v>
      </c>
      <c r="F1396" s="21" t="s">
        <v>26</v>
      </c>
      <c r="G1396" s="266">
        <v>17907992</v>
      </c>
      <c r="H1396" s="266">
        <v>17907992</v>
      </c>
      <c r="I1396" s="26" t="s">
        <v>27</v>
      </c>
      <c r="J1396" s="26" t="s">
        <v>27</v>
      </c>
      <c r="K1396" s="128" t="s">
        <v>1833</v>
      </c>
    </row>
    <row r="1397" spans="1:11" ht="50.1" hidden="1" customHeight="1" x14ac:dyDescent="0.2">
      <c r="A1397" s="128">
        <v>76121900</v>
      </c>
      <c r="B1397" s="128" t="s">
        <v>685</v>
      </c>
      <c r="C1397" s="130">
        <v>42552</v>
      </c>
      <c r="D1397" s="128">
        <v>8</v>
      </c>
      <c r="E1397" s="128" t="s">
        <v>77</v>
      </c>
      <c r="F1397" s="21" t="s">
        <v>26</v>
      </c>
      <c r="G1397" s="266">
        <v>17907992</v>
      </c>
      <c r="H1397" s="266">
        <v>17907992</v>
      </c>
      <c r="I1397" s="26" t="s">
        <v>27</v>
      </c>
      <c r="J1397" s="26" t="s">
        <v>27</v>
      </c>
      <c r="K1397" s="128" t="s">
        <v>1833</v>
      </c>
    </row>
    <row r="1398" spans="1:11" ht="50.1" hidden="1" customHeight="1" x14ac:dyDescent="0.2">
      <c r="A1398" s="128">
        <v>76121900</v>
      </c>
      <c r="B1398" s="128" t="s">
        <v>685</v>
      </c>
      <c r="C1398" s="130">
        <v>42552</v>
      </c>
      <c r="D1398" s="128">
        <v>8</v>
      </c>
      <c r="E1398" s="128" t="s">
        <v>77</v>
      </c>
      <c r="F1398" s="21" t="s">
        <v>26</v>
      </c>
      <c r="G1398" s="266">
        <v>14088752</v>
      </c>
      <c r="H1398" s="266">
        <v>14088752</v>
      </c>
      <c r="I1398" s="26" t="s">
        <v>27</v>
      </c>
      <c r="J1398" s="26" t="s">
        <v>27</v>
      </c>
      <c r="K1398" s="128" t="s">
        <v>1833</v>
      </c>
    </row>
    <row r="1399" spans="1:11" ht="50.1" hidden="1" customHeight="1" x14ac:dyDescent="0.2">
      <c r="A1399" s="128">
        <v>76121900</v>
      </c>
      <c r="B1399" s="128" t="s">
        <v>685</v>
      </c>
      <c r="C1399" s="130">
        <v>42552</v>
      </c>
      <c r="D1399" s="128">
        <v>8</v>
      </c>
      <c r="E1399" s="128" t="s">
        <v>77</v>
      </c>
      <c r="F1399" s="21" t="s">
        <v>26</v>
      </c>
      <c r="G1399" s="266">
        <v>14088752</v>
      </c>
      <c r="H1399" s="266">
        <v>14088752</v>
      </c>
      <c r="I1399" s="26" t="s">
        <v>27</v>
      </c>
      <c r="J1399" s="26" t="s">
        <v>27</v>
      </c>
      <c r="K1399" s="128" t="s">
        <v>1833</v>
      </c>
    </row>
    <row r="1400" spans="1:11" ht="50.1" hidden="1" customHeight="1" x14ac:dyDescent="0.2">
      <c r="A1400" s="128">
        <v>76121900</v>
      </c>
      <c r="B1400" s="128" t="s">
        <v>685</v>
      </c>
      <c r="C1400" s="130">
        <v>42552</v>
      </c>
      <c r="D1400" s="128">
        <v>8</v>
      </c>
      <c r="E1400" s="128" t="s">
        <v>77</v>
      </c>
      <c r="F1400" s="21" t="s">
        <v>26</v>
      </c>
      <c r="G1400" s="266">
        <v>14088752</v>
      </c>
      <c r="H1400" s="266">
        <v>14088752</v>
      </c>
      <c r="I1400" s="26" t="s">
        <v>27</v>
      </c>
      <c r="J1400" s="26" t="s">
        <v>27</v>
      </c>
      <c r="K1400" s="128" t="s">
        <v>1833</v>
      </c>
    </row>
    <row r="1401" spans="1:11" ht="50.1" hidden="1" customHeight="1" x14ac:dyDescent="0.2">
      <c r="A1401" s="128">
        <v>76121900</v>
      </c>
      <c r="B1401" s="128" t="s">
        <v>689</v>
      </c>
      <c r="C1401" s="130">
        <v>42552</v>
      </c>
      <c r="D1401" s="128">
        <v>5.5</v>
      </c>
      <c r="E1401" s="128" t="s">
        <v>77</v>
      </c>
      <c r="F1401" s="21" t="s">
        <v>26</v>
      </c>
      <c r="G1401" s="266">
        <v>33842710</v>
      </c>
      <c r="H1401" s="266">
        <v>33842710</v>
      </c>
      <c r="I1401" s="26" t="s">
        <v>27</v>
      </c>
      <c r="J1401" s="26" t="s">
        <v>27</v>
      </c>
      <c r="K1401" s="128" t="s">
        <v>1836</v>
      </c>
    </row>
    <row r="1402" spans="1:11" ht="50.1" hidden="1" customHeight="1" x14ac:dyDescent="0.2">
      <c r="A1402" s="128">
        <v>76121900</v>
      </c>
      <c r="B1402" s="128" t="s">
        <v>923</v>
      </c>
      <c r="C1402" s="130">
        <v>42552</v>
      </c>
      <c r="D1402" s="128">
        <v>5.5</v>
      </c>
      <c r="E1402" s="128" t="s">
        <v>77</v>
      </c>
      <c r="F1402" s="21" t="s">
        <v>26</v>
      </c>
      <c r="G1402" s="266">
        <v>19663781.5</v>
      </c>
      <c r="H1402" s="266">
        <v>19663781.5</v>
      </c>
      <c r="I1402" s="26" t="s">
        <v>27</v>
      </c>
      <c r="J1402" s="26" t="s">
        <v>27</v>
      </c>
      <c r="K1402" s="128" t="s">
        <v>1836</v>
      </c>
    </row>
    <row r="1403" spans="1:11" ht="50.1" hidden="1" customHeight="1" x14ac:dyDescent="0.2">
      <c r="A1403" s="128">
        <v>76121900</v>
      </c>
      <c r="B1403" s="128" t="s">
        <v>922</v>
      </c>
      <c r="C1403" s="130">
        <v>42552</v>
      </c>
      <c r="D1403" s="128">
        <v>6</v>
      </c>
      <c r="E1403" s="128" t="s">
        <v>77</v>
      </c>
      <c r="F1403" s="21" t="s">
        <v>26</v>
      </c>
      <c r="G1403" s="266">
        <v>21451398</v>
      </c>
      <c r="H1403" s="266">
        <v>21451398</v>
      </c>
      <c r="I1403" s="26" t="s">
        <v>27</v>
      </c>
      <c r="J1403" s="26" t="s">
        <v>27</v>
      </c>
      <c r="K1403" s="128" t="s">
        <v>1836</v>
      </c>
    </row>
    <row r="1404" spans="1:11" ht="50.1" hidden="1" customHeight="1" x14ac:dyDescent="0.2">
      <c r="A1404" s="128">
        <v>76121900</v>
      </c>
      <c r="B1404" s="128" t="s">
        <v>1028</v>
      </c>
      <c r="C1404" s="130">
        <v>42552</v>
      </c>
      <c r="D1404" s="128">
        <v>6</v>
      </c>
      <c r="E1404" s="128" t="s">
        <v>77</v>
      </c>
      <c r="F1404" s="21" t="s">
        <v>26</v>
      </c>
      <c r="G1404" s="266">
        <v>24697752</v>
      </c>
      <c r="H1404" s="266">
        <v>24697752</v>
      </c>
      <c r="I1404" s="26" t="s">
        <v>27</v>
      </c>
      <c r="J1404" s="26" t="s">
        <v>27</v>
      </c>
      <c r="K1404" s="128" t="s">
        <v>1836</v>
      </c>
    </row>
    <row r="1405" spans="1:11" ht="50.1" hidden="1" customHeight="1" x14ac:dyDescent="0.2">
      <c r="A1405" s="128">
        <v>76121900</v>
      </c>
      <c r="B1405" s="128" t="s">
        <v>1030</v>
      </c>
      <c r="C1405" s="130">
        <v>42552</v>
      </c>
      <c r="D1405" s="128">
        <v>4.5</v>
      </c>
      <c r="E1405" s="128" t="s">
        <v>77</v>
      </c>
      <c r="F1405" s="21" t="s">
        <v>26</v>
      </c>
      <c r="G1405" s="266">
        <v>18523314</v>
      </c>
      <c r="H1405" s="266">
        <v>18523314</v>
      </c>
      <c r="I1405" s="26" t="s">
        <v>27</v>
      </c>
      <c r="J1405" s="26" t="s">
        <v>27</v>
      </c>
      <c r="K1405" s="128" t="s">
        <v>1836</v>
      </c>
    </row>
    <row r="1406" spans="1:11" ht="50.1" hidden="1" customHeight="1" x14ac:dyDescent="0.2">
      <c r="A1406" s="128">
        <v>76121900</v>
      </c>
      <c r="B1406" s="128" t="s">
        <v>1031</v>
      </c>
      <c r="C1406" s="130">
        <v>42552</v>
      </c>
      <c r="D1406" s="128">
        <v>5</v>
      </c>
      <c r="E1406" s="128" t="s">
        <v>77</v>
      </c>
      <c r="F1406" s="21" t="s">
        <v>26</v>
      </c>
      <c r="G1406" s="266">
        <v>25992050</v>
      </c>
      <c r="H1406" s="266">
        <v>25992050</v>
      </c>
      <c r="I1406" s="26" t="s">
        <v>27</v>
      </c>
      <c r="J1406" s="26" t="s">
        <v>27</v>
      </c>
      <c r="K1406" s="128" t="s">
        <v>1836</v>
      </c>
    </row>
    <row r="1407" spans="1:11" ht="50.1" hidden="1" customHeight="1" x14ac:dyDescent="0.2">
      <c r="A1407" s="128">
        <v>76121900</v>
      </c>
      <c r="B1407" s="128" t="s">
        <v>1032</v>
      </c>
      <c r="C1407" s="130">
        <v>42552</v>
      </c>
      <c r="D1407" s="128">
        <v>6</v>
      </c>
      <c r="E1407" s="128" t="s">
        <v>77</v>
      </c>
      <c r="F1407" s="21" t="s">
        <v>26</v>
      </c>
      <c r="G1407" s="266">
        <v>24697752</v>
      </c>
      <c r="H1407" s="266">
        <v>24697752</v>
      </c>
      <c r="I1407" s="26" t="s">
        <v>27</v>
      </c>
      <c r="J1407" s="26" t="s">
        <v>27</v>
      </c>
      <c r="K1407" s="128" t="s">
        <v>1836</v>
      </c>
    </row>
    <row r="1408" spans="1:11" ht="50.1" hidden="1" customHeight="1" x14ac:dyDescent="0.2">
      <c r="A1408" s="128">
        <v>76121900</v>
      </c>
      <c r="B1408" s="128" t="s">
        <v>1033</v>
      </c>
      <c r="C1408" s="130">
        <v>42552</v>
      </c>
      <c r="D1408" s="128">
        <v>6</v>
      </c>
      <c r="E1408" s="128" t="s">
        <v>77</v>
      </c>
      <c r="F1408" s="21" t="s">
        <v>26</v>
      </c>
      <c r="G1408" s="266">
        <v>14576766</v>
      </c>
      <c r="H1408" s="266">
        <v>14576766</v>
      </c>
      <c r="I1408" s="26" t="s">
        <v>27</v>
      </c>
      <c r="J1408" s="26" t="s">
        <v>27</v>
      </c>
      <c r="K1408" s="128" t="s">
        <v>1836</v>
      </c>
    </row>
    <row r="1409" spans="1:11" ht="50.1" hidden="1" customHeight="1" x14ac:dyDescent="0.2">
      <c r="A1409" s="128">
        <v>76121900</v>
      </c>
      <c r="B1409" s="128" t="s">
        <v>1034</v>
      </c>
      <c r="C1409" s="130">
        <v>42552</v>
      </c>
      <c r="D1409" s="128">
        <v>6</v>
      </c>
      <c r="E1409" s="128" t="s">
        <v>77</v>
      </c>
      <c r="F1409" s="21" t="s">
        <v>26</v>
      </c>
      <c r="G1409" s="266">
        <v>14576766</v>
      </c>
      <c r="H1409" s="266">
        <v>14576766</v>
      </c>
      <c r="I1409" s="26" t="s">
        <v>27</v>
      </c>
      <c r="J1409" s="26" t="s">
        <v>27</v>
      </c>
      <c r="K1409" s="128" t="s">
        <v>1836</v>
      </c>
    </row>
    <row r="1410" spans="1:11" ht="50.1" hidden="1" customHeight="1" x14ac:dyDescent="0.2">
      <c r="A1410" s="128">
        <v>76121900</v>
      </c>
      <c r="B1410" s="128" t="s">
        <v>1035</v>
      </c>
      <c r="C1410" s="130">
        <v>42552</v>
      </c>
      <c r="D1410" s="128">
        <v>6</v>
      </c>
      <c r="E1410" s="128" t="s">
        <v>77</v>
      </c>
      <c r="F1410" s="21" t="s">
        <v>26</v>
      </c>
      <c r="G1410" s="266">
        <v>12476184</v>
      </c>
      <c r="H1410" s="266">
        <v>12476184</v>
      </c>
      <c r="I1410" s="26" t="s">
        <v>27</v>
      </c>
      <c r="J1410" s="26" t="s">
        <v>27</v>
      </c>
      <c r="K1410" s="128" t="s">
        <v>1836</v>
      </c>
    </row>
    <row r="1411" spans="1:11" ht="50.1" hidden="1" customHeight="1" x14ac:dyDescent="0.2">
      <c r="A1411" s="128">
        <v>76121900</v>
      </c>
      <c r="B1411" s="128" t="s">
        <v>1028</v>
      </c>
      <c r="C1411" s="130">
        <v>42552</v>
      </c>
      <c r="D1411" s="128">
        <v>6</v>
      </c>
      <c r="E1411" s="128" t="s">
        <v>77</v>
      </c>
      <c r="F1411" s="21" t="s">
        <v>26</v>
      </c>
      <c r="G1411" s="266">
        <v>14576766</v>
      </c>
      <c r="H1411" s="266">
        <v>14576766</v>
      </c>
      <c r="I1411" s="26" t="s">
        <v>27</v>
      </c>
      <c r="J1411" s="26" t="s">
        <v>27</v>
      </c>
      <c r="K1411" s="128" t="s">
        <v>1836</v>
      </c>
    </row>
    <row r="1412" spans="1:11" ht="50.1" hidden="1" customHeight="1" x14ac:dyDescent="0.2">
      <c r="A1412" s="128">
        <v>76121900</v>
      </c>
      <c r="B1412" s="128" t="s">
        <v>687</v>
      </c>
      <c r="C1412" s="130">
        <v>42552</v>
      </c>
      <c r="D1412" s="128">
        <v>4.5</v>
      </c>
      <c r="E1412" s="128" t="s">
        <v>77</v>
      </c>
      <c r="F1412" s="21" t="s">
        <v>26</v>
      </c>
      <c r="G1412" s="266">
        <v>32463540</v>
      </c>
      <c r="H1412" s="266">
        <v>32463540</v>
      </c>
      <c r="I1412" s="26" t="s">
        <v>27</v>
      </c>
      <c r="J1412" s="26" t="s">
        <v>27</v>
      </c>
      <c r="K1412" s="268" t="s">
        <v>1834</v>
      </c>
    </row>
    <row r="1413" spans="1:11" ht="50.1" hidden="1" customHeight="1" x14ac:dyDescent="0.2">
      <c r="A1413" s="128">
        <v>76121900</v>
      </c>
      <c r="B1413" s="128" t="s">
        <v>1116</v>
      </c>
      <c r="C1413" s="130">
        <v>42552</v>
      </c>
      <c r="D1413" s="128">
        <v>4.5</v>
      </c>
      <c r="E1413" s="128" t="s">
        <v>77</v>
      </c>
      <c r="F1413" s="21" t="s">
        <v>26</v>
      </c>
      <c r="G1413" s="266">
        <v>18523314</v>
      </c>
      <c r="H1413" s="266">
        <v>18523314</v>
      </c>
      <c r="I1413" s="26" t="s">
        <v>27</v>
      </c>
      <c r="J1413" s="26" t="s">
        <v>27</v>
      </c>
      <c r="K1413" s="268" t="s">
        <v>1834</v>
      </c>
    </row>
    <row r="1414" spans="1:11" ht="50.1" hidden="1" customHeight="1" x14ac:dyDescent="0.2">
      <c r="A1414" s="128">
        <v>76121900</v>
      </c>
      <c r="B1414" s="128" t="s">
        <v>1116</v>
      </c>
      <c r="C1414" s="130">
        <v>42552</v>
      </c>
      <c r="D1414" s="128">
        <v>5</v>
      </c>
      <c r="E1414" s="128" t="s">
        <v>77</v>
      </c>
      <c r="F1414" s="21" t="s">
        <v>26</v>
      </c>
      <c r="G1414" s="266">
        <v>20581460</v>
      </c>
      <c r="H1414" s="266">
        <v>20581460</v>
      </c>
      <c r="I1414" s="26" t="s">
        <v>27</v>
      </c>
      <c r="J1414" s="26" t="s">
        <v>27</v>
      </c>
      <c r="K1414" s="268" t="s">
        <v>1834</v>
      </c>
    </row>
    <row r="1415" spans="1:11" ht="50.1" hidden="1" customHeight="1" x14ac:dyDescent="0.2">
      <c r="A1415" s="128">
        <v>76121900</v>
      </c>
      <c r="B1415" s="128" t="s">
        <v>1116</v>
      </c>
      <c r="C1415" s="130">
        <v>42552</v>
      </c>
      <c r="D1415" s="128">
        <v>5</v>
      </c>
      <c r="E1415" s="128" t="s">
        <v>77</v>
      </c>
      <c r="F1415" s="21" t="s">
        <v>26</v>
      </c>
      <c r="G1415" s="266">
        <v>20581460</v>
      </c>
      <c r="H1415" s="266">
        <v>20581460</v>
      </c>
      <c r="I1415" s="26" t="s">
        <v>27</v>
      </c>
      <c r="J1415" s="26" t="s">
        <v>27</v>
      </c>
      <c r="K1415" s="268" t="s">
        <v>1834</v>
      </c>
    </row>
    <row r="1416" spans="1:11" ht="50.1" hidden="1" customHeight="1" x14ac:dyDescent="0.2">
      <c r="A1416" s="128">
        <v>76121900</v>
      </c>
      <c r="B1416" s="128" t="s">
        <v>1116</v>
      </c>
      <c r="C1416" s="130">
        <v>42552</v>
      </c>
      <c r="D1416" s="128">
        <v>5</v>
      </c>
      <c r="E1416" s="128" t="s">
        <v>77</v>
      </c>
      <c r="F1416" s="21" t="s">
        <v>26</v>
      </c>
      <c r="G1416" s="266">
        <v>20581460</v>
      </c>
      <c r="H1416" s="266">
        <v>20581460</v>
      </c>
      <c r="I1416" s="26" t="s">
        <v>27</v>
      </c>
      <c r="J1416" s="26" t="s">
        <v>27</v>
      </c>
      <c r="K1416" s="268" t="s">
        <v>1834</v>
      </c>
    </row>
    <row r="1417" spans="1:11" ht="50.1" hidden="1" customHeight="1" x14ac:dyDescent="0.2">
      <c r="A1417" s="128">
        <v>76121900</v>
      </c>
      <c r="B1417" s="128" t="s">
        <v>1036</v>
      </c>
      <c r="C1417" s="130">
        <v>42552</v>
      </c>
      <c r="D1417" s="128">
        <v>1</v>
      </c>
      <c r="E1417" s="128" t="s">
        <v>77</v>
      </c>
      <c r="F1417" s="21" t="s">
        <v>26</v>
      </c>
      <c r="G1417" s="266">
        <v>821831</v>
      </c>
      <c r="H1417" s="266">
        <v>821831</v>
      </c>
      <c r="I1417" s="26" t="s">
        <v>27</v>
      </c>
      <c r="J1417" s="26" t="s">
        <v>27</v>
      </c>
      <c r="K1417" s="128" t="s">
        <v>1833</v>
      </c>
    </row>
    <row r="1418" spans="1:11" ht="50.1" hidden="1" customHeight="1" x14ac:dyDescent="0.2">
      <c r="A1418" s="128">
        <v>76121900</v>
      </c>
      <c r="B1418" s="128" t="s">
        <v>1036</v>
      </c>
      <c r="C1418" s="130">
        <v>42552</v>
      </c>
      <c r="D1418" s="128">
        <v>1</v>
      </c>
      <c r="E1418" s="128" t="s">
        <v>77</v>
      </c>
      <c r="F1418" s="21" t="s">
        <v>26</v>
      </c>
      <c r="G1418" s="266">
        <v>18422529</v>
      </c>
      <c r="H1418" s="266">
        <v>18422529</v>
      </c>
      <c r="I1418" s="26" t="s">
        <v>27</v>
      </c>
      <c r="J1418" s="26" t="s">
        <v>27</v>
      </c>
      <c r="K1418" s="128" t="s">
        <v>1833</v>
      </c>
    </row>
    <row r="1419" spans="1:11" ht="50.1" hidden="1" customHeight="1" x14ac:dyDescent="0.2">
      <c r="A1419" s="128">
        <v>76121900</v>
      </c>
      <c r="B1419" s="128" t="s">
        <v>1036</v>
      </c>
      <c r="C1419" s="130">
        <v>42552</v>
      </c>
      <c r="D1419" s="128">
        <v>1</v>
      </c>
      <c r="E1419" s="128" t="s">
        <v>77</v>
      </c>
      <c r="F1419" s="21" t="s">
        <v>26</v>
      </c>
      <c r="G1419" s="266">
        <v>779762</v>
      </c>
      <c r="H1419" s="266">
        <v>779762</v>
      </c>
      <c r="I1419" s="26" t="s">
        <v>27</v>
      </c>
      <c r="J1419" s="26" t="s">
        <v>27</v>
      </c>
      <c r="K1419" s="128" t="s">
        <v>1833</v>
      </c>
    </row>
    <row r="1420" spans="1:11" ht="50.1" hidden="1" customHeight="1" x14ac:dyDescent="0.2">
      <c r="A1420" s="128">
        <v>76121900</v>
      </c>
      <c r="B1420" s="128" t="s">
        <v>1036</v>
      </c>
      <c r="C1420" s="130">
        <v>42552</v>
      </c>
      <c r="D1420" s="128">
        <v>1</v>
      </c>
      <c r="E1420" s="128" t="s">
        <v>77</v>
      </c>
      <c r="F1420" s="21" t="s">
        <v>26</v>
      </c>
      <c r="G1420" s="266">
        <v>41405743</v>
      </c>
      <c r="H1420" s="266">
        <v>41405743</v>
      </c>
      <c r="I1420" s="26" t="s">
        <v>27</v>
      </c>
      <c r="J1420" s="26" t="s">
        <v>27</v>
      </c>
      <c r="K1420" s="128" t="s">
        <v>1833</v>
      </c>
    </row>
    <row r="1421" spans="1:11" ht="50.1" hidden="1" customHeight="1" x14ac:dyDescent="0.2">
      <c r="A1421" s="128">
        <v>76121900</v>
      </c>
      <c r="B1421" s="128" t="s">
        <v>1036</v>
      </c>
      <c r="C1421" s="130">
        <v>42552</v>
      </c>
      <c r="D1421" s="128">
        <v>1</v>
      </c>
      <c r="E1421" s="128" t="s">
        <v>77</v>
      </c>
      <c r="F1421" s="21" t="s">
        <v>26</v>
      </c>
      <c r="G1421" s="266">
        <v>3920026</v>
      </c>
      <c r="H1421" s="266">
        <v>3920026</v>
      </c>
      <c r="I1421" s="26" t="s">
        <v>27</v>
      </c>
      <c r="J1421" s="26" t="s">
        <v>27</v>
      </c>
      <c r="K1421" s="128" t="s">
        <v>1833</v>
      </c>
    </row>
    <row r="1422" spans="1:11" ht="50.1" hidden="1" customHeight="1" x14ac:dyDescent="0.2">
      <c r="A1422" s="128">
        <v>76121900</v>
      </c>
      <c r="B1422" s="128" t="s">
        <v>1036</v>
      </c>
      <c r="C1422" s="130">
        <v>42552</v>
      </c>
      <c r="D1422" s="128">
        <v>1</v>
      </c>
      <c r="E1422" s="128" t="s">
        <v>77</v>
      </c>
      <c r="F1422" s="21" t="s">
        <v>26</v>
      </c>
      <c r="G1422" s="266">
        <v>21780277</v>
      </c>
      <c r="H1422" s="266">
        <v>21780277</v>
      </c>
      <c r="I1422" s="26" t="s">
        <v>27</v>
      </c>
      <c r="J1422" s="26" t="s">
        <v>27</v>
      </c>
      <c r="K1422" s="128" t="s">
        <v>1833</v>
      </c>
    </row>
    <row r="1423" spans="1:11" ht="50.1" hidden="1" customHeight="1" x14ac:dyDescent="0.2">
      <c r="A1423" s="128">
        <v>76121900</v>
      </c>
      <c r="B1423" s="128" t="s">
        <v>1036</v>
      </c>
      <c r="C1423" s="130">
        <v>42552</v>
      </c>
      <c r="D1423" s="128">
        <v>1</v>
      </c>
      <c r="E1423" s="128" t="s">
        <v>77</v>
      </c>
      <c r="F1423" s="21" t="s">
        <v>26</v>
      </c>
      <c r="G1423" s="266">
        <v>509233</v>
      </c>
      <c r="H1423" s="266">
        <v>509233</v>
      </c>
      <c r="I1423" s="26" t="s">
        <v>27</v>
      </c>
      <c r="J1423" s="26" t="s">
        <v>27</v>
      </c>
      <c r="K1423" s="128" t="s">
        <v>1833</v>
      </c>
    </row>
    <row r="1424" spans="1:11" ht="50.1" hidden="1" customHeight="1" x14ac:dyDescent="0.2">
      <c r="A1424" s="128">
        <v>76121900</v>
      </c>
      <c r="B1424" s="128" t="s">
        <v>1036</v>
      </c>
      <c r="C1424" s="130">
        <v>42552</v>
      </c>
      <c r="D1424" s="128">
        <v>1</v>
      </c>
      <c r="E1424" s="128" t="s">
        <v>77</v>
      </c>
      <c r="F1424" s="21" t="s">
        <v>26</v>
      </c>
      <c r="G1424" s="266">
        <v>1119679</v>
      </c>
      <c r="H1424" s="266">
        <v>1119679</v>
      </c>
      <c r="I1424" s="26" t="s">
        <v>27</v>
      </c>
      <c r="J1424" s="26" t="s">
        <v>27</v>
      </c>
      <c r="K1424" s="128" t="s">
        <v>1836</v>
      </c>
    </row>
    <row r="1425" spans="1:11" ht="50.1" hidden="1" customHeight="1" x14ac:dyDescent="0.2">
      <c r="A1425" s="128">
        <v>76121900</v>
      </c>
      <c r="B1425" s="128" t="s">
        <v>1036</v>
      </c>
      <c r="C1425" s="130">
        <v>42552</v>
      </c>
      <c r="D1425" s="128">
        <v>1</v>
      </c>
      <c r="E1425" s="128" t="s">
        <v>77</v>
      </c>
      <c r="F1425" s="21" t="s">
        <v>26</v>
      </c>
      <c r="G1425" s="266">
        <v>1734571</v>
      </c>
      <c r="H1425" s="266">
        <v>1734571</v>
      </c>
      <c r="I1425" s="26" t="s">
        <v>27</v>
      </c>
      <c r="J1425" s="26" t="s">
        <v>27</v>
      </c>
      <c r="K1425" s="128" t="s">
        <v>1836</v>
      </c>
    </row>
    <row r="1426" spans="1:11" ht="50.1" hidden="1" customHeight="1" x14ac:dyDescent="0.2">
      <c r="A1426" s="128">
        <v>76121900</v>
      </c>
      <c r="B1426" s="128" t="s">
        <v>1016</v>
      </c>
      <c r="C1426" s="130">
        <v>42552</v>
      </c>
      <c r="D1426" s="128">
        <v>1</v>
      </c>
      <c r="E1426" s="128" t="s">
        <v>77</v>
      </c>
      <c r="F1426" s="21" t="s">
        <v>26</v>
      </c>
      <c r="G1426" s="266">
        <v>9052333</v>
      </c>
      <c r="H1426" s="266">
        <v>9052333</v>
      </c>
      <c r="I1426" s="26" t="s">
        <v>27</v>
      </c>
      <c r="J1426" s="26" t="s">
        <v>27</v>
      </c>
      <c r="K1426" s="268" t="s">
        <v>1834</v>
      </c>
    </row>
    <row r="1427" spans="1:11" ht="50.1" hidden="1" customHeight="1" x14ac:dyDescent="0.2">
      <c r="A1427" s="128">
        <v>76121900</v>
      </c>
      <c r="B1427" s="128" t="s">
        <v>1036</v>
      </c>
      <c r="C1427" s="130">
        <v>42552</v>
      </c>
      <c r="D1427" s="128">
        <v>1</v>
      </c>
      <c r="E1427" s="128" t="s">
        <v>77</v>
      </c>
      <c r="F1427" s="21" t="s">
        <v>26</v>
      </c>
      <c r="G1427" s="266">
        <v>729165</v>
      </c>
      <c r="H1427" s="266">
        <v>729165</v>
      </c>
      <c r="I1427" s="26" t="s">
        <v>27</v>
      </c>
      <c r="J1427" s="26" t="s">
        <v>27</v>
      </c>
      <c r="K1427" s="268" t="s">
        <v>1834</v>
      </c>
    </row>
    <row r="1428" spans="1:11" ht="50.1" hidden="1" customHeight="1" x14ac:dyDescent="0.2">
      <c r="A1428" s="128">
        <v>76121900</v>
      </c>
      <c r="B1428" s="128" t="s">
        <v>1622</v>
      </c>
      <c r="C1428" s="130">
        <v>42552</v>
      </c>
      <c r="D1428" s="128">
        <v>7</v>
      </c>
      <c r="E1428" s="128" t="s">
        <v>77</v>
      </c>
      <c r="F1428" s="21" t="s">
        <v>26</v>
      </c>
      <c r="G1428" s="266">
        <v>17006227</v>
      </c>
      <c r="H1428" s="266">
        <v>17006227</v>
      </c>
      <c r="I1428" s="26" t="s">
        <v>27</v>
      </c>
      <c r="J1428" s="26" t="s">
        <v>27</v>
      </c>
      <c r="K1428" s="128" t="s">
        <v>1833</v>
      </c>
    </row>
    <row r="1429" spans="1:11" ht="50.1" hidden="1" customHeight="1" x14ac:dyDescent="0.2">
      <c r="A1429" s="128">
        <v>76121900</v>
      </c>
      <c r="B1429" s="128" t="s">
        <v>1620</v>
      </c>
      <c r="C1429" s="130">
        <v>42552</v>
      </c>
      <c r="D1429" s="128">
        <v>7</v>
      </c>
      <c r="E1429" s="128" t="s">
        <v>77</v>
      </c>
      <c r="F1429" s="21" t="s">
        <v>26</v>
      </c>
      <c r="G1429" s="266">
        <v>17006227</v>
      </c>
      <c r="H1429" s="266">
        <v>17006227</v>
      </c>
      <c r="I1429" s="26" t="s">
        <v>27</v>
      </c>
      <c r="J1429" s="26" t="s">
        <v>27</v>
      </c>
      <c r="K1429" s="128" t="s">
        <v>1833</v>
      </c>
    </row>
    <row r="1430" spans="1:11" ht="50.1" customHeight="1" x14ac:dyDescent="0.2">
      <c r="A1430" s="267">
        <v>77121500</v>
      </c>
      <c r="B1430" s="268" t="s">
        <v>498</v>
      </c>
      <c r="C1430" s="269">
        <v>42384</v>
      </c>
      <c r="D1430" s="267">
        <v>4</v>
      </c>
      <c r="E1430" s="267" t="s">
        <v>77</v>
      </c>
      <c r="F1430" s="21" t="s">
        <v>26</v>
      </c>
      <c r="G1430" s="270">
        <v>16465168</v>
      </c>
      <c r="H1430" s="270">
        <v>16465168</v>
      </c>
      <c r="I1430" s="26" t="s">
        <v>27</v>
      </c>
      <c r="J1430" s="26" t="s">
        <v>27</v>
      </c>
      <c r="K1430" s="268" t="s">
        <v>1835</v>
      </c>
    </row>
    <row r="1431" spans="1:11" ht="50.1" customHeight="1" x14ac:dyDescent="0.2">
      <c r="A1431" s="267">
        <v>77121500</v>
      </c>
      <c r="B1431" s="268" t="s">
        <v>498</v>
      </c>
      <c r="C1431" s="269">
        <v>42552</v>
      </c>
      <c r="D1431" s="267">
        <v>6</v>
      </c>
      <c r="E1431" s="267" t="s">
        <v>77</v>
      </c>
      <c r="F1431" s="21" t="s">
        <v>26</v>
      </c>
      <c r="G1431" s="270">
        <v>24697752</v>
      </c>
      <c r="H1431" s="270">
        <v>24697752</v>
      </c>
      <c r="I1431" s="26" t="s">
        <v>27</v>
      </c>
      <c r="J1431" s="26" t="s">
        <v>27</v>
      </c>
      <c r="K1431" s="268" t="s">
        <v>1835</v>
      </c>
    </row>
    <row r="1432" spans="1:11" ht="50.1" customHeight="1" x14ac:dyDescent="0.2">
      <c r="A1432" s="267">
        <v>77121500</v>
      </c>
      <c r="B1432" s="268" t="s">
        <v>501</v>
      </c>
      <c r="C1432" s="269">
        <v>42384</v>
      </c>
      <c r="D1432" s="267">
        <v>5</v>
      </c>
      <c r="E1432" s="267" t="s">
        <v>77</v>
      </c>
      <c r="F1432" s="21" t="s">
        <v>26</v>
      </c>
      <c r="G1432" s="270">
        <v>23286755</v>
      </c>
      <c r="H1432" s="270">
        <v>23286755</v>
      </c>
      <c r="I1432" s="26" t="s">
        <v>27</v>
      </c>
      <c r="J1432" s="26" t="s">
        <v>27</v>
      </c>
      <c r="K1432" s="268" t="s">
        <v>1835</v>
      </c>
    </row>
    <row r="1433" spans="1:11" ht="50.1" customHeight="1" x14ac:dyDescent="0.2">
      <c r="A1433" s="267">
        <v>77121500</v>
      </c>
      <c r="B1433" s="268" t="s">
        <v>500</v>
      </c>
      <c r="C1433" s="269">
        <v>42552</v>
      </c>
      <c r="D1433" s="267">
        <v>5.5</v>
      </c>
      <c r="E1433" s="267" t="s">
        <v>77</v>
      </c>
      <c r="F1433" s="21" t="s">
        <v>26</v>
      </c>
      <c r="G1433" s="270">
        <v>22144006</v>
      </c>
      <c r="H1433" s="270">
        <v>22144006</v>
      </c>
      <c r="I1433" s="26" t="s">
        <v>27</v>
      </c>
      <c r="J1433" s="26" t="s">
        <v>27</v>
      </c>
      <c r="K1433" s="268" t="s">
        <v>1835</v>
      </c>
    </row>
    <row r="1434" spans="1:11" ht="50.1" customHeight="1" x14ac:dyDescent="0.2">
      <c r="A1434" s="267">
        <v>77121500</v>
      </c>
      <c r="B1434" s="268" t="s">
        <v>1570</v>
      </c>
      <c r="C1434" s="269">
        <v>42384</v>
      </c>
      <c r="D1434" s="267">
        <v>4</v>
      </c>
      <c r="E1434" s="267" t="s">
        <v>77</v>
      </c>
      <c r="F1434" s="21" t="s">
        <v>26</v>
      </c>
      <c r="G1434" s="270">
        <v>11372848</v>
      </c>
      <c r="H1434" s="270">
        <v>11372848</v>
      </c>
      <c r="I1434" s="26" t="s">
        <v>27</v>
      </c>
      <c r="J1434" s="26" t="s">
        <v>27</v>
      </c>
      <c r="K1434" s="268" t="s">
        <v>1835</v>
      </c>
    </row>
    <row r="1435" spans="1:11" ht="50.1" customHeight="1" x14ac:dyDescent="0.2">
      <c r="A1435" s="267">
        <v>77121500</v>
      </c>
      <c r="B1435" s="268" t="s">
        <v>501</v>
      </c>
      <c r="C1435" s="269">
        <v>42461</v>
      </c>
      <c r="D1435" s="267">
        <v>6</v>
      </c>
      <c r="E1435" s="267" t="s">
        <v>77</v>
      </c>
      <c r="F1435" s="21" t="s">
        <v>26</v>
      </c>
      <c r="G1435" s="270">
        <v>17059272</v>
      </c>
      <c r="H1435" s="270">
        <v>17059272</v>
      </c>
      <c r="I1435" s="26" t="s">
        <v>27</v>
      </c>
      <c r="J1435" s="26" t="s">
        <v>27</v>
      </c>
      <c r="K1435" s="268" t="s">
        <v>1835</v>
      </c>
    </row>
    <row r="1436" spans="1:11" ht="50.1" customHeight="1" x14ac:dyDescent="0.2">
      <c r="A1436" s="267">
        <v>77121500</v>
      </c>
      <c r="B1436" s="268" t="s">
        <v>505</v>
      </c>
      <c r="C1436" s="269">
        <v>42384</v>
      </c>
      <c r="D1436" s="267">
        <v>1.5</v>
      </c>
      <c r="E1436" s="267" t="s">
        <v>77</v>
      </c>
      <c r="F1436" s="21" t="s">
        <v>26</v>
      </c>
      <c r="G1436" s="270">
        <v>3538050</v>
      </c>
      <c r="H1436" s="270">
        <v>3538050</v>
      </c>
      <c r="I1436" s="26" t="s">
        <v>27</v>
      </c>
      <c r="J1436" s="26" t="s">
        <v>27</v>
      </c>
      <c r="K1436" s="268" t="s">
        <v>1835</v>
      </c>
    </row>
    <row r="1437" spans="1:11" ht="50.1" customHeight="1" x14ac:dyDescent="0.2">
      <c r="A1437" s="267">
        <v>77121500</v>
      </c>
      <c r="B1437" s="268" t="s">
        <v>1579</v>
      </c>
      <c r="C1437" s="269">
        <v>42384</v>
      </c>
      <c r="D1437" s="267">
        <v>4</v>
      </c>
      <c r="E1437" s="267" t="s">
        <v>77</v>
      </c>
      <c r="F1437" s="21" t="s">
        <v>26</v>
      </c>
      <c r="G1437" s="270">
        <v>22957876</v>
      </c>
      <c r="H1437" s="270">
        <v>22957876</v>
      </c>
      <c r="I1437" s="26" t="s">
        <v>27</v>
      </c>
      <c r="J1437" s="26" t="s">
        <v>27</v>
      </c>
      <c r="K1437" s="268" t="s">
        <v>1835</v>
      </c>
    </row>
    <row r="1438" spans="1:11" ht="50.1" customHeight="1" x14ac:dyDescent="0.2">
      <c r="A1438" s="267">
        <v>77121500</v>
      </c>
      <c r="B1438" s="268" t="s">
        <v>502</v>
      </c>
      <c r="C1438" s="269">
        <v>42384</v>
      </c>
      <c r="D1438" s="267">
        <v>6</v>
      </c>
      <c r="E1438" s="267" t="s">
        <v>77</v>
      </c>
      <c r="F1438" s="21" t="s">
        <v>26</v>
      </c>
      <c r="G1438" s="270">
        <v>34436814</v>
      </c>
      <c r="H1438" s="270">
        <v>34436814</v>
      </c>
      <c r="I1438" s="26" t="s">
        <v>27</v>
      </c>
      <c r="J1438" s="26" t="s">
        <v>27</v>
      </c>
      <c r="K1438" s="268" t="s">
        <v>1835</v>
      </c>
    </row>
    <row r="1439" spans="1:11" ht="50.1" customHeight="1" x14ac:dyDescent="0.2">
      <c r="A1439" s="267">
        <v>77121500</v>
      </c>
      <c r="B1439" s="268" t="s">
        <v>1576</v>
      </c>
      <c r="C1439" s="269">
        <v>42384</v>
      </c>
      <c r="D1439" s="267">
        <v>4</v>
      </c>
      <c r="E1439" s="267" t="s">
        <v>77</v>
      </c>
      <c r="F1439" s="21" t="s">
        <v>26</v>
      </c>
      <c r="G1439" s="270">
        <v>11372848</v>
      </c>
      <c r="H1439" s="270">
        <v>11372848</v>
      </c>
      <c r="I1439" s="26" t="s">
        <v>27</v>
      </c>
      <c r="J1439" s="26" t="s">
        <v>27</v>
      </c>
      <c r="K1439" s="268" t="s">
        <v>1835</v>
      </c>
    </row>
    <row r="1440" spans="1:11" ht="50.1" customHeight="1" x14ac:dyDescent="0.2">
      <c r="A1440" s="267">
        <v>77121500</v>
      </c>
      <c r="B1440" s="268" t="s">
        <v>1577</v>
      </c>
      <c r="C1440" s="269">
        <v>42384</v>
      </c>
      <c r="D1440" s="267">
        <v>4</v>
      </c>
      <c r="E1440" s="267" t="s">
        <v>77</v>
      </c>
      <c r="F1440" s="21" t="s">
        <v>26</v>
      </c>
      <c r="G1440" s="270">
        <v>16465168</v>
      </c>
      <c r="H1440" s="270">
        <v>16465168</v>
      </c>
      <c r="I1440" s="26" t="s">
        <v>27</v>
      </c>
      <c r="J1440" s="26" t="s">
        <v>27</v>
      </c>
      <c r="K1440" s="268" t="s">
        <v>1835</v>
      </c>
    </row>
    <row r="1441" spans="1:11" ht="50.1" customHeight="1" x14ac:dyDescent="0.2">
      <c r="A1441" s="267">
        <v>77121500</v>
      </c>
      <c r="B1441" s="268" t="s">
        <v>504</v>
      </c>
      <c r="C1441" s="269">
        <v>42552</v>
      </c>
      <c r="D1441" s="267">
        <v>5.5</v>
      </c>
      <c r="E1441" s="267" t="s">
        <v>77</v>
      </c>
      <c r="F1441" s="21" t="s">
        <v>26</v>
      </c>
      <c r="G1441" s="270">
        <v>22639606</v>
      </c>
      <c r="H1441" s="270">
        <v>22639606</v>
      </c>
      <c r="I1441" s="26" t="s">
        <v>27</v>
      </c>
      <c r="J1441" s="26" t="s">
        <v>27</v>
      </c>
      <c r="K1441" s="268" t="s">
        <v>1835</v>
      </c>
    </row>
    <row r="1442" spans="1:11" ht="50.1" customHeight="1" x14ac:dyDescent="0.2">
      <c r="A1442" s="267">
        <v>77121500</v>
      </c>
      <c r="B1442" s="268" t="s">
        <v>1574</v>
      </c>
      <c r="C1442" s="269">
        <v>42384</v>
      </c>
      <c r="D1442" s="267">
        <v>6</v>
      </c>
      <c r="E1442" s="267" t="s">
        <v>77</v>
      </c>
      <c r="F1442" s="21" t="s">
        <v>26</v>
      </c>
      <c r="G1442" s="270">
        <v>17059272</v>
      </c>
      <c r="H1442" s="270">
        <v>17059272</v>
      </c>
      <c r="I1442" s="26" t="s">
        <v>27</v>
      </c>
      <c r="J1442" s="26" t="s">
        <v>27</v>
      </c>
      <c r="K1442" s="268" t="s">
        <v>1835</v>
      </c>
    </row>
    <row r="1443" spans="1:11" ht="50.1" customHeight="1" x14ac:dyDescent="0.2">
      <c r="A1443" s="267">
        <v>77121500</v>
      </c>
      <c r="B1443" s="268" t="s">
        <v>1575</v>
      </c>
      <c r="C1443" s="269">
        <v>42384</v>
      </c>
      <c r="D1443" s="267">
        <v>4</v>
      </c>
      <c r="E1443" s="267" t="s">
        <v>77</v>
      </c>
      <c r="F1443" s="21" t="s">
        <v>26</v>
      </c>
      <c r="G1443" s="270">
        <v>16465168</v>
      </c>
      <c r="H1443" s="270">
        <v>16465168</v>
      </c>
      <c r="I1443" s="26" t="s">
        <v>27</v>
      </c>
      <c r="J1443" s="26" t="s">
        <v>27</v>
      </c>
      <c r="K1443" s="268" t="s">
        <v>1835</v>
      </c>
    </row>
    <row r="1444" spans="1:11" ht="50.1" customHeight="1" x14ac:dyDescent="0.2">
      <c r="A1444" s="267">
        <v>77121500</v>
      </c>
      <c r="B1444" s="268" t="s">
        <v>506</v>
      </c>
      <c r="C1444" s="269">
        <v>42552</v>
      </c>
      <c r="D1444" s="267">
        <v>5.5</v>
      </c>
      <c r="E1444" s="267" t="s">
        <v>77</v>
      </c>
      <c r="F1444" s="21" t="s">
        <v>26</v>
      </c>
      <c r="G1444" s="270">
        <v>22639606</v>
      </c>
      <c r="H1444" s="270">
        <v>22639606</v>
      </c>
      <c r="I1444" s="26" t="s">
        <v>27</v>
      </c>
      <c r="J1444" s="26" t="s">
        <v>27</v>
      </c>
      <c r="K1444" s="268" t="s">
        <v>1835</v>
      </c>
    </row>
    <row r="1445" spans="1:11" ht="50.1" customHeight="1" x14ac:dyDescent="0.2">
      <c r="A1445" s="267">
        <v>77121500</v>
      </c>
      <c r="B1445" s="268" t="s">
        <v>1573</v>
      </c>
      <c r="C1445" s="269">
        <v>42384</v>
      </c>
      <c r="D1445" s="267">
        <v>4</v>
      </c>
      <c r="E1445" s="267" t="s">
        <v>77</v>
      </c>
      <c r="F1445" s="21" t="s">
        <v>26</v>
      </c>
      <c r="G1445" s="270">
        <v>11372848</v>
      </c>
      <c r="H1445" s="270">
        <v>11372848</v>
      </c>
      <c r="I1445" s="26" t="s">
        <v>27</v>
      </c>
      <c r="J1445" s="26" t="s">
        <v>27</v>
      </c>
      <c r="K1445" s="268" t="s">
        <v>1835</v>
      </c>
    </row>
    <row r="1446" spans="1:11" ht="50.1" customHeight="1" x14ac:dyDescent="0.2">
      <c r="A1446" s="267">
        <v>77121500</v>
      </c>
      <c r="B1446" s="268" t="s">
        <v>507</v>
      </c>
      <c r="C1446" s="269">
        <v>42384</v>
      </c>
      <c r="D1446" s="267">
        <v>5.5</v>
      </c>
      <c r="E1446" s="267" t="s">
        <v>77</v>
      </c>
      <c r="F1446" s="21" t="s">
        <v>26</v>
      </c>
      <c r="G1446" s="270">
        <v>15637666</v>
      </c>
      <c r="H1446" s="270">
        <v>15637666</v>
      </c>
      <c r="I1446" s="26" t="s">
        <v>27</v>
      </c>
      <c r="J1446" s="26" t="s">
        <v>27</v>
      </c>
      <c r="K1446" s="268" t="s">
        <v>1835</v>
      </c>
    </row>
    <row r="1447" spans="1:11" ht="50.1" customHeight="1" x14ac:dyDescent="0.2">
      <c r="A1447" s="267">
        <v>77121500</v>
      </c>
      <c r="B1447" s="268" t="s">
        <v>1571</v>
      </c>
      <c r="C1447" s="269">
        <v>42384</v>
      </c>
      <c r="D1447" s="267">
        <v>4</v>
      </c>
      <c r="E1447" s="267" t="s">
        <v>77</v>
      </c>
      <c r="F1447" s="21" t="s">
        <v>26</v>
      </c>
      <c r="G1447" s="270">
        <v>7044376</v>
      </c>
      <c r="H1447" s="270">
        <v>7044376</v>
      </c>
      <c r="I1447" s="26" t="s">
        <v>27</v>
      </c>
      <c r="J1447" s="26" t="s">
        <v>27</v>
      </c>
      <c r="K1447" s="268" t="s">
        <v>1835</v>
      </c>
    </row>
    <row r="1448" spans="1:11" ht="50.1" customHeight="1" x14ac:dyDescent="0.2">
      <c r="A1448" s="267">
        <v>77121500</v>
      </c>
      <c r="B1448" s="268" t="s">
        <v>1750</v>
      </c>
      <c r="C1448" s="269">
        <v>42552</v>
      </c>
      <c r="D1448" s="267">
        <v>4.5</v>
      </c>
      <c r="E1448" s="267" t="s">
        <v>77</v>
      </c>
      <c r="F1448" s="21" t="s">
        <v>26</v>
      </c>
      <c r="G1448" s="270">
        <v>7924923</v>
      </c>
      <c r="H1448" s="270">
        <v>7924923</v>
      </c>
      <c r="I1448" s="26" t="s">
        <v>27</v>
      </c>
      <c r="J1448" s="26" t="s">
        <v>27</v>
      </c>
      <c r="K1448" s="268" t="s">
        <v>1835</v>
      </c>
    </row>
    <row r="1449" spans="1:11" ht="50.1" customHeight="1" x14ac:dyDescent="0.2">
      <c r="A1449" s="267">
        <v>77121500</v>
      </c>
      <c r="B1449" s="268" t="s">
        <v>1047</v>
      </c>
      <c r="C1449" s="269">
        <v>42384</v>
      </c>
      <c r="D1449" s="267">
        <v>1</v>
      </c>
      <c r="E1449" s="267" t="s">
        <v>77</v>
      </c>
      <c r="F1449" s="21" t="s">
        <v>26</v>
      </c>
      <c r="G1449" s="270">
        <v>360706</v>
      </c>
      <c r="H1449" s="270">
        <v>360706</v>
      </c>
      <c r="I1449" s="26" t="s">
        <v>27</v>
      </c>
      <c r="J1449" s="26" t="s">
        <v>27</v>
      </c>
      <c r="K1449" s="268" t="s">
        <v>1835</v>
      </c>
    </row>
    <row r="1450" spans="1:11" ht="50.1" customHeight="1" x14ac:dyDescent="0.2">
      <c r="A1450" s="267">
        <v>77121500</v>
      </c>
      <c r="B1450" s="268" t="s">
        <v>514</v>
      </c>
      <c r="C1450" s="269">
        <v>42384</v>
      </c>
      <c r="D1450" s="267">
        <v>1</v>
      </c>
      <c r="E1450" s="267" t="s">
        <v>512</v>
      </c>
      <c r="F1450" s="21" t="s">
        <v>26</v>
      </c>
      <c r="G1450" s="270">
        <v>150000000</v>
      </c>
      <c r="H1450" s="270">
        <v>150000000</v>
      </c>
      <c r="I1450" s="26" t="s">
        <v>27</v>
      </c>
      <c r="J1450" s="26" t="s">
        <v>27</v>
      </c>
      <c r="K1450" s="268" t="s">
        <v>1835</v>
      </c>
    </row>
    <row r="1451" spans="1:11" ht="50.1" customHeight="1" x14ac:dyDescent="0.2">
      <c r="A1451" s="267">
        <v>77121500</v>
      </c>
      <c r="B1451" s="268" t="s">
        <v>1184</v>
      </c>
      <c r="C1451" s="269">
        <v>42384</v>
      </c>
      <c r="D1451" s="267">
        <v>4</v>
      </c>
      <c r="E1451" s="267" t="s">
        <v>77</v>
      </c>
      <c r="F1451" s="21" t="s">
        <v>26</v>
      </c>
      <c r="G1451" s="270">
        <v>11372848</v>
      </c>
      <c r="H1451" s="270">
        <v>11372848</v>
      </c>
      <c r="I1451" s="26" t="s">
        <v>27</v>
      </c>
      <c r="J1451" s="26" t="s">
        <v>27</v>
      </c>
      <c r="K1451" s="268" t="s">
        <v>1835</v>
      </c>
    </row>
    <row r="1452" spans="1:11" ht="50.1" customHeight="1" x14ac:dyDescent="0.2">
      <c r="A1452" s="267">
        <v>77121500</v>
      </c>
      <c r="B1452" s="268" t="s">
        <v>1773</v>
      </c>
      <c r="C1452" s="269">
        <v>42552</v>
      </c>
      <c r="D1452" s="267">
        <v>5.5</v>
      </c>
      <c r="E1452" s="267" t="s">
        <v>77</v>
      </c>
      <c r="F1452" s="21" t="s">
        <v>26</v>
      </c>
      <c r="G1452" s="270">
        <v>15637666</v>
      </c>
      <c r="H1452" s="270">
        <v>15637666</v>
      </c>
      <c r="I1452" s="26" t="s">
        <v>27</v>
      </c>
      <c r="J1452" s="26" t="s">
        <v>27</v>
      </c>
      <c r="K1452" s="268" t="s">
        <v>1835</v>
      </c>
    </row>
    <row r="1453" spans="1:11" ht="50.1" customHeight="1" x14ac:dyDescent="0.2">
      <c r="A1453" s="267">
        <v>77121500</v>
      </c>
      <c r="B1453" s="268" t="s">
        <v>1184</v>
      </c>
      <c r="C1453" s="269">
        <v>42384</v>
      </c>
      <c r="D1453" s="267">
        <v>4</v>
      </c>
      <c r="E1453" s="267" t="s">
        <v>77</v>
      </c>
      <c r="F1453" s="21" t="s">
        <v>26</v>
      </c>
      <c r="G1453" s="270">
        <v>11372848</v>
      </c>
      <c r="H1453" s="270">
        <v>11372848</v>
      </c>
      <c r="I1453" s="26" t="s">
        <v>27</v>
      </c>
      <c r="J1453" s="26" t="s">
        <v>27</v>
      </c>
      <c r="K1453" s="268" t="s">
        <v>1835</v>
      </c>
    </row>
    <row r="1454" spans="1:11" ht="50.1" customHeight="1" x14ac:dyDescent="0.2">
      <c r="A1454" s="267">
        <v>77121500</v>
      </c>
      <c r="B1454" s="268" t="s">
        <v>1059</v>
      </c>
      <c r="C1454" s="269">
        <v>42552</v>
      </c>
      <c r="D1454" s="267">
        <v>5.5</v>
      </c>
      <c r="E1454" s="267" t="s">
        <v>77</v>
      </c>
      <c r="F1454" s="21" t="s">
        <v>26</v>
      </c>
      <c r="G1454" s="270">
        <v>15637666</v>
      </c>
      <c r="H1454" s="270">
        <v>15637666</v>
      </c>
      <c r="I1454" s="26" t="s">
        <v>27</v>
      </c>
      <c r="J1454" s="26" t="s">
        <v>27</v>
      </c>
      <c r="K1454" s="268" t="s">
        <v>1835</v>
      </c>
    </row>
    <row r="1455" spans="1:11" ht="50.1" customHeight="1" x14ac:dyDescent="0.2">
      <c r="A1455" s="267">
        <v>77121500</v>
      </c>
      <c r="B1455" s="268" t="s">
        <v>1580</v>
      </c>
      <c r="C1455" s="269">
        <v>42384</v>
      </c>
      <c r="D1455" s="267">
        <v>4</v>
      </c>
      <c r="E1455" s="267" t="s">
        <v>77</v>
      </c>
      <c r="F1455" s="21" t="s">
        <v>26</v>
      </c>
      <c r="G1455" s="270">
        <v>22957876</v>
      </c>
      <c r="H1455" s="270">
        <v>22957876</v>
      </c>
      <c r="I1455" s="26" t="s">
        <v>27</v>
      </c>
      <c r="J1455" s="26" t="s">
        <v>27</v>
      </c>
      <c r="K1455" s="268" t="s">
        <v>1835</v>
      </c>
    </row>
    <row r="1456" spans="1:11" ht="50.1" customHeight="1" x14ac:dyDescent="0.2">
      <c r="A1456" s="267">
        <v>77121500</v>
      </c>
      <c r="B1456" s="268" t="s">
        <v>1060</v>
      </c>
      <c r="C1456" s="269">
        <v>42552</v>
      </c>
      <c r="D1456" s="267">
        <v>6</v>
      </c>
      <c r="E1456" s="267" t="s">
        <v>77</v>
      </c>
      <c r="F1456" s="21" t="s">
        <v>26</v>
      </c>
      <c r="G1456" s="270">
        <v>34436814</v>
      </c>
      <c r="H1456" s="270">
        <v>34436814</v>
      </c>
      <c r="I1456" s="26" t="s">
        <v>27</v>
      </c>
      <c r="J1456" s="26" t="s">
        <v>27</v>
      </c>
      <c r="K1456" s="268" t="s">
        <v>1835</v>
      </c>
    </row>
    <row r="1457" spans="1:11" ht="50.1" customHeight="1" x14ac:dyDescent="0.2">
      <c r="A1457" s="267">
        <v>77121500</v>
      </c>
      <c r="B1457" s="268" t="s">
        <v>1184</v>
      </c>
      <c r="C1457" s="269">
        <v>42384</v>
      </c>
      <c r="D1457" s="267">
        <v>4</v>
      </c>
      <c r="E1457" s="267" t="s">
        <v>77</v>
      </c>
      <c r="F1457" s="21" t="s">
        <v>26</v>
      </c>
      <c r="G1457" s="270">
        <v>11372848</v>
      </c>
      <c r="H1457" s="270">
        <v>11372848</v>
      </c>
      <c r="I1457" s="26" t="s">
        <v>27</v>
      </c>
      <c r="J1457" s="26" t="s">
        <v>27</v>
      </c>
      <c r="K1457" s="268" t="s">
        <v>1835</v>
      </c>
    </row>
    <row r="1458" spans="1:11" ht="50.1" customHeight="1" x14ac:dyDescent="0.2">
      <c r="A1458" s="267">
        <v>77121500</v>
      </c>
      <c r="B1458" s="268" t="s">
        <v>1059</v>
      </c>
      <c r="C1458" s="269">
        <v>42552</v>
      </c>
      <c r="D1458" s="267">
        <v>7</v>
      </c>
      <c r="E1458" s="267" t="s">
        <v>77</v>
      </c>
      <c r="F1458" s="21" t="s">
        <v>26</v>
      </c>
      <c r="G1458" s="270">
        <v>19902484</v>
      </c>
      <c r="H1458" s="270">
        <v>19902484</v>
      </c>
      <c r="I1458" s="26" t="s">
        <v>27</v>
      </c>
      <c r="J1458" s="26" t="s">
        <v>27</v>
      </c>
      <c r="K1458" s="268" t="s">
        <v>1835</v>
      </c>
    </row>
    <row r="1459" spans="1:11" ht="50.1" customHeight="1" x14ac:dyDescent="0.2">
      <c r="A1459" s="267">
        <v>77121500</v>
      </c>
      <c r="B1459" s="268" t="s">
        <v>1184</v>
      </c>
      <c r="C1459" s="269">
        <v>42384</v>
      </c>
      <c r="D1459" s="267">
        <v>4</v>
      </c>
      <c r="E1459" s="267" t="s">
        <v>77</v>
      </c>
      <c r="F1459" s="21" t="s">
        <v>26</v>
      </c>
      <c r="G1459" s="270">
        <v>11372848</v>
      </c>
      <c r="H1459" s="270">
        <v>11372848</v>
      </c>
      <c r="I1459" s="26" t="s">
        <v>27</v>
      </c>
      <c r="J1459" s="26" t="s">
        <v>27</v>
      </c>
      <c r="K1459" s="268" t="s">
        <v>1835</v>
      </c>
    </row>
    <row r="1460" spans="1:11" ht="50.1" customHeight="1" x14ac:dyDescent="0.2">
      <c r="A1460" s="267">
        <v>77121500</v>
      </c>
      <c r="B1460" s="268" t="s">
        <v>1059</v>
      </c>
      <c r="C1460" s="269">
        <v>42552</v>
      </c>
      <c r="D1460" s="267">
        <v>6</v>
      </c>
      <c r="E1460" s="267" t="s">
        <v>77</v>
      </c>
      <c r="F1460" s="21" t="s">
        <v>26</v>
      </c>
      <c r="G1460" s="270">
        <v>17059272</v>
      </c>
      <c r="H1460" s="270">
        <v>17059272</v>
      </c>
      <c r="I1460" s="26" t="s">
        <v>27</v>
      </c>
      <c r="J1460" s="26" t="s">
        <v>27</v>
      </c>
      <c r="K1460" s="268" t="s">
        <v>1835</v>
      </c>
    </row>
    <row r="1461" spans="1:11" ht="50.1" customHeight="1" x14ac:dyDescent="0.2">
      <c r="A1461" s="267">
        <v>77121500</v>
      </c>
      <c r="B1461" s="268" t="s">
        <v>517</v>
      </c>
      <c r="C1461" s="269">
        <v>42552</v>
      </c>
      <c r="D1461" s="267">
        <v>6</v>
      </c>
      <c r="E1461" s="267" t="s">
        <v>77</v>
      </c>
      <c r="F1461" s="21" t="s">
        <v>26</v>
      </c>
      <c r="G1461" s="270">
        <v>10566564</v>
      </c>
      <c r="H1461" s="270">
        <v>10566564</v>
      </c>
      <c r="I1461" s="26" t="s">
        <v>27</v>
      </c>
      <c r="J1461" s="26" t="s">
        <v>27</v>
      </c>
      <c r="K1461" s="268" t="s">
        <v>1835</v>
      </c>
    </row>
    <row r="1462" spans="1:11" ht="50.1" customHeight="1" x14ac:dyDescent="0.2">
      <c r="A1462" s="267">
        <v>77121500</v>
      </c>
      <c r="B1462" s="268" t="s">
        <v>517</v>
      </c>
      <c r="C1462" s="269">
        <v>42552</v>
      </c>
      <c r="D1462" s="267">
        <v>6</v>
      </c>
      <c r="E1462" s="267" t="s">
        <v>77</v>
      </c>
      <c r="F1462" s="21" t="s">
        <v>26</v>
      </c>
      <c r="G1462" s="270">
        <v>34436814</v>
      </c>
      <c r="H1462" s="270">
        <v>34436814</v>
      </c>
      <c r="I1462" s="26" t="s">
        <v>27</v>
      </c>
      <c r="J1462" s="26" t="s">
        <v>27</v>
      </c>
      <c r="K1462" s="268" t="s">
        <v>1835</v>
      </c>
    </row>
    <row r="1463" spans="1:11" ht="50.1" customHeight="1" x14ac:dyDescent="0.2">
      <c r="A1463" s="267">
        <v>77121500</v>
      </c>
      <c r="B1463" s="268" t="s">
        <v>1184</v>
      </c>
      <c r="C1463" s="269">
        <v>42384</v>
      </c>
      <c r="D1463" s="267">
        <v>4</v>
      </c>
      <c r="E1463" s="267" t="s">
        <v>77</v>
      </c>
      <c r="F1463" s="21" t="s">
        <v>26</v>
      </c>
      <c r="G1463" s="270">
        <v>11372848</v>
      </c>
      <c r="H1463" s="270">
        <v>11372848</v>
      </c>
      <c r="I1463" s="26" t="s">
        <v>27</v>
      </c>
      <c r="J1463" s="26" t="s">
        <v>27</v>
      </c>
      <c r="K1463" s="268" t="s">
        <v>1835</v>
      </c>
    </row>
    <row r="1464" spans="1:11" ht="50.1" customHeight="1" x14ac:dyDescent="0.2">
      <c r="A1464" s="267">
        <v>77121500</v>
      </c>
      <c r="B1464" s="268" t="s">
        <v>1059</v>
      </c>
      <c r="C1464" s="269">
        <v>42552</v>
      </c>
      <c r="D1464" s="267">
        <v>5</v>
      </c>
      <c r="E1464" s="267" t="s">
        <v>77</v>
      </c>
      <c r="F1464" s="21" t="s">
        <v>26</v>
      </c>
      <c r="G1464" s="270">
        <v>14216060</v>
      </c>
      <c r="H1464" s="270">
        <v>14216060</v>
      </c>
      <c r="I1464" s="26" t="s">
        <v>27</v>
      </c>
      <c r="J1464" s="26" t="s">
        <v>27</v>
      </c>
      <c r="K1464" s="268" t="s">
        <v>1835</v>
      </c>
    </row>
    <row r="1465" spans="1:11" ht="50.1" customHeight="1" x14ac:dyDescent="0.2">
      <c r="A1465" s="267">
        <v>77121500</v>
      </c>
      <c r="B1465" s="268" t="s">
        <v>834</v>
      </c>
      <c r="C1465" s="269">
        <v>42384</v>
      </c>
      <c r="D1465" s="267">
        <v>5</v>
      </c>
      <c r="E1465" s="267" t="s">
        <v>77</v>
      </c>
      <c r="F1465" s="21" t="s">
        <v>26</v>
      </c>
      <c r="G1465" s="270">
        <v>11192495</v>
      </c>
      <c r="H1465" s="270">
        <v>11192495</v>
      </c>
      <c r="I1465" s="26" t="s">
        <v>27</v>
      </c>
      <c r="J1465" s="26" t="s">
        <v>27</v>
      </c>
      <c r="K1465" s="268" t="s">
        <v>1835</v>
      </c>
    </row>
    <row r="1466" spans="1:11" ht="50.1" customHeight="1" x14ac:dyDescent="0.2">
      <c r="A1466" s="267">
        <v>77121500</v>
      </c>
      <c r="B1466" s="268" t="s">
        <v>1385</v>
      </c>
      <c r="C1466" s="269">
        <v>42384</v>
      </c>
      <c r="D1466" s="267">
        <v>4</v>
      </c>
      <c r="E1466" s="267" t="s">
        <v>77</v>
      </c>
      <c r="F1466" s="21" t="s">
        <v>26</v>
      </c>
      <c r="G1466" s="270">
        <v>14300932</v>
      </c>
      <c r="H1466" s="270">
        <v>14300932</v>
      </c>
      <c r="I1466" s="26" t="s">
        <v>27</v>
      </c>
      <c r="J1466" s="26" t="s">
        <v>27</v>
      </c>
      <c r="K1466" s="268" t="s">
        <v>1835</v>
      </c>
    </row>
    <row r="1467" spans="1:11" ht="50.1" customHeight="1" x14ac:dyDescent="0.2">
      <c r="A1467" s="267">
        <v>77121500</v>
      </c>
      <c r="B1467" s="268" t="s">
        <v>518</v>
      </c>
      <c r="C1467" s="269">
        <v>42384</v>
      </c>
      <c r="D1467" s="267">
        <v>5</v>
      </c>
      <c r="E1467" s="267" t="s">
        <v>77</v>
      </c>
      <c r="F1467" s="21" t="s">
        <v>26</v>
      </c>
      <c r="G1467" s="270">
        <v>28697345</v>
      </c>
      <c r="H1467" s="270">
        <v>28697345</v>
      </c>
      <c r="I1467" s="26" t="s">
        <v>27</v>
      </c>
      <c r="J1467" s="26" t="s">
        <v>27</v>
      </c>
      <c r="K1467" s="268" t="s">
        <v>1835</v>
      </c>
    </row>
    <row r="1468" spans="1:11" ht="50.1" customHeight="1" x14ac:dyDescent="0.2">
      <c r="A1468" s="267">
        <v>77121500</v>
      </c>
      <c r="B1468" s="268" t="s">
        <v>1061</v>
      </c>
      <c r="C1468" s="269">
        <v>42552</v>
      </c>
      <c r="D1468" s="267">
        <v>5</v>
      </c>
      <c r="E1468" s="267" t="s">
        <v>77</v>
      </c>
      <c r="F1468" s="21" t="s">
        <v>26</v>
      </c>
      <c r="G1468" s="270">
        <v>17876165</v>
      </c>
      <c r="H1468" s="270">
        <v>17876165</v>
      </c>
      <c r="I1468" s="26" t="s">
        <v>27</v>
      </c>
      <c r="J1468" s="26" t="s">
        <v>27</v>
      </c>
      <c r="K1468" s="268" t="s">
        <v>1835</v>
      </c>
    </row>
    <row r="1469" spans="1:11" ht="50.1" customHeight="1" x14ac:dyDescent="0.2">
      <c r="A1469" s="267">
        <v>77121500</v>
      </c>
      <c r="B1469" s="268" t="s">
        <v>1184</v>
      </c>
      <c r="C1469" s="269">
        <v>42384</v>
      </c>
      <c r="D1469" s="267">
        <v>4</v>
      </c>
      <c r="E1469" s="267" t="s">
        <v>77</v>
      </c>
      <c r="F1469" s="21" t="s">
        <v>26</v>
      </c>
      <c r="G1469" s="270">
        <v>11372848</v>
      </c>
      <c r="H1469" s="270">
        <v>11372848</v>
      </c>
      <c r="I1469" s="26" t="s">
        <v>27</v>
      </c>
      <c r="J1469" s="26" t="s">
        <v>27</v>
      </c>
      <c r="K1469" s="268" t="s">
        <v>1835</v>
      </c>
    </row>
    <row r="1470" spans="1:11" ht="50.1" customHeight="1" x14ac:dyDescent="0.2">
      <c r="A1470" s="267">
        <v>77121500</v>
      </c>
      <c r="B1470" s="268" t="s">
        <v>1059</v>
      </c>
      <c r="C1470" s="269">
        <v>42552</v>
      </c>
      <c r="D1470" s="267">
        <v>5</v>
      </c>
      <c r="E1470" s="267" t="s">
        <v>77</v>
      </c>
      <c r="F1470" s="21" t="s">
        <v>26</v>
      </c>
      <c r="G1470" s="270">
        <v>14216060</v>
      </c>
      <c r="H1470" s="270">
        <v>14216060</v>
      </c>
      <c r="I1470" s="26" t="s">
        <v>27</v>
      </c>
      <c r="J1470" s="26" t="s">
        <v>27</v>
      </c>
      <c r="K1470" s="268" t="s">
        <v>1835</v>
      </c>
    </row>
    <row r="1471" spans="1:11" ht="50.1" customHeight="1" x14ac:dyDescent="0.2">
      <c r="A1471" s="267">
        <v>77121500</v>
      </c>
      <c r="B1471" s="268" t="s">
        <v>1186</v>
      </c>
      <c r="C1471" s="269">
        <v>42384</v>
      </c>
      <c r="D1471" s="267">
        <v>4</v>
      </c>
      <c r="E1471" s="267" t="s">
        <v>77</v>
      </c>
      <c r="F1471" s="21" t="s">
        <v>26</v>
      </c>
      <c r="G1471" s="270">
        <v>16465168</v>
      </c>
      <c r="H1471" s="270">
        <v>16465168</v>
      </c>
      <c r="I1471" s="26" t="s">
        <v>27</v>
      </c>
      <c r="J1471" s="26" t="s">
        <v>27</v>
      </c>
      <c r="K1471" s="268" t="s">
        <v>1835</v>
      </c>
    </row>
    <row r="1472" spans="1:11" ht="50.1" customHeight="1" x14ac:dyDescent="0.2">
      <c r="A1472" s="267">
        <v>77121500</v>
      </c>
      <c r="B1472" s="268" t="s">
        <v>517</v>
      </c>
      <c r="C1472" s="269">
        <v>42552</v>
      </c>
      <c r="D1472" s="267">
        <v>7</v>
      </c>
      <c r="E1472" s="267" t="s">
        <v>77</v>
      </c>
      <c r="F1472" s="21" t="s">
        <v>26</v>
      </c>
      <c r="G1472" s="270">
        <v>28814044</v>
      </c>
      <c r="H1472" s="270">
        <v>28814044</v>
      </c>
      <c r="I1472" s="26" t="s">
        <v>27</v>
      </c>
      <c r="J1472" s="26" t="s">
        <v>27</v>
      </c>
      <c r="K1472" s="268" t="s">
        <v>1835</v>
      </c>
    </row>
    <row r="1473" spans="1:11" ht="50.1" customHeight="1" x14ac:dyDescent="0.2">
      <c r="A1473" s="267">
        <v>77121500</v>
      </c>
      <c r="B1473" s="268" t="s">
        <v>1186</v>
      </c>
      <c r="C1473" s="269">
        <v>42384</v>
      </c>
      <c r="D1473" s="267">
        <v>4</v>
      </c>
      <c r="E1473" s="267" t="s">
        <v>77</v>
      </c>
      <c r="F1473" s="21" t="s">
        <v>26</v>
      </c>
      <c r="G1473" s="270">
        <v>16465168</v>
      </c>
      <c r="H1473" s="270">
        <v>16465168</v>
      </c>
      <c r="I1473" s="26" t="s">
        <v>27</v>
      </c>
      <c r="J1473" s="26" t="s">
        <v>27</v>
      </c>
      <c r="K1473" s="268" t="s">
        <v>1835</v>
      </c>
    </row>
    <row r="1474" spans="1:11" ht="50.1" customHeight="1" x14ac:dyDescent="0.2">
      <c r="A1474" s="267">
        <v>77121500</v>
      </c>
      <c r="B1474" s="268" t="s">
        <v>517</v>
      </c>
      <c r="C1474" s="269">
        <v>42384</v>
      </c>
      <c r="D1474" s="267">
        <v>5</v>
      </c>
      <c r="E1474" s="267" t="s">
        <v>77</v>
      </c>
      <c r="F1474" s="21" t="s">
        <v>26</v>
      </c>
      <c r="G1474" s="270">
        <v>20581460</v>
      </c>
      <c r="H1474" s="270">
        <v>20581460</v>
      </c>
      <c r="I1474" s="26" t="s">
        <v>27</v>
      </c>
      <c r="J1474" s="26" t="s">
        <v>27</v>
      </c>
      <c r="K1474" s="268" t="s">
        <v>1835</v>
      </c>
    </row>
    <row r="1475" spans="1:11" ht="50.1" customHeight="1" x14ac:dyDescent="0.2">
      <c r="A1475" s="267">
        <v>77121500</v>
      </c>
      <c r="B1475" s="268" t="s">
        <v>1186</v>
      </c>
      <c r="C1475" s="269">
        <v>42384</v>
      </c>
      <c r="D1475" s="267">
        <v>4</v>
      </c>
      <c r="E1475" s="267" t="s">
        <v>77</v>
      </c>
      <c r="F1475" s="21" t="s">
        <v>26</v>
      </c>
      <c r="G1475" s="270">
        <v>16465168</v>
      </c>
      <c r="H1475" s="270">
        <v>16465168</v>
      </c>
      <c r="I1475" s="26" t="s">
        <v>27</v>
      </c>
      <c r="J1475" s="26" t="s">
        <v>27</v>
      </c>
      <c r="K1475" s="268" t="s">
        <v>1835</v>
      </c>
    </row>
    <row r="1476" spans="1:11" ht="50.1" customHeight="1" x14ac:dyDescent="0.2">
      <c r="A1476" s="267">
        <v>77121500</v>
      </c>
      <c r="B1476" s="268" t="s">
        <v>517</v>
      </c>
      <c r="C1476" s="269">
        <v>42552</v>
      </c>
      <c r="D1476" s="267">
        <v>6.5</v>
      </c>
      <c r="E1476" s="267" t="s">
        <v>77</v>
      </c>
      <c r="F1476" s="21" t="s">
        <v>26</v>
      </c>
      <c r="G1476" s="270">
        <v>26755898</v>
      </c>
      <c r="H1476" s="270">
        <v>26755898</v>
      </c>
      <c r="I1476" s="26" t="s">
        <v>27</v>
      </c>
      <c r="J1476" s="26" t="s">
        <v>27</v>
      </c>
      <c r="K1476" s="268" t="s">
        <v>1835</v>
      </c>
    </row>
    <row r="1477" spans="1:11" ht="50.1" customHeight="1" x14ac:dyDescent="0.2">
      <c r="A1477" s="267">
        <v>77121500</v>
      </c>
      <c r="B1477" s="268" t="s">
        <v>1059</v>
      </c>
      <c r="C1477" s="269">
        <v>42384</v>
      </c>
      <c r="D1477" s="267">
        <v>4</v>
      </c>
      <c r="E1477" s="267" t="s">
        <v>77</v>
      </c>
      <c r="F1477" s="21" t="s">
        <v>26</v>
      </c>
      <c r="G1477" s="270">
        <v>11372848</v>
      </c>
      <c r="H1477" s="270">
        <v>11372848</v>
      </c>
      <c r="I1477" s="26" t="s">
        <v>27</v>
      </c>
      <c r="J1477" s="26" t="s">
        <v>27</v>
      </c>
      <c r="K1477" s="268" t="s">
        <v>1835</v>
      </c>
    </row>
    <row r="1478" spans="1:11" ht="50.1" customHeight="1" x14ac:dyDescent="0.2">
      <c r="A1478" s="267">
        <v>77121500</v>
      </c>
      <c r="B1478" s="268" t="s">
        <v>1184</v>
      </c>
      <c r="C1478" s="269">
        <v>42552</v>
      </c>
      <c r="D1478" s="267">
        <v>6.5</v>
      </c>
      <c r="E1478" s="267" t="s">
        <v>77</v>
      </c>
      <c r="F1478" s="21" t="s">
        <v>26</v>
      </c>
      <c r="G1478" s="270">
        <v>18480878</v>
      </c>
      <c r="H1478" s="270">
        <v>18480878</v>
      </c>
      <c r="I1478" s="26" t="s">
        <v>27</v>
      </c>
      <c r="J1478" s="26" t="s">
        <v>27</v>
      </c>
      <c r="K1478" s="268" t="s">
        <v>1835</v>
      </c>
    </row>
    <row r="1479" spans="1:11" ht="50.1" customHeight="1" x14ac:dyDescent="0.2">
      <c r="A1479" s="267">
        <v>77121500</v>
      </c>
      <c r="B1479" s="268" t="s">
        <v>1387</v>
      </c>
      <c r="C1479" s="269">
        <v>42384</v>
      </c>
      <c r="D1479" s="267">
        <v>4</v>
      </c>
      <c r="E1479" s="267" t="s">
        <v>77</v>
      </c>
      <c r="F1479" s="21" t="s">
        <v>26</v>
      </c>
      <c r="G1479" s="270">
        <v>14300932</v>
      </c>
      <c r="H1479" s="270">
        <v>14300932</v>
      </c>
      <c r="I1479" s="26" t="s">
        <v>27</v>
      </c>
      <c r="J1479" s="26" t="s">
        <v>27</v>
      </c>
      <c r="K1479" s="268" t="s">
        <v>1835</v>
      </c>
    </row>
    <row r="1480" spans="1:11" ht="50.1" customHeight="1" x14ac:dyDescent="0.2">
      <c r="A1480" s="267">
        <v>77121500</v>
      </c>
      <c r="B1480" s="268" t="s">
        <v>1061</v>
      </c>
      <c r="C1480" s="269">
        <v>42384</v>
      </c>
      <c r="D1480" s="267">
        <v>6</v>
      </c>
      <c r="E1480" s="267" t="s">
        <v>77</v>
      </c>
      <c r="F1480" s="21" t="s">
        <v>26</v>
      </c>
      <c r="G1480" s="270">
        <v>21451398</v>
      </c>
      <c r="H1480" s="270">
        <v>21451398</v>
      </c>
      <c r="I1480" s="26" t="s">
        <v>27</v>
      </c>
      <c r="J1480" s="26" t="s">
        <v>27</v>
      </c>
      <c r="K1480" s="268" t="s">
        <v>1835</v>
      </c>
    </row>
    <row r="1481" spans="1:11" ht="50.1" customHeight="1" x14ac:dyDescent="0.2">
      <c r="A1481" s="267">
        <v>77121500</v>
      </c>
      <c r="B1481" s="268" t="s">
        <v>1387</v>
      </c>
      <c r="C1481" s="269">
        <v>42384</v>
      </c>
      <c r="D1481" s="267">
        <v>4</v>
      </c>
      <c r="E1481" s="267" t="s">
        <v>77</v>
      </c>
      <c r="F1481" s="21" t="s">
        <v>26</v>
      </c>
      <c r="G1481" s="270">
        <v>14300932</v>
      </c>
      <c r="H1481" s="270">
        <v>14300932</v>
      </c>
      <c r="I1481" s="26" t="s">
        <v>27</v>
      </c>
      <c r="J1481" s="26" t="s">
        <v>27</v>
      </c>
      <c r="K1481" s="268" t="s">
        <v>1835</v>
      </c>
    </row>
    <row r="1482" spans="1:11" ht="50.1" customHeight="1" x14ac:dyDescent="0.2">
      <c r="A1482" s="267">
        <v>77121500</v>
      </c>
      <c r="B1482" s="268" t="s">
        <v>1061</v>
      </c>
      <c r="C1482" s="269">
        <v>42384</v>
      </c>
      <c r="D1482" s="267">
        <v>5</v>
      </c>
      <c r="E1482" s="267" t="s">
        <v>77</v>
      </c>
      <c r="F1482" s="21" t="s">
        <v>26</v>
      </c>
      <c r="G1482" s="270">
        <v>17876165</v>
      </c>
      <c r="H1482" s="270">
        <v>17876165</v>
      </c>
      <c r="I1482" s="26" t="s">
        <v>27</v>
      </c>
      <c r="J1482" s="26" t="s">
        <v>27</v>
      </c>
      <c r="K1482" s="268" t="s">
        <v>1835</v>
      </c>
    </row>
    <row r="1483" spans="1:11" ht="50.1" customHeight="1" x14ac:dyDescent="0.2">
      <c r="A1483" s="267">
        <v>77121500</v>
      </c>
      <c r="B1483" s="268" t="s">
        <v>1187</v>
      </c>
      <c r="C1483" s="269">
        <v>42384</v>
      </c>
      <c r="D1483" s="267">
        <v>4</v>
      </c>
      <c r="E1483" s="267" t="s">
        <v>77</v>
      </c>
      <c r="F1483" s="21" t="s">
        <v>26</v>
      </c>
      <c r="G1483" s="270">
        <v>7044376</v>
      </c>
      <c r="H1483" s="270">
        <v>7044376</v>
      </c>
      <c r="I1483" s="26" t="s">
        <v>27</v>
      </c>
      <c r="J1483" s="26" t="s">
        <v>27</v>
      </c>
      <c r="K1483" s="268" t="s">
        <v>1835</v>
      </c>
    </row>
    <row r="1484" spans="1:11" ht="50.1" customHeight="1" x14ac:dyDescent="0.2">
      <c r="A1484" s="267">
        <v>77121500</v>
      </c>
      <c r="B1484" s="268" t="s">
        <v>517</v>
      </c>
      <c r="C1484" s="269">
        <v>42384</v>
      </c>
      <c r="D1484" s="267">
        <v>7</v>
      </c>
      <c r="E1484" s="267" t="s">
        <v>77</v>
      </c>
      <c r="F1484" s="21" t="s">
        <v>26</v>
      </c>
      <c r="G1484" s="270">
        <v>12327658</v>
      </c>
      <c r="H1484" s="270">
        <v>12327658</v>
      </c>
      <c r="I1484" s="26" t="s">
        <v>27</v>
      </c>
      <c r="J1484" s="26" t="s">
        <v>27</v>
      </c>
      <c r="K1484" s="268" t="s">
        <v>1835</v>
      </c>
    </row>
    <row r="1485" spans="1:11" ht="50.1" customHeight="1" x14ac:dyDescent="0.2">
      <c r="A1485" s="267">
        <v>77121500</v>
      </c>
      <c r="B1485" s="268" t="s">
        <v>1184</v>
      </c>
      <c r="C1485" s="269">
        <v>42384</v>
      </c>
      <c r="D1485" s="267">
        <v>4</v>
      </c>
      <c r="E1485" s="267" t="s">
        <v>77</v>
      </c>
      <c r="F1485" s="21" t="s">
        <v>26</v>
      </c>
      <c r="G1485" s="270">
        <v>11372848</v>
      </c>
      <c r="H1485" s="270">
        <v>11372848</v>
      </c>
      <c r="I1485" s="26" t="s">
        <v>27</v>
      </c>
      <c r="J1485" s="26" t="s">
        <v>27</v>
      </c>
      <c r="K1485" s="268" t="s">
        <v>1835</v>
      </c>
    </row>
    <row r="1486" spans="1:11" ht="50.1" customHeight="1" x14ac:dyDescent="0.2">
      <c r="A1486" s="267">
        <v>77121500</v>
      </c>
      <c r="B1486" s="268" t="s">
        <v>1059</v>
      </c>
      <c r="C1486" s="269">
        <v>42384</v>
      </c>
      <c r="D1486" s="267">
        <v>5</v>
      </c>
      <c r="E1486" s="267" t="s">
        <v>77</v>
      </c>
      <c r="F1486" s="21" t="s">
        <v>26</v>
      </c>
      <c r="G1486" s="270">
        <v>14216060</v>
      </c>
      <c r="H1486" s="270">
        <v>14216060</v>
      </c>
      <c r="I1486" s="26" t="s">
        <v>27</v>
      </c>
      <c r="J1486" s="26" t="s">
        <v>27</v>
      </c>
      <c r="K1486" s="268" t="s">
        <v>1835</v>
      </c>
    </row>
    <row r="1487" spans="1:11" ht="50.1" customHeight="1" x14ac:dyDescent="0.2">
      <c r="A1487" s="267">
        <v>77121500</v>
      </c>
      <c r="B1487" s="268" t="s">
        <v>1185</v>
      </c>
      <c r="C1487" s="269">
        <v>42384</v>
      </c>
      <c r="D1487" s="267">
        <v>4</v>
      </c>
      <c r="E1487" s="267" t="s">
        <v>77</v>
      </c>
      <c r="F1487" s="21" t="s">
        <v>26</v>
      </c>
      <c r="G1487" s="270">
        <v>16465168</v>
      </c>
      <c r="H1487" s="270">
        <v>16465168</v>
      </c>
      <c r="I1487" s="26" t="s">
        <v>27</v>
      </c>
      <c r="J1487" s="26" t="s">
        <v>27</v>
      </c>
      <c r="K1487" s="268" t="s">
        <v>1835</v>
      </c>
    </row>
    <row r="1488" spans="1:11" ht="50.1" customHeight="1" x14ac:dyDescent="0.2">
      <c r="A1488" s="267">
        <v>77121500</v>
      </c>
      <c r="B1488" s="268" t="s">
        <v>517</v>
      </c>
      <c r="C1488" s="269">
        <v>42384</v>
      </c>
      <c r="D1488" s="267">
        <v>5</v>
      </c>
      <c r="E1488" s="267" t="s">
        <v>77</v>
      </c>
      <c r="F1488" s="21" t="s">
        <v>26</v>
      </c>
      <c r="G1488" s="270">
        <v>20581460</v>
      </c>
      <c r="H1488" s="270">
        <v>20581460</v>
      </c>
      <c r="I1488" s="26" t="s">
        <v>27</v>
      </c>
      <c r="J1488" s="26" t="s">
        <v>27</v>
      </c>
      <c r="K1488" s="268" t="s">
        <v>1835</v>
      </c>
    </row>
    <row r="1489" spans="1:11" ht="50.1" customHeight="1" x14ac:dyDescent="0.2">
      <c r="A1489" s="267">
        <v>77121500</v>
      </c>
      <c r="B1489" s="268" t="s">
        <v>1387</v>
      </c>
      <c r="C1489" s="269">
        <v>42384</v>
      </c>
      <c r="D1489" s="267">
        <v>4</v>
      </c>
      <c r="E1489" s="267" t="s">
        <v>77</v>
      </c>
      <c r="F1489" s="21" t="s">
        <v>26</v>
      </c>
      <c r="G1489" s="270">
        <v>14300932</v>
      </c>
      <c r="H1489" s="270">
        <v>14300932</v>
      </c>
      <c r="I1489" s="26" t="s">
        <v>27</v>
      </c>
      <c r="J1489" s="26" t="s">
        <v>27</v>
      </c>
      <c r="K1489" s="268" t="s">
        <v>1835</v>
      </c>
    </row>
    <row r="1490" spans="1:11" ht="50.1" customHeight="1" x14ac:dyDescent="0.2">
      <c r="A1490" s="267">
        <v>77121500</v>
      </c>
      <c r="B1490" s="268" t="s">
        <v>1061</v>
      </c>
      <c r="C1490" s="269">
        <v>42384</v>
      </c>
      <c r="D1490" s="267">
        <v>5</v>
      </c>
      <c r="E1490" s="267" t="s">
        <v>77</v>
      </c>
      <c r="F1490" s="21" t="s">
        <v>26</v>
      </c>
      <c r="G1490" s="270">
        <v>17876165</v>
      </c>
      <c r="H1490" s="270">
        <v>17876165</v>
      </c>
      <c r="I1490" s="26" t="s">
        <v>27</v>
      </c>
      <c r="J1490" s="26" t="s">
        <v>27</v>
      </c>
      <c r="K1490" s="268" t="s">
        <v>1835</v>
      </c>
    </row>
    <row r="1491" spans="1:11" ht="50.1" customHeight="1" x14ac:dyDescent="0.2">
      <c r="A1491" s="267">
        <v>77121500</v>
      </c>
      <c r="B1491" s="268" t="s">
        <v>1184</v>
      </c>
      <c r="C1491" s="269">
        <v>42384</v>
      </c>
      <c r="D1491" s="267">
        <v>4</v>
      </c>
      <c r="E1491" s="267" t="s">
        <v>77</v>
      </c>
      <c r="F1491" s="21" t="s">
        <v>26</v>
      </c>
      <c r="G1491" s="270">
        <v>11372848</v>
      </c>
      <c r="H1491" s="270">
        <v>11372848</v>
      </c>
      <c r="I1491" s="26" t="s">
        <v>27</v>
      </c>
      <c r="J1491" s="26" t="s">
        <v>27</v>
      </c>
      <c r="K1491" s="268" t="s">
        <v>1835</v>
      </c>
    </row>
    <row r="1492" spans="1:11" ht="50.1" customHeight="1" x14ac:dyDescent="0.2">
      <c r="A1492" s="267">
        <v>77121500</v>
      </c>
      <c r="B1492" s="268" t="s">
        <v>1059</v>
      </c>
      <c r="C1492" s="269">
        <v>42552</v>
      </c>
      <c r="D1492" s="267">
        <v>5</v>
      </c>
      <c r="E1492" s="267" t="s">
        <v>77</v>
      </c>
      <c r="F1492" s="21" t="s">
        <v>26</v>
      </c>
      <c r="G1492" s="270">
        <v>14216060</v>
      </c>
      <c r="H1492" s="270">
        <v>14216060</v>
      </c>
      <c r="I1492" s="26" t="s">
        <v>27</v>
      </c>
      <c r="J1492" s="26" t="s">
        <v>27</v>
      </c>
      <c r="K1492" s="268" t="s">
        <v>1835</v>
      </c>
    </row>
    <row r="1493" spans="1:11" ht="50.1" customHeight="1" x14ac:dyDescent="0.2">
      <c r="A1493" s="267">
        <v>77121500</v>
      </c>
      <c r="B1493" s="268" t="s">
        <v>1185</v>
      </c>
      <c r="C1493" s="269">
        <v>42384</v>
      </c>
      <c r="D1493" s="267">
        <v>4</v>
      </c>
      <c r="E1493" s="267" t="s">
        <v>77</v>
      </c>
      <c r="F1493" s="21" t="s">
        <v>26</v>
      </c>
      <c r="G1493" s="270">
        <v>16465168</v>
      </c>
      <c r="H1493" s="270">
        <v>16465168</v>
      </c>
      <c r="I1493" s="26" t="s">
        <v>27</v>
      </c>
      <c r="J1493" s="26" t="s">
        <v>27</v>
      </c>
      <c r="K1493" s="268" t="s">
        <v>1835</v>
      </c>
    </row>
    <row r="1494" spans="1:11" ht="50.1" customHeight="1" x14ac:dyDescent="0.2">
      <c r="A1494" s="267">
        <v>77121500</v>
      </c>
      <c r="B1494" s="268" t="s">
        <v>517</v>
      </c>
      <c r="C1494" s="269">
        <v>42384</v>
      </c>
      <c r="D1494" s="267">
        <v>5</v>
      </c>
      <c r="E1494" s="267" t="s">
        <v>77</v>
      </c>
      <c r="F1494" s="21" t="s">
        <v>26</v>
      </c>
      <c r="G1494" s="270">
        <v>20581460</v>
      </c>
      <c r="H1494" s="270">
        <v>20581460</v>
      </c>
      <c r="I1494" s="26" t="s">
        <v>27</v>
      </c>
      <c r="J1494" s="26" t="s">
        <v>27</v>
      </c>
      <c r="K1494" s="268" t="s">
        <v>1835</v>
      </c>
    </row>
    <row r="1495" spans="1:11" ht="50.1" customHeight="1" x14ac:dyDescent="0.2">
      <c r="A1495" s="267">
        <v>77121500</v>
      </c>
      <c r="B1495" s="268" t="s">
        <v>1186</v>
      </c>
      <c r="C1495" s="269">
        <v>42384</v>
      </c>
      <c r="D1495" s="267">
        <v>4</v>
      </c>
      <c r="E1495" s="267" t="s">
        <v>77</v>
      </c>
      <c r="F1495" s="21" t="s">
        <v>26</v>
      </c>
      <c r="G1495" s="270">
        <v>16465168</v>
      </c>
      <c r="H1495" s="270">
        <v>16465168</v>
      </c>
      <c r="I1495" s="26" t="s">
        <v>27</v>
      </c>
      <c r="J1495" s="26" t="s">
        <v>27</v>
      </c>
      <c r="K1495" s="268" t="s">
        <v>1835</v>
      </c>
    </row>
    <row r="1496" spans="1:11" ht="50.1" customHeight="1" x14ac:dyDescent="0.2">
      <c r="A1496" s="267">
        <v>77121500</v>
      </c>
      <c r="B1496" s="268" t="s">
        <v>517</v>
      </c>
      <c r="C1496" s="269">
        <v>42384</v>
      </c>
      <c r="D1496" s="267">
        <v>4.5</v>
      </c>
      <c r="E1496" s="267" t="s">
        <v>77</v>
      </c>
      <c r="F1496" s="21" t="s">
        <v>26</v>
      </c>
      <c r="G1496" s="270">
        <v>18523314</v>
      </c>
      <c r="H1496" s="270">
        <v>18523314</v>
      </c>
      <c r="I1496" s="26" t="s">
        <v>27</v>
      </c>
      <c r="J1496" s="26" t="s">
        <v>27</v>
      </c>
      <c r="K1496" s="268" t="s">
        <v>1835</v>
      </c>
    </row>
    <row r="1497" spans="1:11" ht="50.1" customHeight="1" x14ac:dyDescent="0.2">
      <c r="A1497" s="267">
        <v>77121500</v>
      </c>
      <c r="B1497" s="268" t="s">
        <v>510</v>
      </c>
      <c r="C1497" s="269">
        <v>42384</v>
      </c>
      <c r="D1497" s="267">
        <v>1</v>
      </c>
      <c r="E1497" s="267" t="s">
        <v>77</v>
      </c>
      <c r="F1497" s="21" t="s">
        <v>26</v>
      </c>
      <c r="G1497" s="270">
        <v>1489955</v>
      </c>
      <c r="H1497" s="270">
        <v>1489955</v>
      </c>
      <c r="I1497" s="26" t="s">
        <v>27</v>
      </c>
      <c r="J1497" s="26" t="s">
        <v>27</v>
      </c>
      <c r="K1497" s="268" t="s">
        <v>1835</v>
      </c>
    </row>
    <row r="1498" spans="1:11" ht="50.1" customHeight="1" x14ac:dyDescent="0.2">
      <c r="A1498" s="267">
        <v>77121500</v>
      </c>
      <c r="B1498" s="268" t="s">
        <v>521</v>
      </c>
      <c r="C1498" s="269">
        <v>42415</v>
      </c>
      <c r="D1498" s="267">
        <v>1</v>
      </c>
      <c r="E1498" s="267" t="s">
        <v>77</v>
      </c>
      <c r="F1498" s="21" t="s">
        <v>26</v>
      </c>
      <c r="G1498" s="270">
        <v>15000000</v>
      </c>
      <c r="H1498" s="270">
        <v>15000000</v>
      </c>
      <c r="I1498" s="26" t="s">
        <v>27</v>
      </c>
      <c r="J1498" s="26" t="s">
        <v>27</v>
      </c>
      <c r="K1498" s="268" t="s">
        <v>1835</v>
      </c>
    </row>
    <row r="1499" spans="1:11" ht="50.1" customHeight="1" x14ac:dyDescent="0.2">
      <c r="A1499" s="267">
        <v>77121500</v>
      </c>
      <c r="B1499" s="268" t="s">
        <v>522</v>
      </c>
      <c r="C1499" s="269">
        <v>42415</v>
      </c>
      <c r="D1499" s="267">
        <v>1</v>
      </c>
      <c r="E1499" s="267" t="s">
        <v>77</v>
      </c>
      <c r="F1499" s="21" t="s">
        <v>26</v>
      </c>
      <c r="G1499" s="270">
        <v>5000000</v>
      </c>
      <c r="H1499" s="270">
        <v>5000000</v>
      </c>
      <c r="I1499" s="26" t="s">
        <v>27</v>
      </c>
      <c r="J1499" s="26" t="s">
        <v>27</v>
      </c>
      <c r="K1499" s="268" t="s">
        <v>1835</v>
      </c>
    </row>
    <row r="1500" spans="1:11" ht="50.1" customHeight="1" x14ac:dyDescent="0.2">
      <c r="A1500" s="267">
        <v>77121500</v>
      </c>
      <c r="B1500" s="268" t="s">
        <v>523</v>
      </c>
      <c r="C1500" s="269">
        <v>42415</v>
      </c>
      <c r="D1500" s="267">
        <v>1</v>
      </c>
      <c r="E1500" s="267" t="s">
        <v>77</v>
      </c>
      <c r="F1500" s="21" t="s">
        <v>26</v>
      </c>
      <c r="G1500" s="270">
        <v>5000000</v>
      </c>
      <c r="H1500" s="270">
        <v>5000000</v>
      </c>
      <c r="I1500" s="26" t="s">
        <v>27</v>
      </c>
      <c r="J1500" s="26" t="s">
        <v>27</v>
      </c>
      <c r="K1500" s="268" t="s">
        <v>1835</v>
      </c>
    </row>
    <row r="1501" spans="1:11" ht="50.1" customHeight="1" x14ac:dyDescent="0.2">
      <c r="A1501" s="267">
        <v>77121500</v>
      </c>
      <c r="B1501" s="268" t="s">
        <v>1062</v>
      </c>
      <c r="C1501" s="269">
        <v>42401</v>
      </c>
      <c r="D1501" s="267">
        <v>4</v>
      </c>
      <c r="E1501" s="267" t="s">
        <v>77</v>
      </c>
      <c r="F1501" s="21" t="s">
        <v>26</v>
      </c>
      <c r="G1501" s="270">
        <v>16465168</v>
      </c>
      <c r="H1501" s="270">
        <v>16465168</v>
      </c>
      <c r="I1501" s="26" t="s">
        <v>27</v>
      </c>
      <c r="J1501" s="26" t="s">
        <v>27</v>
      </c>
      <c r="K1501" s="268" t="s">
        <v>1835</v>
      </c>
    </row>
    <row r="1502" spans="1:11" ht="50.1" customHeight="1" x14ac:dyDescent="0.2">
      <c r="A1502" s="267">
        <v>77121500</v>
      </c>
      <c r="B1502" s="268" t="s">
        <v>1062</v>
      </c>
      <c r="C1502" s="269">
        <v>42552</v>
      </c>
      <c r="D1502" s="267">
        <v>6</v>
      </c>
      <c r="E1502" s="267" t="s">
        <v>77</v>
      </c>
      <c r="F1502" s="21" t="s">
        <v>26</v>
      </c>
      <c r="G1502" s="270">
        <v>24697752</v>
      </c>
      <c r="H1502" s="270">
        <v>24697752</v>
      </c>
      <c r="I1502" s="26" t="s">
        <v>27</v>
      </c>
      <c r="J1502" s="26" t="s">
        <v>27</v>
      </c>
      <c r="K1502" s="268" t="s">
        <v>1835</v>
      </c>
    </row>
    <row r="1503" spans="1:11" ht="50.1" customHeight="1" x14ac:dyDescent="0.2">
      <c r="A1503" s="267">
        <v>77121500</v>
      </c>
      <c r="B1503" s="268" t="s">
        <v>1063</v>
      </c>
      <c r="C1503" s="269">
        <v>42384</v>
      </c>
      <c r="D1503" s="267">
        <v>4</v>
      </c>
      <c r="E1503" s="267" t="s">
        <v>77</v>
      </c>
      <c r="F1503" s="21" t="s">
        <v>26</v>
      </c>
      <c r="G1503" s="270">
        <v>11372848</v>
      </c>
      <c r="H1503" s="270">
        <v>11372848</v>
      </c>
      <c r="I1503" s="26" t="s">
        <v>27</v>
      </c>
      <c r="J1503" s="26" t="s">
        <v>27</v>
      </c>
      <c r="K1503" s="268" t="s">
        <v>1835</v>
      </c>
    </row>
    <row r="1504" spans="1:11" ht="50.1" customHeight="1" x14ac:dyDescent="0.2">
      <c r="A1504" s="267">
        <v>77121500</v>
      </c>
      <c r="B1504" s="268" t="s">
        <v>1063</v>
      </c>
      <c r="C1504" s="269">
        <v>42552</v>
      </c>
      <c r="D1504" s="267">
        <v>6</v>
      </c>
      <c r="E1504" s="267" t="s">
        <v>77</v>
      </c>
      <c r="F1504" s="21" t="s">
        <v>26</v>
      </c>
      <c r="G1504" s="270">
        <v>17059272</v>
      </c>
      <c r="H1504" s="270">
        <v>17059272</v>
      </c>
      <c r="I1504" s="26" t="s">
        <v>27</v>
      </c>
      <c r="J1504" s="26" t="s">
        <v>27</v>
      </c>
      <c r="K1504" s="268" t="s">
        <v>1835</v>
      </c>
    </row>
    <row r="1505" spans="1:11" ht="50.1" customHeight="1" x14ac:dyDescent="0.2">
      <c r="A1505" s="267">
        <v>77121500</v>
      </c>
      <c r="B1505" s="268" t="s">
        <v>1064</v>
      </c>
      <c r="C1505" s="269">
        <v>42384</v>
      </c>
      <c r="D1505" s="267">
        <v>4</v>
      </c>
      <c r="E1505" s="267" t="s">
        <v>77</v>
      </c>
      <c r="F1505" s="21" t="s">
        <v>26</v>
      </c>
      <c r="G1505" s="270">
        <v>8317456</v>
      </c>
      <c r="H1505" s="270">
        <v>8317456</v>
      </c>
      <c r="I1505" s="26" t="s">
        <v>27</v>
      </c>
      <c r="J1505" s="26" t="s">
        <v>27</v>
      </c>
      <c r="K1505" s="268" t="s">
        <v>1835</v>
      </c>
    </row>
    <row r="1506" spans="1:11" ht="50.1" customHeight="1" x14ac:dyDescent="0.2">
      <c r="A1506" s="267">
        <v>77121500</v>
      </c>
      <c r="B1506" s="268" t="s">
        <v>1064</v>
      </c>
      <c r="C1506" s="269">
        <v>42552</v>
      </c>
      <c r="D1506" s="267">
        <v>6</v>
      </c>
      <c r="E1506" s="267" t="s">
        <v>77</v>
      </c>
      <c r="F1506" s="21" t="s">
        <v>26</v>
      </c>
      <c r="G1506" s="270">
        <v>12476184</v>
      </c>
      <c r="H1506" s="270">
        <v>12476184</v>
      </c>
      <c r="I1506" s="26" t="s">
        <v>27</v>
      </c>
      <c r="J1506" s="26" t="s">
        <v>27</v>
      </c>
      <c r="K1506" s="268" t="s">
        <v>1835</v>
      </c>
    </row>
    <row r="1507" spans="1:11" ht="50.1" customHeight="1" x14ac:dyDescent="0.2">
      <c r="A1507" s="267">
        <v>77121500</v>
      </c>
      <c r="B1507" s="268" t="s">
        <v>1063</v>
      </c>
      <c r="C1507" s="269">
        <v>42384</v>
      </c>
      <c r="D1507" s="267">
        <v>4</v>
      </c>
      <c r="E1507" s="267" t="s">
        <v>77</v>
      </c>
      <c r="F1507" s="21" t="s">
        <v>26</v>
      </c>
      <c r="G1507" s="270">
        <v>11372848</v>
      </c>
      <c r="H1507" s="270">
        <v>11372848</v>
      </c>
      <c r="I1507" s="26" t="s">
        <v>27</v>
      </c>
      <c r="J1507" s="26" t="s">
        <v>27</v>
      </c>
      <c r="K1507" s="268" t="s">
        <v>1835</v>
      </c>
    </row>
    <row r="1508" spans="1:11" ht="50.1" customHeight="1" x14ac:dyDescent="0.2">
      <c r="A1508" s="267">
        <v>77121500</v>
      </c>
      <c r="B1508" s="268" t="s">
        <v>1063</v>
      </c>
      <c r="C1508" s="269">
        <v>42552</v>
      </c>
      <c r="D1508" s="267">
        <v>6</v>
      </c>
      <c r="E1508" s="267" t="s">
        <v>77</v>
      </c>
      <c r="F1508" s="21" t="s">
        <v>26</v>
      </c>
      <c r="G1508" s="270">
        <v>17059272</v>
      </c>
      <c r="H1508" s="270">
        <v>17059272</v>
      </c>
      <c r="I1508" s="26" t="s">
        <v>27</v>
      </c>
      <c r="J1508" s="26" t="s">
        <v>27</v>
      </c>
      <c r="K1508" s="268" t="s">
        <v>1835</v>
      </c>
    </row>
    <row r="1509" spans="1:11" ht="50.1" customHeight="1" x14ac:dyDescent="0.2">
      <c r="A1509" s="267">
        <v>77121500</v>
      </c>
      <c r="B1509" s="268" t="s">
        <v>1065</v>
      </c>
      <c r="C1509" s="269">
        <v>42384</v>
      </c>
      <c r="D1509" s="267">
        <v>4</v>
      </c>
      <c r="E1509" s="267" t="s">
        <v>77</v>
      </c>
      <c r="F1509" s="21" t="s">
        <v>26</v>
      </c>
      <c r="G1509" s="270">
        <v>11372848</v>
      </c>
      <c r="H1509" s="270">
        <v>11372848</v>
      </c>
      <c r="I1509" s="26" t="s">
        <v>27</v>
      </c>
      <c r="J1509" s="26" t="s">
        <v>27</v>
      </c>
      <c r="K1509" s="268" t="s">
        <v>1835</v>
      </c>
    </row>
    <row r="1510" spans="1:11" ht="50.1" customHeight="1" x14ac:dyDescent="0.2">
      <c r="A1510" s="267">
        <v>77121500</v>
      </c>
      <c r="B1510" s="268" t="s">
        <v>1065</v>
      </c>
      <c r="C1510" s="269">
        <v>42552</v>
      </c>
      <c r="D1510" s="267">
        <v>6</v>
      </c>
      <c r="E1510" s="267" t="s">
        <v>77</v>
      </c>
      <c r="F1510" s="21" t="s">
        <v>26</v>
      </c>
      <c r="G1510" s="270">
        <v>17059272</v>
      </c>
      <c r="H1510" s="270">
        <v>17059272</v>
      </c>
      <c r="I1510" s="26" t="s">
        <v>27</v>
      </c>
      <c r="J1510" s="26" t="s">
        <v>27</v>
      </c>
      <c r="K1510" s="268" t="s">
        <v>1835</v>
      </c>
    </row>
    <row r="1511" spans="1:11" ht="50.1" customHeight="1" x14ac:dyDescent="0.2">
      <c r="A1511" s="267">
        <v>77121500</v>
      </c>
      <c r="B1511" s="268" t="s">
        <v>1062</v>
      </c>
      <c r="C1511" s="269">
        <v>42384</v>
      </c>
      <c r="D1511" s="267">
        <v>4</v>
      </c>
      <c r="E1511" s="267" t="s">
        <v>77</v>
      </c>
      <c r="F1511" s="21" t="s">
        <v>26</v>
      </c>
      <c r="G1511" s="270">
        <v>16465168</v>
      </c>
      <c r="H1511" s="270">
        <v>16465168</v>
      </c>
      <c r="I1511" s="26" t="s">
        <v>27</v>
      </c>
      <c r="J1511" s="26" t="s">
        <v>27</v>
      </c>
      <c r="K1511" s="268" t="s">
        <v>1835</v>
      </c>
    </row>
    <row r="1512" spans="1:11" ht="50.1" customHeight="1" x14ac:dyDescent="0.2">
      <c r="A1512" s="267">
        <v>77121500</v>
      </c>
      <c r="B1512" s="268" t="s">
        <v>1062</v>
      </c>
      <c r="C1512" s="269">
        <v>42552</v>
      </c>
      <c r="D1512" s="267">
        <v>6</v>
      </c>
      <c r="E1512" s="267" t="s">
        <v>77</v>
      </c>
      <c r="F1512" s="21" t="s">
        <v>26</v>
      </c>
      <c r="G1512" s="270">
        <v>24697752</v>
      </c>
      <c r="H1512" s="270">
        <v>24697752</v>
      </c>
      <c r="I1512" s="26" t="s">
        <v>27</v>
      </c>
      <c r="J1512" s="26" t="s">
        <v>27</v>
      </c>
      <c r="K1512" s="268" t="s">
        <v>1835</v>
      </c>
    </row>
    <row r="1513" spans="1:11" ht="50.1" customHeight="1" x14ac:dyDescent="0.2">
      <c r="A1513" s="267">
        <v>77121500</v>
      </c>
      <c r="B1513" s="268" t="s">
        <v>1066</v>
      </c>
      <c r="C1513" s="269">
        <v>42384</v>
      </c>
      <c r="D1513" s="267">
        <v>4</v>
      </c>
      <c r="E1513" s="267" t="s">
        <v>77</v>
      </c>
      <c r="F1513" s="21" t="s">
        <v>26</v>
      </c>
      <c r="G1513" s="270">
        <v>7044376</v>
      </c>
      <c r="H1513" s="270">
        <v>7044376</v>
      </c>
      <c r="I1513" s="26" t="s">
        <v>27</v>
      </c>
      <c r="J1513" s="26" t="s">
        <v>27</v>
      </c>
      <c r="K1513" s="268" t="s">
        <v>1835</v>
      </c>
    </row>
    <row r="1514" spans="1:11" ht="50.1" customHeight="1" x14ac:dyDescent="0.2">
      <c r="A1514" s="267">
        <v>77121500</v>
      </c>
      <c r="B1514" s="268" t="s">
        <v>1066</v>
      </c>
      <c r="C1514" s="269">
        <v>42552</v>
      </c>
      <c r="D1514" s="267">
        <v>5</v>
      </c>
      <c r="E1514" s="267" t="s">
        <v>77</v>
      </c>
      <c r="F1514" s="21" t="s">
        <v>26</v>
      </c>
      <c r="G1514" s="270">
        <v>8805470</v>
      </c>
      <c r="H1514" s="270">
        <v>8805470</v>
      </c>
      <c r="I1514" s="26" t="s">
        <v>27</v>
      </c>
      <c r="J1514" s="26" t="s">
        <v>27</v>
      </c>
      <c r="K1514" s="268" t="s">
        <v>1835</v>
      </c>
    </row>
    <row r="1515" spans="1:11" ht="50.1" customHeight="1" x14ac:dyDescent="0.2">
      <c r="A1515" s="267">
        <v>80131500</v>
      </c>
      <c r="B1515" s="268" t="s">
        <v>528</v>
      </c>
      <c r="C1515" s="269">
        <v>42384</v>
      </c>
      <c r="D1515" s="267">
        <v>1</v>
      </c>
      <c r="E1515" s="267" t="s">
        <v>529</v>
      </c>
      <c r="F1515" s="21" t="s">
        <v>26</v>
      </c>
      <c r="G1515" s="270">
        <v>78936000</v>
      </c>
      <c r="H1515" s="270">
        <v>78936000</v>
      </c>
      <c r="I1515" s="26" t="s">
        <v>27</v>
      </c>
      <c r="J1515" s="26" t="s">
        <v>27</v>
      </c>
      <c r="K1515" s="268" t="s">
        <v>1835</v>
      </c>
    </row>
    <row r="1516" spans="1:11" ht="50.1" customHeight="1" x14ac:dyDescent="0.2">
      <c r="A1516" s="267">
        <v>77121500</v>
      </c>
      <c r="B1516" s="268" t="s">
        <v>1064</v>
      </c>
      <c r="C1516" s="269">
        <v>42384</v>
      </c>
      <c r="D1516" s="267">
        <v>4</v>
      </c>
      <c r="E1516" s="267" t="s">
        <v>77</v>
      </c>
      <c r="F1516" s="21" t="s">
        <v>26</v>
      </c>
      <c r="G1516" s="270">
        <v>8317456</v>
      </c>
      <c r="H1516" s="270">
        <v>8317456</v>
      </c>
      <c r="I1516" s="26" t="s">
        <v>27</v>
      </c>
      <c r="J1516" s="26" t="s">
        <v>27</v>
      </c>
      <c r="K1516" s="268" t="s">
        <v>1835</v>
      </c>
    </row>
    <row r="1517" spans="1:11" ht="50.1" customHeight="1" x14ac:dyDescent="0.2">
      <c r="A1517" s="267">
        <v>77121500</v>
      </c>
      <c r="B1517" s="268" t="s">
        <v>1064</v>
      </c>
      <c r="C1517" s="269">
        <v>42552</v>
      </c>
      <c r="D1517" s="267">
        <v>5</v>
      </c>
      <c r="E1517" s="267" t="s">
        <v>77</v>
      </c>
      <c r="F1517" s="21" t="s">
        <v>26</v>
      </c>
      <c r="G1517" s="270">
        <v>10396820</v>
      </c>
      <c r="H1517" s="270">
        <v>10396820</v>
      </c>
      <c r="I1517" s="26" t="s">
        <v>27</v>
      </c>
      <c r="J1517" s="26" t="s">
        <v>27</v>
      </c>
      <c r="K1517" s="268" t="s">
        <v>1835</v>
      </c>
    </row>
    <row r="1518" spans="1:11" ht="50.1" customHeight="1" x14ac:dyDescent="0.2">
      <c r="A1518" s="267">
        <v>77121500</v>
      </c>
      <c r="B1518" s="268" t="s">
        <v>1062</v>
      </c>
      <c r="C1518" s="269">
        <v>42384</v>
      </c>
      <c r="D1518" s="267">
        <v>4</v>
      </c>
      <c r="E1518" s="267" t="s">
        <v>77</v>
      </c>
      <c r="F1518" s="21" t="s">
        <v>26</v>
      </c>
      <c r="G1518" s="270">
        <v>16465168</v>
      </c>
      <c r="H1518" s="270">
        <v>16465168</v>
      </c>
      <c r="I1518" s="26" t="s">
        <v>27</v>
      </c>
      <c r="J1518" s="26" t="s">
        <v>27</v>
      </c>
      <c r="K1518" s="268" t="s">
        <v>1835</v>
      </c>
    </row>
    <row r="1519" spans="1:11" ht="50.1" customHeight="1" x14ac:dyDescent="0.2">
      <c r="A1519" s="267">
        <v>77121500</v>
      </c>
      <c r="B1519" s="268" t="s">
        <v>1062</v>
      </c>
      <c r="C1519" s="269">
        <v>42552</v>
      </c>
      <c r="D1519" s="267">
        <v>5</v>
      </c>
      <c r="E1519" s="267" t="s">
        <v>77</v>
      </c>
      <c r="F1519" s="21" t="s">
        <v>26</v>
      </c>
      <c r="G1519" s="270">
        <v>20581460</v>
      </c>
      <c r="H1519" s="270">
        <v>20581460</v>
      </c>
      <c r="I1519" s="26" t="s">
        <v>27</v>
      </c>
      <c r="J1519" s="26" t="s">
        <v>27</v>
      </c>
      <c r="K1519" s="268" t="s">
        <v>1835</v>
      </c>
    </row>
    <row r="1520" spans="1:11" ht="50.1" customHeight="1" x14ac:dyDescent="0.2">
      <c r="A1520" s="267">
        <v>77121500</v>
      </c>
      <c r="B1520" s="268" t="s">
        <v>1064</v>
      </c>
      <c r="C1520" s="269">
        <v>42384</v>
      </c>
      <c r="D1520" s="267">
        <v>4</v>
      </c>
      <c r="E1520" s="267" t="s">
        <v>77</v>
      </c>
      <c r="F1520" s="21" t="s">
        <v>26</v>
      </c>
      <c r="G1520" s="270">
        <v>8317456</v>
      </c>
      <c r="H1520" s="270">
        <v>8317456</v>
      </c>
      <c r="I1520" s="26" t="s">
        <v>27</v>
      </c>
      <c r="J1520" s="26" t="s">
        <v>27</v>
      </c>
      <c r="K1520" s="268" t="s">
        <v>1835</v>
      </c>
    </row>
    <row r="1521" spans="1:11" ht="50.1" customHeight="1" x14ac:dyDescent="0.2">
      <c r="A1521" s="267">
        <v>77121500</v>
      </c>
      <c r="B1521" s="268" t="s">
        <v>1064</v>
      </c>
      <c r="C1521" s="269">
        <v>42552</v>
      </c>
      <c r="D1521" s="267">
        <v>5</v>
      </c>
      <c r="E1521" s="267" t="s">
        <v>77</v>
      </c>
      <c r="F1521" s="21" t="s">
        <v>26</v>
      </c>
      <c r="G1521" s="270">
        <v>10396820</v>
      </c>
      <c r="H1521" s="270">
        <v>10396820</v>
      </c>
      <c r="I1521" s="26" t="s">
        <v>27</v>
      </c>
      <c r="J1521" s="26" t="s">
        <v>27</v>
      </c>
      <c r="K1521" s="268" t="s">
        <v>1835</v>
      </c>
    </row>
    <row r="1522" spans="1:11" ht="50.1" customHeight="1" x14ac:dyDescent="0.2">
      <c r="A1522" s="267">
        <v>77121500</v>
      </c>
      <c r="B1522" s="268" t="s">
        <v>1064</v>
      </c>
      <c r="C1522" s="269">
        <v>42384</v>
      </c>
      <c r="D1522" s="267">
        <v>4</v>
      </c>
      <c r="E1522" s="267" t="s">
        <v>77</v>
      </c>
      <c r="F1522" s="21" t="s">
        <v>26</v>
      </c>
      <c r="G1522" s="270">
        <v>8317456</v>
      </c>
      <c r="H1522" s="270">
        <v>8317456</v>
      </c>
      <c r="I1522" s="26" t="s">
        <v>27</v>
      </c>
      <c r="J1522" s="26" t="s">
        <v>27</v>
      </c>
      <c r="K1522" s="268" t="s">
        <v>1835</v>
      </c>
    </row>
    <row r="1523" spans="1:11" ht="50.1" customHeight="1" x14ac:dyDescent="0.2">
      <c r="A1523" s="267">
        <v>77121500</v>
      </c>
      <c r="B1523" s="268" t="s">
        <v>1064</v>
      </c>
      <c r="C1523" s="269">
        <v>42552</v>
      </c>
      <c r="D1523" s="267">
        <v>5</v>
      </c>
      <c r="E1523" s="267" t="s">
        <v>77</v>
      </c>
      <c r="F1523" s="21" t="s">
        <v>26</v>
      </c>
      <c r="G1523" s="270">
        <v>10396820</v>
      </c>
      <c r="H1523" s="270">
        <v>10396820</v>
      </c>
      <c r="I1523" s="26" t="s">
        <v>27</v>
      </c>
      <c r="J1523" s="26" t="s">
        <v>27</v>
      </c>
      <c r="K1523" s="268" t="s">
        <v>1835</v>
      </c>
    </row>
    <row r="1524" spans="1:11" ht="50.1" customHeight="1" x14ac:dyDescent="0.2">
      <c r="A1524" s="267">
        <v>77121500</v>
      </c>
      <c r="B1524" s="268" t="s">
        <v>1064</v>
      </c>
      <c r="C1524" s="269">
        <v>42384</v>
      </c>
      <c r="D1524" s="267">
        <v>4</v>
      </c>
      <c r="E1524" s="267" t="s">
        <v>77</v>
      </c>
      <c r="F1524" s="21" t="s">
        <v>26</v>
      </c>
      <c r="G1524" s="270">
        <v>8953996</v>
      </c>
      <c r="H1524" s="270">
        <v>8953996</v>
      </c>
      <c r="I1524" s="26" t="s">
        <v>27</v>
      </c>
      <c r="J1524" s="26" t="s">
        <v>27</v>
      </c>
      <c r="K1524" s="268" t="s">
        <v>1835</v>
      </c>
    </row>
    <row r="1525" spans="1:11" ht="50.1" customHeight="1" x14ac:dyDescent="0.2">
      <c r="A1525" s="267">
        <v>77121500</v>
      </c>
      <c r="B1525" s="268" t="s">
        <v>1064</v>
      </c>
      <c r="C1525" s="269">
        <v>42552</v>
      </c>
      <c r="D1525" s="267">
        <v>5</v>
      </c>
      <c r="E1525" s="267" t="s">
        <v>77</v>
      </c>
      <c r="F1525" s="21" t="s">
        <v>26</v>
      </c>
      <c r="G1525" s="270">
        <v>11192495</v>
      </c>
      <c r="H1525" s="270">
        <v>11192495</v>
      </c>
      <c r="I1525" s="26" t="s">
        <v>27</v>
      </c>
      <c r="J1525" s="26" t="s">
        <v>27</v>
      </c>
      <c r="K1525" s="268" t="s">
        <v>1835</v>
      </c>
    </row>
    <row r="1526" spans="1:11" ht="50.1" customHeight="1" x14ac:dyDescent="0.2">
      <c r="A1526" s="267">
        <v>77121500</v>
      </c>
      <c r="B1526" s="268" t="s">
        <v>1067</v>
      </c>
      <c r="C1526" s="269">
        <v>42384</v>
      </c>
      <c r="D1526" s="267">
        <v>4</v>
      </c>
      <c r="E1526" s="267" t="s">
        <v>77</v>
      </c>
      <c r="F1526" s="21" t="s">
        <v>26</v>
      </c>
      <c r="G1526" s="270">
        <v>16465168</v>
      </c>
      <c r="H1526" s="270">
        <v>16465168</v>
      </c>
      <c r="I1526" s="26" t="s">
        <v>27</v>
      </c>
      <c r="J1526" s="26" t="s">
        <v>27</v>
      </c>
      <c r="K1526" s="268" t="s">
        <v>1835</v>
      </c>
    </row>
    <row r="1527" spans="1:11" ht="50.1" customHeight="1" x14ac:dyDescent="0.2">
      <c r="A1527" s="267">
        <v>77121500</v>
      </c>
      <c r="B1527" s="268" t="s">
        <v>1067</v>
      </c>
      <c r="C1527" s="269">
        <v>42552</v>
      </c>
      <c r="D1527" s="267">
        <v>5</v>
      </c>
      <c r="E1527" s="267" t="s">
        <v>77</v>
      </c>
      <c r="F1527" s="21" t="s">
        <v>26</v>
      </c>
      <c r="G1527" s="270">
        <v>20581460</v>
      </c>
      <c r="H1527" s="270">
        <v>20581460</v>
      </c>
      <c r="I1527" s="26" t="s">
        <v>27</v>
      </c>
      <c r="J1527" s="26" t="s">
        <v>27</v>
      </c>
      <c r="K1527" s="268" t="s">
        <v>1835</v>
      </c>
    </row>
    <row r="1528" spans="1:11" ht="50.1" customHeight="1" x14ac:dyDescent="0.2">
      <c r="A1528" s="267">
        <v>77121500</v>
      </c>
      <c r="B1528" s="268" t="s">
        <v>1063</v>
      </c>
      <c r="C1528" s="269">
        <v>42384</v>
      </c>
      <c r="D1528" s="267">
        <v>4</v>
      </c>
      <c r="E1528" s="267" t="s">
        <v>77</v>
      </c>
      <c r="F1528" s="21" t="s">
        <v>26</v>
      </c>
      <c r="G1528" s="270">
        <v>11372848</v>
      </c>
      <c r="H1528" s="270">
        <v>11372848</v>
      </c>
      <c r="I1528" s="26" t="s">
        <v>27</v>
      </c>
      <c r="J1528" s="26" t="s">
        <v>27</v>
      </c>
      <c r="K1528" s="268" t="s">
        <v>1835</v>
      </c>
    </row>
    <row r="1529" spans="1:11" ht="50.1" customHeight="1" x14ac:dyDescent="0.2">
      <c r="A1529" s="267">
        <v>77121500</v>
      </c>
      <c r="B1529" s="268" t="s">
        <v>1063</v>
      </c>
      <c r="C1529" s="269">
        <v>42552</v>
      </c>
      <c r="D1529" s="267">
        <v>5</v>
      </c>
      <c r="E1529" s="267" t="s">
        <v>77</v>
      </c>
      <c r="F1529" s="21" t="s">
        <v>26</v>
      </c>
      <c r="G1529" s="270">
        <v>14216060</v>
      </c>
      <c r="H1529" s="270">
        <v>14216060</v>
      </c>
      <c r="I1529" s="26" t="s">
        <v>27</v>
      </c>
      <c r="J1529" s="26" t="s">
        <v>27</v>
      </c>
      <c r="K1529" s="268" t="s">
        <v>1835</v>
      </c>
    </row>
    <row r="1530" spans="1:11" ht="50.1" customHeight="1" x14ac:dyDescent="0.2">
      <c r="A1530" s="267">
        <v>77121500</v>
      </c>
      <c r="B1530" s="268" t="s">
        <v>1624</v>
      </c>
      <c r="C1530" s="269">
        <v>42384</v>
      </c>
      <c r="D1530" s="267">
        <v>4</v>
      </c>
      <c r="E1530" s="267" t="s">
        <v>77</v>
      </c>
      <c r="F1530" s="21" t="s">
        <v>26</v>
      </c>
      <c r="G1530" s="270">
        <v>7044376</v>
      </c>
      <c r="H1530" s="270">
        <v>7044376</v>
      </c>
      <c r="I1530" s="26" t="s">
        <v>27</v>
      </c>
      <c r="J1530" s="26" t="s">
        <v>27</v>
      </c>
      <c r="K1530" s="268" t="s">
        <v>1835</v>
      </c>
    </row>
    <row r="1531" spans="1:11" ht="50.1" customHeight="1" x14ac:dyDescent="0.2">
      <c r="A1531" s="267">
        <v>77121500</v>
      </c>
      <c r="B1531" s="268" t="s">
        <v>1068</v>
      </c>
      <c r="C1531" s="269">
        <v>42552</v>
      </c>
      <c r="D1531" s="267">
        <v>5</v>
      </c>
      <c r="E1531" s="267" t="s">
        <v>77</v>
      </c>
      <c r="F1531" s="21" t="s">
        <v>26</v>
      </c>
      <c r="G1531" s="270">
        <v>8805470</v>
      </c>
      <c r="H1531" s="270">
        <v>8805470</v>
      </c>
      <c r="I1531" s="26" t="s">
        <v>27</v>
      </c>
      <c r="J1531" s="26" t="s">
        <v>27</v>
      </c>
      <c r="K1531" s="268" t="s">
        <v>1835</v>
      </c>
    </row>
    <row r="1532" spans="1:11" ht="50.1" customHeight="1" x14ac:dyDescent="0.2">
      <c r="A1532" s="267">
        <v>77121500</v>
      </c>
      <c r="B1532" s="268" t="s">
        <v>1063</v>
      </c>
      <c r="C1532" s="269">
        <v>42384</v>
      </c>
      <c r="D1532" s="267">
        <v>4</v>
      </c>
      <c r="E1532" s="267" t="s">
        <v>77</v>
      </c>
      <c r="F1532" s="21" t="s">
        <v>26</v>
      </c>
      <c r="G1532" s="270">
        <v>11372848</v>
      </c>
      <c r="H1532" s="270">
        <v>11372848</v>
      </c>
      <c r="I1532" s="26" t="s">
        <v>27</v>
      </c>
      <c r="J1532" s="26" t="s">
        <v>27</v>
      </c>
      <c r="K1532" s="268" t="s">
        <v>1835</v>
      </c>
    </row>
    <row r="1533" spans="1:11" ht="50.1" customHeight="1" x14ac:dyDescent="0.2">
      <c r="A1533" s="267">
        <v>77121500</v>
      </c>
      <c r="B1533" s="268" t="s">
        <v>1063</v>
      </c>
      <c r="C1533" s="269">
        <v>42552</v>
      </c>
      <c r="D1533" s="267">
        <v>5</v>
      </c>
      <c r="E1533" s="267" t="s">
        <v>77</v>
      </c>
      <c r="F1533" s="21" t="s">
        <v>26</v>
      </c>
      <c r="G1533" s="270">
        <v>14216060</v>
      </c>
      <c r="H1533" s="270">
        <v>14216060</v>
      </c>
      <c r="I1533" s="26" t="s">
        <v>27</v>
      </c>
      <c r="J1533" s="26" t="s">
        <v>27</v>
      </c>
      <c r="K1533" s="268" t="s">
        <v>1835</v>
      </c>
    </row>
    <row r="1534" spans="1:11" ht="50.1" customHeight="1" x14ac:dyDescent="0.2">
      <c r="A1534" s="267">
        <v>77121500</v>
      </c>
      <c r="B1534" s="268" t="s">
        <v>525</v>
      </c>
      <c r="C1534" s="269">
        <v>42384</v>
      </c>
      <c r="D1534" s="267">
        <v>4</v>
      </c>
      <c r="E1534" s="267" t="s">
        <v>77</v>
      </c>
      <c r="F1534" s="21" t="s">
        <v>26</v>
      </c>
      <c r="G1534" s="270">
        <v>7044376</v>
      </c>
      <c r="H1534" s="270">
        <v>7044376</v>
      </c>
      <c r="I1534" s="26" t="s">
        <v>27</v>
      </c>
      <c r="J1534" s="26" t="s">
        <v>27</v>
      </c>
      <c r="K1534" s="268" t="s">
        <v>1835</v>
      </c>
    </row>
    <row r="1535" spans="1:11" ht="50.1" customHeight="1" x14ac:dyDescent="0.2">
      <c r="A1535" s="267">
        <v>77121500</v>
      </c>
      <c r="B1535" s="268" t="s">
        <v>525</v>
      </c>
      <c r="C1535" s="269">
        <v>42552</v>
      </c>
      <c r="D1535" s="267">
        <v>5</v>
      </c>
      <c r="E1535" s="267" t="s">
        <v>77</v>
      </c>
      <c r="F1535" s="21" t="s">
        <v>26</v>
      </c>
      <c r="G1535" s="270">
        <v>8805470</v>
      </c>
      <c r="H1535" s="270">
        <v>8805470</v>
      </c>
      <c r="I1535" s="26" t="s">
        <v>27</v>
      </c>
      <c r="J1535" s="26" t="s">
        <v>27</v>
      </c>
      <c r="K1535" s="268" t="s">
        <v>1835</v>
      </c>
    </row>
    <row r="1536" spans="1:11" ht="50.1" customHeight="1" x14ac:dyDescent="0.2">
      <c r="A1536" s="267">
        <v>77121500</v>
      </c>
      <c r="B1536" s="268" t="s">
        <v>1625</v>
      </c>
      <c r="C1536" s="269">
        <v>42384</v>
      </c>
      <c r="D1536" s="267">
        <v>4</v>
      </c>
      <c r="E1536" s="267" t="s">
        <v>77</v>
      </c>
      <c r="F1536" s="21" t="s">
        <v>26</v>
      </c>
      <c r="G1536" s="270">
        <v>14300932</v>
      </c>
      <c r="H1536" s="270">
        <v>14300932</v>
      </c>
      <c r="I1536" s="26" t="s">
        <v>27</v>
      </c>
      <c r="J1536" s="26" t="s">
        <v>27</v>
      </c>
      <c r="K1536" s="268" t="s">
        <v>1835</v>
      </c>
    </row>
    <row r="1537" spans="1:11" ht="50.1" customHeight="1" x14ac:dyDescent="0.2">
      <c r="A1537" s="267">
        <v>77121500</v>
      </c>
      <c r="B1537" s="268" t="s">
        <v>1069</v>
      </c>
      <c r="C1537" s="269">
        <v>42552</v>
      </c>
      <c r="D1537" s="267">
        <v>5</v>
      </c>
      <c r="E1537" s="267" t="s">
        <v>77</v>
      </c>
      <c r="F1537" s="21" t="s">
        <v>26</v>
      </c>
      <c r="G1537" s="270">
        <v>17876165</v>
      </c>
      <c r="H1537" s="270">
        <v>17876165</v>
      </c>
      <c r="I1537" s="26" t="s">
        <v>27</v>
      </c>
      <c r="J1537" s="26" t="s">
        <v>27</v>
      </c>
      <c r="K1537" s="268" t="s">
        <v>1835</v>
      </c>
    </row>
    <row r="1538" spans="1:11" ht="50.1" customHeight="1" x14ac:dyDescent="0.2">
      <c r="A1538" s="267">
        <v>77121500</v>
      </c>
      <c r="B1538" s="268" t="s">
        <v>1070</v>
      </c>
      <c r="C1538" s="269">
        <v>42384</v>
      </c>
      <c r="D1538" s="267">
        <v>4</v>
      </c>
      <c r="E1538" s="267" t="s">
        <v>77</v>
      </c>
      <c r="F1538" s="21" t="s">
        <v>26</v>
      </c>
      <c r="G1538" s="270">
        <v>28856480</v>
      </c>
      <c r="H1538" s="270">
        <v>28856480</v>
      </c>
      <c r="I1538" s="26" t="s">
        <v>27</v>
      </c>
      <c r="J1538" s="26" t="s">
        <v>27</v>
      </c>
      <c r="K1538" s="268" t="s">
        <v>1835</v>
      </c>
    </row>
    <row r="1539" spans="1:11" ht="50.1" customHeight="1" x14ac:dyDescent="0.2">
      <c r="A1539" s="267">
        <v>77121500</v>
      </c>
      <c r="B1539" s="268" t="s">
        <v>1070</v>
      </c>
      <c r="C1539" s="269">
        <v>42552</v>
      </c>
      <c r="D1539" s="267">
        <v>5</v>
      </c>
      <c r="E1539" s="267" t="s">
        <v>77</v>
      </c>
      <c r="F1539" s="21" t="s">
        <v>26</v>
      </c>
      <c r="G1539" s="270">
        <v>36070600</v>
      </c>
      <c r="H1539" s="270">
        <v>36070600</v>
      </c>
      <c r="I1539" s="26" t="s">
        <v>27</v>
      </c>
      <c r="J1539" s="26" t="s">
        <v>27</v>
      </c>
      <c r="K1539" s="268" t="s">
        <v>1835</v>
      </c>
    </row>
    <row r="1540" spans="1:11" ht="50.1" customHeight="1" x14ac:dyDescent="0.2">
      <c r="A1540" s="267">
        <v>77121500</v>
      </c>
      <c r="B1540" s="268" t="s">
        <v>1063</v>
      </c>
      <c r="C1540" s="269">
        <v>42384</v>
      </c>
      <c r="D1540" s="267">
        <v>4</v>
      </c>
      <c r="E1540" s="267" t="s">
        <v>77</v>
      </c>
      <c r="F1540" s="21" t="s">
        <v>26</v>
      </c>
      <c r="G1540" s="270">
        <v>11372848</v>
      </c>
      <c r="H1540" s="270">
        <v>11372848</v>
      </c>
      <c r="I1540" s="26" t="s">
        <v>27</v>
      </c>
      <c r="J1540" s="26" t="s">
        <v>27</v>
      </c>
      <c r="K1540" s="268" t="s">
        <v>1835</v>
      </c>
    </row>
    <row r="1541" spans="1:11" ht="50.1" customHeight="1" x14ac:dyDescent="0.2">
      <c r="A1541" s="267">
        <v>77121500</v>
      </c>
      <c r="B1541" s="268" t="s">
        <v>1063</v>
      </c>
      <c r="C1541" s="269">
        <v>42552</v>
      </c>
      <c r="D1541" s="267">
        <v>5</v>
      </c>
      <c r="E1541" s="267" t="s">
        <v>77</v>
      </c>
      <c r="F1541" s="21" t="s">
        <v>26</v>
      </c>
      <c r="G1541" s="270">
        <v>14216060</v>
      </c>
      <c r="H1541" s="270">
        <v>14216060</v>
      </c>
      <c r="I1541" s="26" t="s">
        <v>27</v>
      </c>
      <c r="J1541" s="26" t="s">
        <v>27</v>
      </c>
      <c r="K1541" s="268" t="s">
        <v>1835</v>
      </c>
    </row>
    <row r="1542" spans="1:11" ht="50.1" customHeight="1" x14ac:dyDescent="0.2">
      <c r="A1542" s="267">
        <v>77121500</v>
      </c>
      <c r="B1542" s="268" t="s">
        <v>1071</v>
      </c>
      <c r="C1542" s="269">
        <v>42384</v>
      </c>
      <c r="D1542" s="267">
        <v>4</v>
      </c>
      <c r="E1542" s="267" t="s">
        <v>77</v>
      </c>
      <c r="F1542" s="21" t="s">
        <v>26</v>
      </c>
      <c r="G1542" s="270">
        <v>8317456</v>
      </c>
      <c r="H1542" s="270">
        <v>8317456</v>
      </c>
      <c r="I1542" s="26" t="s">
        <v>27</v>
      </c>
      <c r="J1542" s="26" t="s">
        <v>27</v>
      </c>
      <c r="K1542" s="268" t="s">
        <v>1835</v>
      </c>
    </row>
    <row r="1543" spans="1:11" ht="50.1" customHeight="1" x14ac:dyDescent="0.2">
      <c r="A1543" s="267">
        <v>77121500</v>
      </c>
      <c r="B1543" s="268" t="s">
        <v>1071</v>
      </c>
      <c r="C1543" s="269">
        <v>42552</v>
      </c>
      <c r="D1543" s="267">
        <v>5</v>
      </c>
      <c r="E1543" s="267" t="s">
        <v>77</v>
      </c>
      <c r="F1543" s="21" t="s">
        <v>26</v>
      </c>
      <c r="G1543" s="270">
        <v>10396820</v>
      </c>
      <c r="H1543" s="270">
        <v>10396820</v>
      </c>
      <c r="I1543" s="26" t="s">
        <v>27</v>
      </c>
      <c r="J1543" s="26" t="s">
        <v>27</v>
      </c>
      <c r="K1543" s="268" t="s">
        <v>1835</v>
      </c>
    </row>
    <row r="1544" spans="1:11" ht="50.1" customHeight="1" x14ac:dyDescent="0.2">
      <c r="A1544" s="267">
        <v>77121500</v>
      </c>
      <c r="B1544" s="268" t="s">
        <v>1064</v>
      </c>
      <c r="C1544" s="269">
        <v>42552</v>
      </c>
      <c r="D1544" s="267">
        <v>5</v>
      </c>
      <c r="E1544" s="267" t="s">
        <v>77</v>
      </c>
      <c r="F1544" s="21" t="s">
        <v>26</v>
      </c>
      <c r="G1544" s="270">
        <v>8805470</v>
      </c>
      <c r="H1544" s="270">
        <v>8805470</v>
      </c>
      <c r="I1544" s="26" t="s">
        <v>27</v>
      </c>
      <c r="J1544" s="26" t="s">
        <v>27</v>
      </c>
      <c r="K1544" s="268" t="s">
        <v>1835</v>
      </c>
    </row>
    <row r="1545" spans="1:11" ht="50.1" customHeight="1" x14ac:dyDescent="0.2">
      <c r="A1545" s="267">
        <v>77121500</v>
      </c>
      <c r="B1545" s="268" t="s">
        <v>1063</v>
      </c>
      <c r="C1545" s="269">
        <v>42384</v>
      </c>
      <c r="D1545" s="267">
        <v>4</v>
      </c>
      <c r="E1545" s="267" t="s">
        <v>77</v>
      </c>
      <c r="F1545" s="21" t="s">
        <v>26</v>
      </c>
      <c r="G1545" s="270">
        <v>11372848</v>
      </c>
      <c r="H1545" s="270">
        <v>11372848</v>
      </c>
      <c r="I1545" s="26" t="s">
        <v>27</v>
      </c>
      <c r="J1545" s="26" t="s">
        <v>27</v>
      </c>
      <c r="K1545" s="268" t="s">
        <v>1835</v>
      </c>
    </row>
    <row r="1546" spans="1:11" ht="50.1" customHeight="1" x14ac:dyDescent="0.2">
      <c r="A1546" s="267">
        <v>77121500</v>
      </c>
      <c r="B1546" s="268" t="s">
        <v>1063</v>
      </c>
      <c r="C1546" s="269">
        <v>42552</v>
      </c>
      <c r="D1546" s="267">
        <v>5</v>
      </c>
      <c r="E1546" s="267" t="s">
        <v>77</v>
      </c>
      <c r="F1546" s="21" t="s">
        <v>26</v>
      </c>
      <c r="G1546" s="270">
        <v>14216060</v>
      </c>
      <c r="H1546" s="270">
        <v>14216060</v>
      </c>
      <c r="I1546" s="26" t="s">
        <v>27</v>
      </c>
      <c r="J1546" s="26" t="s">
        <v>27</v>
      </c>
      <c r="K1546" s="268" t="s">
        <v>1835</v>
      </c>
    </row>
    <row r="1547" spans="1:11" ht="50.1" customHeight="1" x14ac:dyDescent="0.2">
      <c r="A1547" s="267">
        <v>77101706</v>
      </c>
      <c r="B1547" s="268" t="s">
        <v>561</v>
      </c>
      <c r="C1547" s="269">
        <v>42384</v>
      </c>
      <c r="D1547" s="267">
        <v>1.5</v>
      </c>
      <c r="E1547" s="267" t="s">
        <v>77</v>
      </c>
      <c r="F1547" s="21" t="s">
        <v>26</v>
      </c>
      <c r="G1547" s="270">
        <v>3538050</v>
      </c>
      <c r="H1547" s="270">
        <v>3538050</v>
      </c>
      <c r="I1547" s="26" t="s">
        <v>27</v>
      </c>
      <c r="J1547" s="26" t="s">
        <v>27</v>
      </c>
      <c r="K1547" s="268" t="s">
        <v>1835</v>
      </c>
    </row>
    <row r="1548" spans="1:11" ht="50.1" customHeight="1" x14ac:dyDescent="0.2">
      <c r="A1548" s="267">
        <v>77121500</v>
      </c>
      <c r="B1548" s="268" t="s">
        <v>1683</v>
      </c>
      <c r="C1548" s="269">
        <v>42384</v>
      </c>
      <c r="D1548" s="267">
        <v>4</v>
      </c>
      <c r="E1548" s="267" t="s">
        <v>77</v>
      </c>
      <c r="F1548" s="21" t="s">
        <v>26</v>
      </c>
      <c r="G1548" s="270">
        <v>22957876</v>
      </c>
      <c r="H1548" s="270">
        <v>22957876</v>
      </c>
      <c r="I1548" s="26" t="s">
        <v>27</v>
      </c>
      <c r="J1548" s="26" t="s">
        <v>27</v>
      </c>
      <c r="K1548" s="268" t="s">
        <v>1835</v>
      </c>
    </row>
    <row r="1549" spans="1:11" ht="50.1" customHeight="1" x14ac:dyDescent="0.2">
      <c r="A1549" s="267">
        <v>77121500</v>
      </c>
      <c r="B1549" s="268" t="s">
        <v>1625</v>
      </c>
      <c r="C1549" s="269">
        <v>42384</v>
      </c>
      <c r="D1549" s="267">
        <v>4</v>
      </c>
      <c r="E1549" s="267" t="s">
        <v>77</v>
      </c>
      <c r="F1549" s="21" t="s">
        <v>26</v>
      </c>
      <c r="G1549" s="270">
        <v>14300932</v>
      </c>
      <c r="H1549" s="270">
        <v>14300932</v>
      </c>
      <c r="I1549" s="26" t="s">
        <v>27</v>
      </c>
      <c r="J1549" s="26" t="s">
        <v>27</v>
      </c>
      <c r="K1549" s="268" t="s">
        <v>1835</v>
      </c>
    </row>
    <row r="1550" spans="1:11" ht="50.1" customHeight="1" x14ac:dyDescent="0.2">
      <c r="A1550" s="267">
        <v>77121500</v>
      </c>
      <c r="B1550" s="268" t="s">
        <v>1069</v>
      </c>
      <c r="C1550" s="269">
        <v>42552</v>
      </c>
      <c r="D1550" s="267">
        <v>5</v>
      </c>
      <c r="E1550" s="267" t="s">
        <v>77</v>
      </c>
      <c r="F1550" s="21" t="s">
        <v>26</v>
      </c>
      <c r="G1550" s="270">
        <v>17876165</v>
      </c>
      <c r="H1550" s="270">
        <v>17876165</v>
      </c>
      <c r="I1550" s="26" t="s">
        <v>27</v>
      </c>
      <c r="J1550" s="26" t="s">
        <v>27</v>
      </c>
      <c r="K1550" s="268" t="s">
        <v>1835</v>
      </c>
    </row>
    <row r="1551" spans="1:11" ht="50.1" customHeight="1" x14ac:dyDescent="0.2">
      <c r="A1551" s="267">
        <v>77121500</v>
      </c>
      <c r="B1551" s="268" t="s">
        <v>1074</v>
      </c>
      <c r="C1551" s="269">
        <v>42384</v>
      </c>
      <c r="D1551" s="267">
        <v>4</v>
      </c>
      <c r="E1551" s="267" t="s">
        <v>77</v>
      </c>
      <c r="F1551" s="21" t="s">
        <v>26</v>
      </c>
      <c r="G1551" s="270">
        <v>7044376</v>
      </c>
      <c r="H1551" s="270">
        <v>7044376</v>
      </c>
      <c r="I1551" s="26" t="s">
        <v>27</v>
      </c>
      <c r="J1551" s="26" t="s">
        <v>27</v>
      </c>
      <c r="K1551" s="268" t="s">
        <v>1835</v>
      </c>
    </row>
    <row r="1552" spans="1:11" ht="50.1" customHeight="1" x14ac:dyDescent="0.2">
      <c r="A1552" s="267">
        <v>77121500</v>
      </c>
      <c r="B1552" s="268" t="s">
        <v>1074</v>
      </c>
      <c r="C1552" s="269">
        <v>42552</v>
      </c>
      <c r="D1552" s="267">
        <v>5</v>
      </c>
      <c r="E1552" s="267" t="s">
        <v>77</v>
      </c>
      <c r="F1552" s="21" t="s">
        <v>26</v>
      </c>
      <c r="G1552" s="270">
        <v>8805470</v>
      </c>
      <c r="H1552" s="270">
        <v>8805470</v>
      </c>
      <c r="I1552" s="26" t="s">
        <v>27</v>
      </c>
      <c r="J1552" s="26" t="s">
        <v>27</v>
      </c>
      <c r="K1552" s="268" t="s">
        <v>1835</v>
      </c>
    </row>
    <row r="1553" spans="1:11" ht="50.1" customHeight="1" x14ac:dyDescent="0.2">
      <c r="A1553" s="267">
        <v>77121500</v>
      </c>
      <c r="B1553" s="268" t="s">
        <v>1063</v>
      </c>
      <c r="C1553" s="269">
        <v>42384</v>
      </c>
      <c r="D1553" s="267">
        <v>4</v>
      </c>
      <c r="E1553" s="267" t="s">
        <v>77</v>
      </c>
      <c r="F1553" s="21" t="s">
        <v>26</v>
      </c>
      <c r="G1553" s="270">
        <v>11372848</v>
      </c>
      <c r="H1553" s="270">
        <v>11372848</v>
      </c>
      <c r="I1553" s="26" t="s">
        <v>27</v>
      </c>
      <c r="J1553" s="26" t="s">
        <v>27</v>
      </c>
      <c r="K1553" s="268" t="s">
        <v>1835</v>
      </c>
    </row>
    <row r="1554" spans="1:11" ht="50.1" customHeight="1" x14ac:dyDescent="0.2">
      <c r="A1554" s="267">
        <v>77121500</v>
      </c>
      <c r="B1554" s="268" t="s">
        <v>1063</v>
      </c>
      <c r="C1554" s="269">
        <v>42552</v>
      </c>
      <c r="D1554" s="267">
        <v>5</v>
      </c>
      <c r="E1554" s="267" t="s">
        <v>77</v>
      </c>
      <c r="F1554" s="21" t="s">
        <v>26</v>
      </c>
      <c r="G1554" s="270">
        <v>14216060</v>
      </c>
      <c r="H1554" s="270">
        <v>14216060</v>
      </c>
      <c r="I1554" s="26" t="s">
        <v>27</v>
      </c>
      <c r="J1554" s="26" t="s">
        <v>27</v>
      </c>
      <c r="K1554" s="268" t="s">
        <v>1835</v>
      </c>
    </row>
    <row r="1555" spans="1:11" ht="50.1" customHeight="1" x14ac:dyDescent="0.2">
      <c r="A1555" s="267">
        <v>77121500</v>
      </c>
      <c r="B1555" s="268" t="s">
        <v>1074</v>
      </c>
      <c r="C1555" s="269">
        <v>42384</v>
      </c>
      <c r="D1555" s="267">
        <v>4</v>
      </c>
      <c r="E1555" s="267" t="s">
        <v>77</v>
      </c>
      <c r="F1555" s="21" t="s">
        <v>26</v>
      </c>
      <c r="G1555" s="270">
        <v>8317456</v>
      </c>
      <c r="H1555" s="270">
        <v>8317456</v>
      </c>
      <c r="I1555" s="26" t="s">
        <v>27</v>
      </c>
      <c r="J1555" s="26" t="s">
        <v>27</v>
      </c>
      <c r="K1555" s="268" t="s">
        <v>1835</v>
      </c>
    </row>
    <row r="1556" spans="1:11" ht="50.1" customHeight="1" x14ac:dyDescent="0.2">
      <c r="A1556" s="267">
        <v>77121500</v>
      </c>
      <c r="B1556" s="268" t="s">
        <v>1074</v>
      </c>
      <c r="C1556" s="269">
        <v>42552</v>
      </c>
      <c r="D1556" s="267">
        <v>6</v>
      </c>
      <c r="E1556" s="267" t="s">
        <v>77</v>
      </c>
      <c r="F1556" s="21" t="s">
        <v>26</v>
      </c>
      <c r="G1556" s="270">
        <v>12476184</v>
      </c>
      <c r="H1556" s="270">
        <v>12476184</v>
      </c>
      <c r="I1556" s="26" t="s">
        <v>27</v>
      </c>
      <c r="J1556" s="26" t="s">
        <v>27</v>
      </c>
      <c r="K1556" s="268" t="s">
        <v>1835</v>
      </c>
    </row>
    <row r="1557" spans="1:11" ht="50.1" customHeight="1" x14ac:dyDescent="0.2">
      <c r="A1557" s="267">
        <v>77121500</v>
      </c>
      <c r="B1557" s="268" t="s">
        <v>1075</v>
      </c>
      <c r="C1557" s="269">
        <v>42384</v>
      </c>
      <c r="D1557" s="267">
        <v>4</v>
      </c>
      <c r="E1557" s="267" t="s">
        <v>77</v>
      </c>
      <c r="F1557" s="21" t="s">
        <v>26</v>
      </c>
      <c r="G1557" s="270">
        <v>16465168</v>
      </c>
      <c r="H1557" s="270">
        <v>16465168</v>
      </c>
      <c r="I1557" s="26" t="s">
        <v>27</v>
      </c>
      <c r="J1557" s="26" t="s">
        <v>27</v>
      </c>
      <c r="K1557" s="268" t="s">
        <v>1835</v>
      </c>
    </row>
    <row r="1558" spans="1:11" ht="50.1" customHeight="1" x14ac:dyDescent="0.2">
      <c r="A1558" s="267">
        <v>77121500</v>
      </c>
      <c r="B1558" s="268" t="s">
        <v>1075</v>
      </c>
      <c r="C1558" s="269">
        <v>42552</v>
      </c>
      <c r="D1558" s="267">
        <v>5.5</v>
      </c>
      <c r="E1558" s="267" t="s">
        <v>77</v>
      </c>
      <c r="F1558" s="21" t="s">
        <v>26</v>
      </c>
      <c r="G1558" s="270">
        <v>22639606</v>
      </c>
      <c r="H1558" s="270">
        <v>22639606</v>
      </c>
      <c r="I1558" s="26" t="s">
        <v>27</v>
      </c>
      <c r="J1558" s="26" t="s">
        <v>27</v>
      </c>
      <c r="K1558" s="268" t="s">
        <v>1835</v>
      </c>
    </row>
    <row r="1559" spans="1:11" ht="50.1" customHeight="1" x14ac:dyDescent="0.2">
      <c r="A1559" s="267">
        <v>77121500</v>
      </c>
      <c r="B1559" s="268" t="s">
        <v>1076</v>
      </c>
      <c r="C1559" s="269">
        <v>42384</v>
      </c>
      <c r="D1559" s="267">
        <v>4</v>
      </c>
      <c r="E1559" s="267" t="s">
        <v>77</v>
      </c>
      <c r="F1559" s="21" t="s">
        <v>26</v>
      </c>
      <c r="G1559" s="270">
        <v>8953996</v>
      </c>
      <c r="H1559" s="270">
        <v>8953996</v>
      </c>
      <c r="I1559" s="26" t="s">
        <v>27</v>
      </c>
      <c r="J1559" s="26" t="s">
        <v>27</v>
      </c>
      <c r="K1559" s="268" t="s">
        <v>1835</v>
      </c>
    </row>
    <row r="1560" spans="1:11" ht="50.1" customHeight="1" x14ac:dyDescent="0.2">
      <c r="A1560" s="267">
        <v>77121500</v>
      </c>
      <c r="B1560" s="268" t="s">
        <v>1076</v>
      </c>
      <c r="C1560" s="269">
        <v>42552</v>
      </c>
      <c r="D1560" s="267">
        <v>5</v>
      </c>
      <c r="E1560" s="267" t="s">
        <v>77</v>
      </c>
      <c r="F1560" s="21" t="s">
        <v>26</v>
      </c>
      <c r="G1560" s="270">
        <v>11192495</v>
      </c>
      <c r="H1560" s="270">
        <v>11192495</v>
      </c>
      <c r="I1560" s="26" t="s">
        <v>27</v>
      </c>
      <c r="J1560" s="26" t="s">
        <v>27</v>
      </c>
      <c r="K1560" s="268" t="s">
        <v>1835</v>
      </c>
    </row>
    <row r="1561" spans="1:11" ht="50.1" customHeight="1" x14ac:dyDescent="0.2">
      <c r="A1561" s="267">
        <v>77121500</v>
      </c>
      <c r="B1561" s="268" t="s">
        <v>1063</v>
      </c>
      <c r="C1561" s="269">
        <v>42384</v>
      </c>
      <c r="D1561" s="267">
        <v>4</v>
      </c>
      <c r="E1561" s="267" t="s">
        <v>77</v>
      </c>
      <c r="F1561" s="21" t="s">
        <v>26</v>
      </c>
      <c r="G1561" s="270">
        <v>11372848</v>
      </c>
      <c r="H1561" s="270">
        <v>11372848</v>
      </c>
      <c r="I1561" s="26" t="s">
        <v>27</v>
      </c>
      <c r="J1561" s="26" t="s">
        <v>27</v>
      </c>
      <c r="K1561" s="268" t="s">
        <v>1835</v>
      </c>
    </row>
    <row r="1562" spans="1:11" ht="50.1" customHeight="1" x14ac:dyDescent="0.2">
      <c r="A1562" s="267">
        <v>77121500</v>
      </c>
      <c r="B1562" s="268" t="s">
        <v>1063</v>
      </c>
      <c r="C1562" s="269">
        <v>42552</v>
      </c>
      <c r="D1562" s="267">
        <v>5</v>
      </c>
      <c r="E1562" s="267" t="s">
        <v>77</v>
      </c>
      <c r="F1562" s="21" t="s">
        <v>26</v>
      </c>
      <c r="G1562" s="270">
        <v>14216060</v>
      </c>
      <c r="H1562" s="270">
        <v>14216060</v>
      </c>
      <c r="I1562" s="26" t="s">
        <v>27</v>
      </c>
      <c r="J1562" s="26" t="s">
        <v>27</v>
      </c>
      <c r="K1562" s="268" t="s">
        <v>1835</v>
      </c>
    </row>
    <row r="1563" spans="1:11" ht="50.1" customHeight="1" x14ac:dyDescent="0.2">
      <c r="A1563" s="267">
        <v>77121500</v>
      </c>
      <c r="B1563" s="268" t="s">
        <v>1047</v>
      </c>
      <c r="C1563" s="269">
        <v>42384</v>
      </c>
      <c r="D1563" s="267">
        <v>1</v>
      </c>
      <c r="E1563" s="267" t="s">
        <v>77</v>
      </c>
      <c r="F1563" s="21" t="s">
        <v>26</v>
      </c>
      <c r="G1563" s="270">
        <v>842684</v>
      </c>
      <c r="H1563" s="270">
        <v>842684</v>
      </c>
      <c r="I1563" s="26" t="s">
        <v>27</v>
      </c>
      <c r="J1563" s="26" t="s">
        <v>27</v>
      </c>
      <c r="K1563" s="268" t="s">
        <v>1835</v>
      </c>
    </row>
    <row r="1564" spans="1:11" ht="50.1" customHeight="1" x14ac:dyDescent="0.2">
      <c r="A1564" s="267">
        <v>77121500</v>
      </c>
      <c r="B1564" s="268" t="s">
        <v>1072</v>
      </c>
      <c r="C1564" s="269">
        <v>42384</v>
      </c>
      <c r="D1564" s="267">
        <v>4.5</v>
      </c>
      <c r="E1564" s="267" t="s">
        <v>77</v>
      </c>
      <c r="F1564" s="21" t="s">
        <v>26</v>
      </c>
      <c r="G1564" s="270">
        <v>7924923</v>
      </c>
      <c r="H1564" s="270">
        <v>7924923</v>
      </c>
      <c r="I1564" s="26" t="s">
        <v>27</v>
      </c>
      <c r="J1564" s="26" t="s">
        <v>27</v>
      </c>
      <c r="K1564" s="268" t="s">
        <v>1835</v>
      </c>
    </row>
    <row r="1565" spans="1:11" ht="50.1" customHeight="1" x14ac:dyDescent="0.2">
      <c r="A1565" s="267">
        <v>77121500</v>
      </c>
      <c r="B1565" s="268" t="s">
        <v>1077</v>
      </c>
      <c r="C1565" s="269">
        <v>42384</v>
      </c>
      <c r="D1565" s="267">
        <v>8</v>
      </c>
      <c r="E1565" s="267" t="s">
        <v>527</v>
      </c>
      <c r="F1565" s="21" t="s">
        <v>26</v>
      </c>
      <c r="G1565" s="270">
        <v>256009672</v>
      </c>
      <c r="H1565" s="270">
        <v>256009672</v>
      </c>
      <c r="I1565" s="26" t="s">
        <v>27</v>
      </c>
      <c r="J1565" s="26" t="s">
        <v>27</v>
      </c>
      <c r="K1565" s="268" t="s">
        <v>1835</v>
      </c>
    </row>
    <row r="1566" spans="1:11" ht="50.1" customHeight="1" x14ac:dyDescent="0.2">
      <c r="A1566" s="267">
        <v>80131500</v>
      </c>
      <c r="B1566" s="268" t="s">
        <v>528</v>
      </c>
      <c r="C1566" s="269">
        <v>42552</v>
      </c>
      <c r="D1566" s="267">
        <v>1</v>
      </c>
      <c r="E1566" s="267" t="s">
        <v>529</v>
      </c>
      <c r="F1566" s="21" t="s">
        <v>26</v>
      </c>
      <c r="G1566" s="270">
        <v>76340960</v>
      </c>
      <c r="H1566" s="270">
        <v>76340960</v>
      </c>
      <c r="I1566" s="26" t="s">
        <v>27</v>
      </c>
      <c r="J1566" s="26" t="s">
        <v>27</v>
      </c>
      <c r="K1566" s="268" t="s">
        <v>1835</v>
      </c>
    </row>
    <row r="1567" spans="1:11" ht="50.1" customHeight="1" x14ac:dyDescent="0.2">
      <c r="A1567" s="267">
        <v>77121500</v>
      </c>
      <c r="B1567" s="268" t="s">
        <v>522</v>
      </c>
      <c r="C1567" s="269">
        <v>42384</v>
      </c>
      <c r="D1567" s="267">
        <v>1</v>
      </c>
      <c r="E1567" s="267" t="s">
        <v>530</v>
      </c>
      <c r="F1567" s="21" t="s">
        <v>26</v>
      </c>
      <c r="G1567" s="270">
        <v>18000000</v>
      </c>
      <c r="H1567" s="270">
        <v>18000000</v>
      </c>
      <c r="I1567" s="26" t="s">
        <v>27</v>
      </c>
      <c r="J1567" s="26" t="s">
        <v>27</v>
      </c>
      <c r="K1567" s="268" t="s">
        <v>1835</v>
      </c>
    </row>
    <row r="1568" spans="1:11" ht="50.1" customHeight="1" x14ac:dyDescent="0.2">
      <c r="A1568" s="267">
        <v>77121500</v>
      </c>
      <c r="B1568" s="268" t="s">
        <v>531</v>
      </c>
      <c r="C1568" s="269">
        <v>42384</v>
      </c>
      <c r="D1568" s="267">
        <v>1</v>
      </c>
      <c r="E1568" s="267" t="s">
        <v>530</v>
      </c>
      <c r="F1568" s="21" t="s">
        <v>26</v>
      </c>
      <c r="G1568" s="270">
        <v>7000000</v>
      </c>
      <c r="H1568" s="270">
        <v>7000000</v>
      </c>
      <c r="I1568" s="26" t="s">
        <v>27</v>
      </c>
      <c r="J1568" s="26" t="s">
        <v>27</v>
      </c>
      <c r="K1568" s="268" t="s">
        <v>1835</v>
      </c>
    </row>
    <row r="1569" spans="1:11" ht="50.1" customHeight="1" x14ac:dyDescent="0.2">
      <c r="A1569" s="267">
        <v>77121500</v>
      </c>
      <c r="B1569" s="268" t="s">
        <v>532</v>
      </c>
      <c r="C1569" s="269">
        <v>42384</v>
      </c>
      <c r="D1569" s="267">
        <v>1</v>
      </c>
      <c r="E1569" s="267" t="s">
        <v>530</v>
      </c>
      <c r="F1569" s="21" t="s">
        <v>26</v>
      </c>
      <c r="G1569" s="270">
        <v>13000000</v>
      </c>
      <c r="H1569" s="270">
        <v>13000000</v>
      </c>
      <c r="I1569" s="26" t="s">
        <v>27</v>
      </c>
      <c r="J1569" s="26" t="s">
        <v>27</v>
      </c>
      <c r="K1569" s="268" t="s">
        <v>1835</v>
      </c>
    </row>
    <row r="1570" spans="1:11" ht="50.1" customHeight="1" x14ac:dyDescent="0.2">
      <c r="A1570" s="267">
        <v>77121500</v>
      </c>
      <c r="B1570" s="268" t="s">
        <v>546</v>
      </c>
      <c r="C1570" s="269">
        <v>42552</v>
      </c>
      <c r="D1570" s="267">
        <v>4</v>
      </c>
      <c r="E1570" s="267" t="s">
        <v>77</v>
      </c>
      <c r="F1570" s="21" t="s">
        <v>26</v>
      </c>
      <c r="G1570" s="270">
        <v>22957876</v>
      </c>
      <c r="H1570" s="270">
        <v>22957876</v>
      </c>
      <c r="I1570" s="26" t="s">
        <v>27</v>
      </c>
      <c r="J1570" s="26" t="s">
        <v>27</v>
      </c>
      <c r="K1570" s="268" t="s">
        <v>1835</v>
      </c>
    </row>
    <row r="1571" spans="1:11" ht="50.1" customHeight="1" x14ac:dyDescent="0.2">
      <c r="A1571" s="267">
        <v>77121500</v>
      </c>
      <c r="B1571" s="268" t="s">
        <v>533</v>
      </c>
      <c r="C1571" s="269">
        <v>42384</v>
      </c>
      <c r="D1571" s="267">
        <v>1</v>
      </c>
      <c r="E1571" s="267" t="s">
        <v>77</v>
      </c>
      <c r="F1571" s="21" t="s">
        <v>26</v>
      </c>
      <c r="G1571" s="270">
        <v>24000000</v>
      </c>
      <c r="H1571" s="270">
        <v>24000000</v>
      </c>
      <c r="I1571" s="26" t="s">
        <v>27</v>
      </c>
      <c r="J1571" s="26" t="s">
        <v>27</v>
      </c>
      <c r="K1571" s="268" t="s">
        <v>1835</v>
      </c>
    </row>
    <row r="1572" spans="1:11" ht="50.1" customHeight="1" x14ac:dyDescent="0.2">
      <c r="A1572" s="267">
        <v>77121500</v>
      </c>
      <c r="B1572" s="268" t="s">
        <v>535</v>
      </c>
      <c r="C1572" s="269">
        <v>42384</v>
      </c>
      <c r="D1572" s="267">
        <v>5</v>
      </c>
      <c r="E1572" s="267" t="s">
        <v>77</v>
      </c>
      <c r="F1572" s="21" t="s">
        <v>26</v>
      </c>
      <c r="G1572" s="270">
        <v>14216060</v>
      </c>
      <c r="H1572" s="270">
        <v>14216060</v>
      </c>
      <c r="I1572" s="26" t="s">
        <v>27</v>
      </c>
      <c r="J1572" s="26" t="s">
        <v>27</v>
      </c>
      <c r="K1572" s="268" t="s">
        <v>1835</v>
      </c>
    </row>
    <row r="1573" spans="1:11" ht="50.1" customHeight="1" x14ac:dyDescent="0.2">
      <c r="A1573" s="267">
        <v>77121500</v>
      </c>
      <c r="B1573" s="268" t="s">
        <v>535</v>
      </c>
      <c r="C1573" s="269">
        <v>42552</v>
      </c>
      <c r="D1573" s="267">
        <v>4</v>
      </c>
      <c r="E1573" s="267" t="s">
        <v>77</v>
      </c>
      <c r="F1573" s="21" t="s">
        <v>26</v>
      </c>
      <c r="G1573" s="270">
        <v>11372848</v>
      </c>
      <c r="H1573" s="270">
        <v>11372848</v>
      </c>
      <c r="I1573" s="26" t="s">
        <v>27</v>
      </c>
      <c r="J1573" s="26" t="s">
        <v>27</v>
      </c>
      <c r="K1573" s="268" t="s">
        <v>1835</v>
      </c>
    </row>
    <row r="1574" spans="1:11" ht="50.1" customHeight="1" x14ac:dyDescent="0.2">
      <c r="A1574" s="267">
        <v>77121500</v>
      </c>
      <c r="B1574" s="268" t="s">
        <v>1388</v>
      </c>
      <c r="C1574" s="269">
        <v>42384</v>
      </c>
      <c r="D1574" s="267">
        <v>5</v>
      </c>
      <c r="E1574" s="267" t="s">
        <v>77</v>
      </c>
      <c r="F1574" s="21" t="s">
        <v>26</v>
      </c>
      <c r="G1574" s="270">
        <v>14216060</v>
      </c>
      <c r="H1574" s="270">
        <v>14216060</v>
      </c>
      <c r="I1574" s="26" t="s">
        <v>27</v>
      </c>
      <c r="J1574" s="26" t="s">
        <v>27</v>
      </c>
      <c r="K1574" s="268" t="s">
        <v>1835</v>
      </c>
    </row>
    <row r="1575" spans="1:11" ht="50.1" customHeight="1" x14ac:dyDescent="0.2">
      <c r="A1575" s="267">
        <v>77121500</v>
      </c>
      <c r="B1575" s="268" t="s">
        <v>536</v>
      </c>
      <c r="C1575" s="269">
        <v>42552</v>
      </c>
      <c r="D1575" s="267">
        <v>4.5</v>
      </c>
      <c r="E1575" s="267" t="s">
        <v>77</v>
      </c>
      <c r="F1575" s="21" t="s">
        <v>26</v>
      </c>
      <c r="G1575" s="270">
        <v>12794454</v>
      </c>
      <c r="H1575" s="270">
        <v>12794454</v>
      </c>
      <c r="I1575" s="26" t="s">
        <v>27</v>
      </c>
      <c r="J1575" s="26" t="s">
        <v>27</v>
      </c>
      <c r="K1575" s="268" t="s">
        <v>1835</v>
      </c>
    </row>
    <row r="1576" spans="1:11" ht="50.1" customHeight="1" x14ac:dyDescent="0.2">
      <c r="A1576" s="267">
        <v>77121500</v>
      </c>
      <c r="B1576" s="268" t="s">
        <v>1390</v>
      </c>
      <c r="C1576" s="269">
        <v>42384</v>
      </c>
      <c r="D1576" s="267">
        <v>5</v>
      </c>
      <c r="E1576" s="267" t="s">
        <v>77</v>
      </c>
      <c r="F1576" s="21" t="s">
        <v>26</v>
      </c>
      <c r="G1576" s="270">
        <v>20581460</v>
      </c>
      <c r="H1576" s="270">
        <v>20581460</v>
      </c>
      <c r="I1576" s="26" t="s">
        <v>27</v>
      </c>
      <c r="J1576" s="26" t="s">
        <v>27</v>
      </c>
      <c r="K1576" s="268" t="s">
        <v>1835</v>
      </c>
    </row>
    <row r="1577" spans="1:11" ht="50.1" customHeight="1" x14ac:dyDescent="0.2">
      <c r="A1577" s="267">
        <v>77121500</v>
      </c>
      <c r="B1577" s="268" t="s">
        <v>537</v>
      </c>
      <c r="C1577" s="269">
        <v>42552</v>
      </c>
      <c r="D1577" s="267">
        <v>4</v>
      </c>
      <c r="E1577" s="267" t="s">
        <v>77</v>
      </c>
      <c r="F1577" s="21" t="s">
        <v>26</v>
      </c>
      <c r="G1577" s="270">
        <v>16465168</v>
      </c>
      <c r="H1577" s="270">
        <v>16465168</v>
      </c>
      <c r="I1577" s="26" t="s">
        <v>27</v>
      </c>
      <c r="J1577" s="26" t="s">
        <v>27</v>
      </c>
      <c r="K1577" s="268" t="s">
        <v>1835</v>
      </c>
    </row>
    <row r="1578" spans="1:11" ht="50.1" customHeight="1" x14ac:dyDescent="0.2">
      <c r="A1578" s="267">
        <v>77121500</v>
      </c>
      <c r="B1578" s="268" t="s">
        <v>1392</v>
      </c>
      <c r="C1578" s="269">
        <v>42384</v>
      </c>
      <c r="D1578" s="267">
        <v>5</v>
      </c>
      <c r="E1578" s="267" t="s">
        <v>77</v>
      </c>
      <c r="F1578" s="21" t="s">
        <v>26</v>
      </c>
      <c r="G1578" s="270">
        <v>20581460</v>
      </c>
      <c r="H1578" s="270">
        <v>20581460</v>
      </c>
      <c r="I1578" s="26" t="s">
        <v>27</v>
      </c>
      <c r="J1578" s="26" t="s">
        <v>27</v>
      </c>
      <c r="K1578" s="268" t="s">
        <v>1835</v>
      </c>
    </row>
    <row r="1579" spans="1:11" ht="50.1" customHeight="1" x14ac:dyDescent="0.2">
      <c r="A1579" s="267">
        <v>77121500</v>
      </c>
      <c r="B1579" s="268" t="s">
        <v>538</v>
      </c>
      <c r="C1579" s="269">
        <v>42552</v>
      </c>
      <c r="D1579" s="267">
        <v>4</v>
      </c>
      <c r="E1579" s="267" t="s">
        <v>77</v>
      </c>
      <c r="F1579" s="21" t="s">
        <v>26</v>
      </c>
      <c r="G1579" s="270">
        <v>16465168</v>
      </c>
      <c r="H1579" s="270">
        <v>16465168</v>
      </c>
      <c r="I1579" s="26" t="s">
        <v>27</v>
      </c>
      <c r="J1579" s="26" t="s">
        <v>27</v>
      </c>
      <c r="K1579" s="268" t="s">
        <v>1835</v>
      </c>
    </row>
    <row r="1580" spans="1:11" ht="50.1" customHeight="1" x14ac:dyDescent="0.2">
      <c r="A1580" s="267">
        <v>77121500</v>
      </c>
      <c r="B1580" s="268" t="s">
        <v>1393</v>
      </c>
      <c r="C1580" s="269">
        <v>42384</v>
      </c>
      <c r="D1580" s="267">
        <v>5</v>
      </c>
      <c r="E1580" s="267" t="s">
        <v>77</v>
      </c>
      <c r="F1580" s="21" t="s">
        <v>26</v>
      </c>
      <c r="G1580" s="270">
        <v>20581460</v>
      </c>
      <c r="H1580" s="270">
        <v>20581460</v>
      </c>
      <c r="I1580" s="26" t="s">
        <v>27</v>
      </c>
      <c r="J1580" s="26" t="s">
        <v>27</v>
      </c>
      <c r="K1580" s="268" t="s">
        <v>1835</v>
      </c>
    </row>
    <row r="1581" spans="1:11" ht="50.1" customHeight="1" x14ac:dyDescent="0.2">
      <c r="A1581" s="267">
        <v>77121500</v>
      </c>
      <c r="B1581" s="268" t="s">
        <v>539</v>
      </c>
      <c r="C1581" s="269">
        <v>42552</v>
      </c>
      <c r="D1581" s="267">
        <v>4</v>
      </c>
      <c r="E1581" s="267" t="s">
        <v>77</v>
      </c>
      <c r="F1581" s="21" t="s">
        <v>26</v>
      </c>
      <c r="G1581" s="270">
        <v>16465168</v>
      </c>
      <c r="H1581" s="270">
        <v>16465168</v>
      </c>
      <c r="I1581" s="26" t="s">
        <v>27</v>
      </c>
      <c r="J1581" s="26" t="s">
        <v>27</v>
      </c>
      <c r="K1581" s="268" t="s">
        <v>1835</v>
      </c>
    </row>
    <row r="1582" spans="1:11" ht="50.1" customHeight="1" x14ac:dyDescent="0.2">
      <c r="A1582" s="267">
        <v>77121500</v>
      </c>
      <c r="B1582" s="268" t="s">
        <v>1394</v>
      </c>
      <c r="C1582" s="269">
        <v>42384</v>
      </c>
      <c r="D1582" s="267">
        <v>5</v>
      </c>
      <c r="E1582" s="267" t="s">
        <v>77</v>
      </c>
      <c r="F1582" s="21" t="s">
        <v>26</v>
      </c>
      <c r="G1582" s="270">
        <v>14216060</v>
      </c>
      <c r="H1582" s="270">
        <v>14216060</v>
      </c>
      <c r="I1582" s="26" t="s">
        <v>27</v>
      </c>
      <c r="J1582" s="26" t="s">
        <v>27</v>
      </c>
      <c r="K1582" s="268" t="s">
        <v>1835</v>
      </c>
    </row>
    <row r="1583" spans="1:11" ht="50.1" customHeight="1" x14ac:dyDescent="0.2">
      <c r="A1583" s="267">
        <v>77121500</v>
      </c>
      <c r="B1583" s="268" t="s">
        <v>540</v>
      </c>
      <c r="C1583" s="269">
        <v>42552</v>
      </c>
      <c r="D1583" s="267">
        <v>4</v>
      </c>
      <c r="E1583" s="267" t="s">
        <v>77</v>
      </c>
      <c r="F1583" s="21" t="s">
        <v>26</v>
      </c>
      <c r="G1583" s="270">
        <v>11372848</v>
      </c>
      <c r="H1583" s="270">
        <v>11372848</v>
      </c>
      <c r="I1583" s="26" t="s">
        <v>27</v>
      </c>
      <c r="J1583" s="26" t="s">
        <v>27</v>
      </c>
      <c r="K1583" s="268" t="s">
        <v>1835</v>
      </c>
    </row>
    <row r="1584" spans="1:11" ht="50.1" customHeight="1" x14ac:dyDescent="0.2">
      <c r="A1584" s="267">
        <v>77121500</v>
      </c>
      <c r="B1584" s="268" t="s">
        <v>1501</v>
      </c>
      <c r="C1584" s="269">
        <v>42384</v>
      </c>
      <c r="D1584" s="267">
        <v>5</v>
      </c>
      <c r="E1584" s="267" t="s">
        <v>77</v>
      </c>
      <c r="F1584" s="21" t="s">
        <v>26</v>
      </c>
      <c r="G1584" s="270">
        <v>20581460</v>
      </c>
      <c r="H1584" s="270">
        <v>20581460</v>
      </c>
      <c r="I1584" s="26" t="s">
        <v>27</v>
      </c>
      <c r="J1584" s="26" t="s">
        <v>27</v>
      </c>
      <c r="K1584" s="268" t="s">
        <v>1835</v>
      </c>
    </row>
    <row r="1585" spans="1:11" ht="50.1" customHeight="1" x14ac:dyDescent="0.2">
      <c r="A1585" s="267">
        <v>77121500</v>
      </c>
      <c r="B1585" s="268" t="s">
        <v>541</v>
      </c>
      <c r="C1585" s="269">
        <v>42552</v>
      </c>
      <c r="D1585" s="267">
        <v>4</v>
      </c>
      <c r="E1585" s="267" t="s">
        <v>77</v>
      </c>
      <c r="F1585" s="21" t="s">
        <v>26</v>
      </c>
      <c r="G1585" s="270">
        <v>16465168</v>
      </c>
      <c r="H1585" s="270">
        <v>16465168</v>
      </c>
      <c r="I1585" s="26" t="s">
        <v>27</v>
      </c>
      <c r="J1585" s="26" t="s">
        <v>27</v>
      </c>
      <c r="K1585" s="268" t="s">
        <v>1835</v>
      </c>
    </row>
    <row r="1586" spans="1:11" ht="50.1" customHeight="1" x14ac:dyDescent="0.2">
      <c r="A1586" s="267">
        <v>77121500</v>
      </c>
      <c r="B1586" s="268" t="s">
        <v>1663</v>
      </c>
      <c r="C1586" s="269">
        <v>42384</v>
      </c>
      <c r="D1586" s="267">
        <v>5</v>
      </c>
      <c r="E1586" s="267" t="s">
        <v>77</v>
      </c>
      <c r="F1586" s="21" t="s">
        <v>26</v>
      </c>
      <c r="G1586" s="270">
        <v>20581460</v>
      </c>
      <c r="H1586" s="270">
        <v>20581460</v>
      </c>
      <c r="I1586" s="26" t="s">
        <v>27</v>
      </c>
      <c r="J1586" s="26" t="s">
        <v>27</v>
      </c>
      <c r="K1586" s="268" t="s">
        <v>1835</v>
      </c>
    </row>
    <row r="1587" spans="1:11" ht="50.1" customHeight="1" x14ac:dyDescent="0.2">
      <c r="A1587" s="267">
        <v>77121500</v>
      </c>
      <c r="B1587" s="268" t="s">
        <v>542</v>
      </c>
      <c r="C1587" s="269">
        <v>42552</v>
      </c>
      <c r="D1587" s="267">
        <v>4</v>
      </c>
      <c r="E1587" s="267" t="s">
        <v>77</v>
      </c>
      <c r="F1587" s="21" t="s">
        <v>26</v>
      </c>
      <c r="G1587" s="270">
        <v>16465168</v>
      </c>
      <c r="H1587" s="270">
        <v>16465168</v>
      </c>
      <c r="I1587" s="26" t="s">
        <v>27</v>
      </c>
      <c r="J1587" s="26" t="s">
        <v>27</v>
      </c>
      <c r="K1587" s="268" t="s">
        <v>1835</v>
      </c>
    </row>
    <row r="1588" spans="1:11" ht="50.1" customHeight="1" x14ac:dyDescent="0.2">
      <c r="A1588" s="267">
        <v>77121500</v>
      </c>
      <c r="B1588" s="268" t="s">
        <v>1502</v>
      </c>
      <c r="C1588" s="269">
        <v>42384</v>
      </c>
      <c r="D1588" s="267">
        <v>5</v>
      </c>
      <c r="E1588" s="267" t="s">
        <v>77</v>
      </c>
      <c r="F1588" s="21" t="s">
        <v>26</v>
      </c>
      <c r="G1588" s="270">
        <v>20581460</v>
      </c>
      <c r="H1588" s="270">
        <v>20581460</v>
      </c>
      <c r="I1588" s="26" t="s">
        <v>27</v>
      </c>
      <c r="J1588" s="26" t="s">
        <v>27</v>
      </c>
      <c r="K1588" s="268" t="s">
        <v>1835</v>
      </c>
    </row>
    <row r="1589" spans="1:11" ht="50.1" customHeight="1" x14ac:dyDescent="0.2">
      <c r="A1589" s="267">
        <v>77121500</v>
      </c>
      <c r="B1589" s="268" t="s">
        <v>543</v>
      </c>
      <c r="C1589" s="269">
        <v>42552</v>
      </c>
      <c r="D1589" s="267">
        <v>4</v>
      </c>
      <c r="E1589" s="267" t="s">
        <v>77</v>
      </c>
      <c r="F1589" s="21" t="s">
        <v>26</v>
      </c>
      <c r="G1589" s="270">
        <v>16465168</v>
      </c>
      <c r="H1589" s="270">
        <v>16465168</v>
      </c>
      <c r="I1589" s="26" t="s">
        <v>27</v>
      </c>
      <c r="J1589" s="26" t="s">
        <v>27</v>
      </c>
      <c r="K1589" s="268" t="s">
        <v>1835</v>
      </c>
    </row>
    <row r="1590" spans="1:11" ht="50.1" customHeight="1" x14ac:dyDescent="0.2">
      <c r="A1590" s="267">
        <v>77121500</v>
      </c>
      <c r="B1590" s="268" t="s">
        <v>1581</v>
      </c>
      <c r="C1590" s="269">
        <v>42384</v>
      </c>
      <c r="D1590" s="267">
        <v>5</v>
      </c>
      <c r="E1590" s="267" t="s">
        <v>77</v>
      </c>
      <c r="F1590" s="21" t="s">
        <v>26</v>
      </c>
      <c r="G1590" s="270">
        <v>14216060</v>
      </c>
      <c r="H1590" s="270">
        <v>14216060</v>
      </c>
      <c r="I1590" s="26" t="s">
        <v>27</v>
      </c>
      <c r="J1590" s="26" t="s">
        <v>27</v>
      </c>
      <c r="K1590" s="268" t="s">
        <v>1835</v>
      </c>
    </row>
    <row r="1591" spans="1:11" ht="50.1" customHeight="1" x14ac:dyDescent="0.2">
      <c r="A1591" s="267">
        <v>77121500</v>
      </c>
      <c r="B1591" s="268" t="s">
        <v>544</v>
      </c>
      <c r="C1591" s="269">
        <v>42552</v>
      </c>
      <c r="D1591" s="267">
        <v>4</v>
      </c>
      <c r="E1591" s="267" t="s">
        <v>77</v>
      </c>
      <c r="F1591" s="21" t="s">
        <v>26</v>
      </c>
      <c r="G1591" s="270">
        <v>11372848</v>
      </c>
      <c r="H1591" s="270">
        <v>11372848</v>
      </c>
      <c r="I1591" s="26" t="s">
        <v>27</v>
      </c>
      <c r="J1591" s="26" t="s">
        <v>27</v>
      </c>
      <c r="K1591" s="268" t="s">
        <v>1835</v>
      </c>
    </row>
    <row r="1592" spans="1:11" ht="50.1" customHeight="1" x14ac:dyDescent="0.2">
      <c r="A1592" s="267">
        <v>77121500</v>
      </c>
      <c r="B1592" s="268" t="s">
        <v>1661</v>
      </c>
      <c r="C1592" s="269">
        <v>42384</v>
      </c>
      <c r="D1592" s="267">
        <v>5</v>
      </c>
      <c r="E1592" s="267" t="s">
        <v>77</v>
      </c>
      <c r="F1592" s="21" t="s">
        <v>26</v>
      </c>
      <c r="G1592" s="270">
        <v>14216060</v>
      </c>
      <c r="H1592" s="270">
        <v>14216060</v>
      </c>
      <c r="I1592" s="26" t="s">
        <v>27</v>
      </c>
      <c r="J1592" s="26" t="s">
        <v>27</v>
      </c>
      <c r="K1592" s="268" t="s">
        <v>1835</v>
      </c>
    </row>
    <row r="1593" spans="1:11" ht="50.1" customHeight="1" x14ac:dyDescent="0.2">
      <c r="A1593" s="267">
        <v>77121500</v>
      </c>
      <c r="B1593" s="268" t="s">
        <v>545</v>
      </c>
      <c r="C1593" s="269">
        <v>42552</v>
      </c>
      <c r="D1593" s="267">
        <v>4</v>
      </c>
      <c r="E1593" s="267" t="s">
        <v>77</v>
      </c>
      <c r="F1593" s="21" t="s">
        <v>26</v>
      </c>
      <c r="G1593" s="270">
        <v>11372848</v>
      </c>
      <c r="H1593" s="270">
        <v>11372848</v>
      </c>
      <c r="I1593" s="26" t="s">
        <v>27</v>
      </c>
      <c r="J1593" s="26" t="s">
        <v>27</v>
      </c>
      <c r="K1593" s="268" t="s">
        <v>1835</v>
      </c>
    </row>
    <row r="1594" spans="1:11" ht="50.1" customHeight="1" x14ac:dyDescent="0.2">
      <c r="A1594" s="267">
        <v>77121500</v>
      </c>
      <c r="B1594" s="268" t="s">
        <v>1659</v>
      </c>
      <c r="C1594" s="269">
        <v>42384</v>
      </c>
      <c r="D1594" s="267">
        <v>5</v>
      </c>
      <c r="E1594" s="267" t="s">
        <v>77</v>
      </c>
      <c r="F1594" s="21" t="s">
        <v>26</v>
      </c>
      <c r="G1594" s="270">
        <v>28697345</v>
      </c>
      <c r="H1594" s="270">
        <v>28697345</v>
      </c>
      <c r="I1594" s="26" t="s">
        <v>27</v>
      </c>
      <c r="J1594" s="26" t="s">
        <v>27</v>
      </c>
      <c r="K1594" s="268" t="s">
        <v>1835</v>
      </c>
    </row>
    <row r="1595" spans="1:11" ht="50.1" customHeight="1" x14ac:dyDescent="0.2">
      <c r="A1595" s="267">
        <v>77121500</v>
      </c>
      <c r="B1595" s="268" t="s">
        <v>1109</v>
      </c>
      <c r="C1595" s="269">
        <v>42384</v>
      </c>
      <c r="D1595" s="267">
        <v>1</v>
      </c>
      <c r="E1595" s="267" t="s">
        <v>77</v>
      </c>
      <c r="F1595" s="21" t="s">
        <v>26</v>
      </c>
      <c r="G1595" s="270">
        <v>11130570</v>
      </c>
      <c r="H1595" s="270">
        <v>11130570</v>
      </c>
      <c r="I1595" s="26" t="s">
        <v>27</v>
      </c>
      <c r="J1595" s="26" t="s">
        <v>27</v>
      </c>
      <c r="K1595" s="268" t="s">
        <v>1835</v>
      </c>
    </row>
    <row r="1596" spans="1:11" ht="50.1" customHeight="1" x14ac:dyDescent="0.2">
      <c r="A1596" s="267">
        <v>77121500</v>
      </c>
      <c r="B1596" s="268" t="s">
        <v>1503</v>
      </c>
      <c r="C1596" s="269">
        <v>42384</v>
      </c>
      <c r="D1596" s="267">
        <v>5</v>
      </c>
      <c r="E1596" s="267" t="s">
        <v>77</v>
      </c>
      <c r="F1596" s="21" t="s">
        <v>26</v>
      </c>
      <c r="G1596" s="270">
        <v>20581460</v>
      </c>
      <c r="H1596" s="270">
        <v>20581460</v>
      </c>
      <c r="I1596" s="26" t="s">
        <v>27</v>
      </c>
      <c r="J1596" s="26" t="s">
        <v>27</v>
      </c>
      <c r="K1596" s="268" t="s">
        <v>1835</v>
      </c>
    </row>
    <row r="1597" spans="1:11" ht="50.1" customHeight="1" x14ac:dyDescent="0.2">
      <c r="A1597" s="267">
        <v>77121500</v>
      </c>
      <c r="B1597" s="268" t="s">
        <v>547</v>
      </c>
      <c r="C1597" s="269">
        <v>42552</v>
      </c>
      <c r="D1597" s="267">
        <v>4</v>
      </c>
      <c r="E1597" s="267" t="s">
        <v>77</v>
      </c>
      <c r="F1597" s="21" t="s">
        <v>26</v>
      </c>
      <c r="G1597" s="270">
        <v>16465168</v>
      </c>
      <c r="H1597" s="270">
        <v>16465168</v>
      </c>
      <c r="I1597" s="26" t="s">
        <v>27</v>
      </c>
      <c r="J1597" s="26" t="s">
        <v>27</v>
      </c>
      <c r="K1597" s="268" t="s">
        <v>1835</v>
      </c>
    </row>
    <row r="1598" spans="1:11" ht="50.1" customHeight="1" x14ac:dyDescent="0.2">
      <c r="A1598" s="267">
        <v>77121500</v>
      </c>
      <c r="B1598" s="268" t="s">
        <v>1761</v>
      </c>
      <c r="C1598" s="269">
        <v>42384</v>
      </c>
      <c r="D1598" s="267">
        <v>5</v>
      </c>
      <c r="E1598" s="267" t="s">
        <v>77</v>
      </c>
      <c r="F1598" s="21" t="s">
        <v>26</v>
      </c>
      <c r="G1598" s="270">
        <v>20581460</v>
      </c>
      <c r="H1598" s="270">
        <v>20581460</v>
      </c>
      <c r="I1598" s="26" t="s">
        <v>27</v>
      </c>
      <c r="J1598" s="26" t="s">
        <v>27</v>
      </c>
      <c r="K1598" s="268" t="s">
        <v>1835</v>
      </c>
    </row>
    <row r="1599" spans="1:11" ht="50.1" customHeight="1" x14ac:dyDescent="0.2">
      <c r="A1599" s="267">
        <v>77121500</v>
      </c>
      <c r="B1599" s="268" t="s">
        <v>548</v>
      </c>
      <c r="C1599" s="269">
        <v>42552</v>
      </c>
      <c r="D1599" s="267">
        <v>4</v>
      </c>
      <c r="E1599" s="267" t="s">
        <v>77</v>
      </c>
      <c r="F1599" s="21" t="s">
        <v>26</v>
      </c>
      <c r="G1599" s="270">
        <v>16465168</v>
      </c>
      <c r="H1599" s="270">
        <v>16465168</v>
      </c>
      <c r="I1599" s="26" t="s">
        <v>27</v>
      </c>
      <c r="J1599" s="26" t="s">
        <v>27</v>
      </c>
      <c r="K1599" s="268" t="s">
        <v>1835</v>
      </c>
    </row>
    <row r="1600" spans="1:11" ht="50.1" customHeight="1" x14ac:dyDescent="0.2">
      <c r="A1600" s="267">
        <v>77121500</v>
      </c>
      <c r="B1600" s="268" t="s">
        <v>1047</v>
      </c>
      <c r="C1600" s="269">
        <v>42384</v>
      </c>
      <c r="D1600" s="267">
        <v>1</v>
      </c>
      <c r="E1600" s="267" t="s">
        <v>77</v>
      </c>
      <c r="F1600" s="21" t="s">
        <v>26</v>
      </c>
      <c r="G1600" s="270">
        <v>605609</v>
      </c>
      <c r="H1600" s="270">
        <v>605609</v>
      </c>
      <c r="I1600" s="26" t="s">
        <v>27</v>
      </c>
      <c r="J1600" s="26" t="s">
        <v>27</v>
      </c>
      <c r="K1600" s="268" t="s">
        <v>1835</v>
      </c>
    </row>
    <row r="1601" spans="1:11" ht="50.1" customHeight="1" x14ac:dyDescent="0.2">
      <c r="A1601" s="267">
        <v>77121500</v>
      </c>
      <c r="B1601" s="268" t="s">
        <v>550</v>
      </c>
      <c r="C1601" s="269">
        <v>42461</v>
      </c>
      <c r="D1601" s="267">
        <v>1</v>
      </c>
      <c r="E1601" s="267" t="s">
        <v>77</v>
      </c>
      <c r="F1601" s="21" t="s">
        <v>26</v>
      </c>
      <c r="G1601" s="270">
        <v>10000000</v>
      </c>
      <c r="H1601" s="270">
        <v>10000000</v>
      </c>
      <c r="I1601" s="26" t="s">
        <v>27</v>
      </c>
      <c r="J1601" s="26" t="s">
        <v>27</v>
      </c>
      <c r="K1601" s="268" t="s">
        <v>1835</v>
      </c>
    </row>
    <row r="1602" spans="1:11" ht="50.1" customHeight="1" x14ac:dyDescent="0.2">
      <c r="A1602" s="267">
        <v>77121500</v>
      </c>
      <c r="B1602" s="268" t="s">
        <v>551</v>
      </c>
      <c r="C1602" s="269">
        <v>42461</v>
      </c>
      <c r="D1602" s="267">
        <v>1</v>
      </c>
      <c r="E1602" s="267" t="s">
        <v>77</v>
      </c>
      <c r="F1602" s="21" t="s">
        <v>26</v>
      </c>
      <c r="G1602" s="270">
        <v>20000000</v>
      </c>
      <c r="H1602" s="270">
        <v>20000000</v>
      </c>
      <c r="I1602" s="26" t="s">
        <v>27</v>
      </c>
      <c r="J1602" s="26" t="s">
        <v>27</v>
      </c>
      <c r="K1602" s="268" t="s">
        <v>1835</v>
      </c>
    </row>
    <row r="1603" spans="1:11" ht="50.1" customHeight="1" x14ac:dyDescent="0.2">
      <c r="A1603" s="267">
        <v>77121500</v>
      </c>
      <c r="B1603" s="268" t="s">
        <v>552</v>
      </c>
      <c r="C1603" s="269">
        <v>42491</v>
      </c>
      <c r="D1603" s="267">
        <v>1</v>
      </c>
      <c r="E1603" s="267" t="s">
        <v>77</v>
      </c>
      <c r="F1603" s="21" t="s">
        <v>26</v>
      </c>
      <c r="G1603" s="270">
        <v>50000000</v>
      </c>
      <c r="H1603" s="270">
        <v>50000000</v>
      </c>
      <c r="I1603" s="26" t="s">
        <v>27</v>
      </c>
      <c r="J1603" s="26" t="s">
        <v>27</v>
      </c>
      <c r="K1603" s="268" t="s">
        <v>1835</v>
      </c>
    </row>
    <row r="1604" spans="1:11" ht="50.1" customHeight="1" x14ac:dyDescent="0.2">
      <c r="A1604" s="267">
        <v>77121500</v>
      </c>
      <c r="B1604" s="268" t="s">
        <v>553</v>
      </c>
      <c r="C1604" s="269">
        <v>42491</v>
      </c>
      <c r="D1604" s="267">
        <v>1</v>
      </c>
      <c r="E1604" s="267" t="s">
        <v>77</v>
      </c>
      <c r="F1604" s="21" t="s">
        <v>26</v>
      </c>
      <c r="G1604" s="270">
        <v>50000000</v>
      </c>
      <c r="H1604" s="270">
        <v>50000000</v>
      </c>
      <c r="I1604" s="26" t="s">
        <v>27</v>
      </c>
      <c r="J1604" s="26" t="s">
        <v>27</v>
      </c>
      <c r="K1604" s="268" t="s">
        <v>1835</v>
      </c>
    </row>
    <row r="1605" spans="1:11" ht="50.1" customHeight="1" x14ac:dyDescent="0.2">
      <c r="A1605" s="267">
        <v>77121500</v>
      </c>
      <c r="B1605" s="268" t="s">
        <v>554</v>
      </c>
      <c r="C1605" s="269">
        <v>42491</v>
      </c>
      <c r="D1605" s="267">
        <v>1</v>
      </c>
      <c r="E1605" s="267" t="s">
        <v>77</v>
      </c>
      <c r="F1605" s="21" t="s">
        <v>26</v>
      </c>
      <c r="G1605" s="270">
        <v>50000000</v>
      </c>
      <c r="H1605" s="270">
        <v>50000000</v>
      </c>
      <c r="I1605" s="26" t="s">
        <v>27</v>
      </c>
      <c r="J1605" s="26" t="s">
        <v>27</v>
      </c>
      <c r="K1605" s="268" t="s">
        <v>1835</v>
      </c>
    </row>
    <row r="1606" spans="1:11" ht="50.1" customHeight="1" x14ac:dyDescent="0.2">
      <c r="A1606" s="267">
        <v>77121500</v>
      </c>
      <c r="B1606" s="268" t="s">
        <v>555</v>
      </c>
      <c r="C1606" s="269">
        <v>42401</v>
      </c>
      <c r="D1606" s="267">
        <v>1</v>
      </c>
      <c r="E1606" s="267" t="s">
        <v>77</v>
      </c>
      <c r="F1606" s="21" t="s">
        <v>26</v>
      </c>
      <c r="G1606" s="270">
        <v>10000000</v>
      </c>
      <c r="H1606" s="270">
        <v>10000000</v>
      </c>
      <c r="I1606" s="26" t="s">
        <v>27</v>
      </c>
      <c r="J1606" s="26" t="s">
        <v>27</v>
      </c>
      <c r="K1606" s="268" t="s">
        <v>1835</v>
      </c>
    </row>
    <row r="1607" spans="1:11" ht="50.1" customHeight="1" x14ac:dyDescent="0.2">
      <c r="A1607" s="267">
        <v>77121500</v>
      </c>
      <c r="B1607" s="268" t="s">
        <v>522</v>
      </c>
      <c r="C1607" s="269">
        <v>42401</v>
      </c>
      <c r="D1607" s="267">
        <v>1</v>
      </c>
      <c r="E1607" s="267" t="s">
        <v>77</v>
      </c>
      <c r="F1607" s="21" t="s">
        <v>26</v>
      </c>
      <c r="G1607" s="270">
        <v>20000000</v>
      </c>
      <c r="H1607" s="270">
        <v>20000000</v>
      </c>
      <c r="I1607" s="26" t="s">
        <v>27</v>
      </c>
      <c r="J1607" s="26" t="s">
        <v>27</v>
      </c>
      <c r="K1607" s="268" t="s">
        <v>1835</v>
      </c>
    </row>
    <row r="1608" spans="1:11" ht="50.1" customHeight="1" x14ac:dyDescent="0.2">
      <c r="A1608" s="267">
        <v>77121500</v>
      </c>
      <c r="B1608" s="268" t="s">
        <v>556</v>
      </c>
      <c r="C1608" s="269">
        <v>42401</v>
      </c>
      <c r="D1608" s="267">
        <v>1</v>
      </c>
      <c r="E1608" s="267" t="s">
        <v>77</v>
      </c>
      <c r="F1608" s="21" t="s">
        <v>26</v>
      </c>
      <c r="G1608" s="270">
        <v>75000000</v>
      </c>
      <c r="H1608" s="270">
        <v>75000000</v>
      </c>
      <c r="I1608" s="26" t="s">
        <v>27</v>
      </c>
      <c r="J1608" s="26" t="s">
        <v>27</v>
      </c>
      <c r="K1608" s="268" t="s">
        <v>1835</v>
      </c>
    </row>
    <row r="1609" spans="1:11" ht="50.1" customHeight="1" x14ac:dyDescent="0.2">
      <c r="A1609" s="267">
        <v>77101706</v>
      </c>
      <c r="B1609" s="268" t="s">
        <v>1583</v>
      </c>
      <c r="C1609" s="269">
        <v>42430</v>
      </c>
      <c r="D1609" s="267">
        <v>4</v>
      </c>
      <c r="E1609" s="267" t="s">
        <v>77</v>
      </c>
      <c r="F1609" s="21" t="s">
        <v>26</v>
      </c>
      <c r="G1609" s="270">
        <v>22957876</v>
      </c>
      <c r="H1609" s="270">
        <v>22957876</v>
      </c>
      <c r="I1609" s="26" t="s">
        <v>27</v>
      </c>
      <c r="J1609" s="26" t="s">
        <v>27</v>
      </c>
      <c r="K1609" s="268" t="s">
        <v>1835</v>
      </c>
    </row>
    <row r="1610" spans="1:11" ht="50.1" customHeight="1" x14ac:dyDescent="0.2">
      <c r="A1610" s="267">
        <v>77101706</v>
      </c>
      <c r="B1610" s="268" t="s">
        <v>560</v>
      </c>
      <c r="C1610" s="269">
        <v>42552</v>
      </c>
      <c r="D1610" s="267">
        <v>5</v>
      </c>
      <c r="E1610" s="267" t="s">
        <v>77</v>
      </c>
      <c r="F1610" s="21" t="s">
        <v>26</v>
      </c>
      <c r="G1610" s="270">
        <v>28697345</v>
      </c>
      <c r="H1610" s="270">
        <v>28697345</v>
      </c>
      <c r="I1610" s="26" t="s">
        <v>27</v>
      </c>
      <c r="J1610" s="26" t="s">
        <v>27</v>
      </c>
      <c r="K1610" s="268" t="s">
        <v>1835</v>
      </c>
    </row>
    <row r="1611" spans="1:11" ht="50.1" customHeight="1" x14ac:dyDescent="0.2">
      <c r="A1611" s="267">
        <v>77101706</v>
      </c>
      <c r="B1611" s="268" t="s">
        <v>1650</v>
      </c>
      <c r="C1611" s="269">
        <v>42430</v>
      </c>
      <c r="D1611" s="267">
        <v>4</v>
      </c>
      <c r="E1611" s="267" t="s">
        <v>77</v>
      </c>
      <c r="F1611" s="21" t="s">
        <v>26</v>
      </c>
      <c r="G1611" s="270">
        <v>11372848</v>
      </c>
      <c r="H1611" s="270">
        <v>11372848</v>
      </c>
      <c r="I1611" s="26" t="s">
        <v>27</v>
      </c>
      <c r="J1611" s="26" t="s">
        <v>27</v>
      </c>
      <c r="K1611" s="268" t="s">
        <v>1835</v>
      </c>
    </row>
    <row r="1612" spans="1:11" ht="50.1" customHeight="1" x14ac:dyDescent="0.2">
      <c r="A1612" s="267">
        <v>77101706</v>
      </c>
      <c r="B1612" s="268" t="s">
        <v>562</v>
      </c>
      <c r="C1612" s="269">
        <v>42552</v>
      </c>
      <c r="D1612" s="267">
        <v>3.5</v>
      </c>
      <c r="E1612" s="267" t="s">
        <v>77</v>
      </c>
      <c r="F1612" s="21" t="s">
        <v>26</v>
      </c>
      <c r="G1612" s="270">
        <v>9951242</v>
      </c>
      <c r="H1612" s="270">
        <v>9951242</v>
      </c>
      <c r="I1612" s="26" t="s">
        <v>27</v>
      </c>
      <c r="J1612" s="26" t="s">
        <v>27</v>
      </c>
      <c r="K1612" s="268" t="s">
        <v>1835</v>
      </c>
    </row>
    <row r="1613" spans="1:11" ht="50.1" customHeight="1" x14ac:dyDescent="0.2">
      <c r="A1613" s="267">
        <v>77101706</v>
      </c>
      <c r="B1613" s="268" t="s">
        <v>1582</v>
      </c>
      <c r="C1613" s="269">
        <v>42430</v>
      </c>
      <c r="D1613" s="267">
        <v>4</v>
      </c>
      <c r="E1613" s="267" t="s">
        <v>77</v>
      </c>
      <c r="F1613" s="21" t="s">
        <v>26</v>
      </c>
      <c r="G1613" s="270">
        <v>16465168</v>
      </c>
      <c r="H1613" s="270">
        <v>16465168</v>
      </c>
      <c r="I1613" s="26" t="s">
        <v>27</v>
      </c>
      <c r="J1613" s="26" t="s">
        <v>27</v>
      </c>
      <c r="K1613" s="268" t="s">
        <v>1835</v>
      </c>
    </row>
    <row r="1614" spans="1:11" ht="50.1" customHeight="1" x14ac:dyDescent="0.2">
      <c r="A1614" s="267">
        <v>77101706</v>
      </c>
      <c r="B1614" s="268" t="s">
        <v>562</v>
      </c>
      <c r="C1614" s="269">
        <v>42552</v>
      </c>
      <c r="D1614" s="267">
        <v>4</v>
      </c>
      <c r="E1614" s="267" t="s">
        <v>77</v>
      </c>
      <c r="F1614" s="21" t="s">
        <v>26</v>
      </c>
      <c r="G1614" s="270">
        <v>16465168</v>
      </c>
      <c r="H1614" s="270">
        <v>16465168</v>
      </c>
      <c r="I1614" s="26" t="s">
        <v>27</v>
      </c>
      <c r="J1614" s="26" t="s">
        <v>27</v>
      </c>
      <c r="K1614" s="268" t="s">
        <v>1835</v>
      </c>
    </row>
    <row r="1615" spans="1:11" ht="50.1" customHeight="1" x14ac:dyDescent="0.2">
      <c r="A1615" s="267">
        <v>77101706</v>
      </c>
      <c r="B1615" s="268" t="s">
        <v>563</v>
      </c>
      <c r="C1615" s="269">
        <v>42552</v>
      </c>
      <c r="D1615" s="267">
        <v>4</v>
      </c>
      <c r="E1615" s="267" t="s">
        <v>77</v>
      </c>
      <c r="F1615" s="21" t="s">
        <v>26</v>
      </c>
      <c r="G1615" s="270">
        <v>11372848</v>
      </c>
      <c r="H1615" s="270">
        <v>11372848</v>
      </c>
      <c r="I1615" s="26" t="s">
        <v>27</v>
      </c>
      <c r="J1615" s="26" t="s">
        <v>27</v>
      </c>
      <c r="K1615" s="268" t="s">
        <v>1835</v>
      </c>
    </row>
    <row r="1616" spans="1:11" ht="50.1" customHeight="1" x14ac:dyDescent="0.2">
      <c r="A1616" s="267">
        <v>77101706</v>
      </c>
      <c r="B1616" s="268" t="s">
        <v>1047</v>
      </c>
      <c r="C1616" s="269">
        <v>42384</v>
      </c>
      <c r="D1616" s="267">
        <v>1</v>
      </c>
      <c r="E1616" s="267" t="s">
        <v>77</v>
      </c>
      <c r="F1616" s="21" t="s">
        <v>26</v>
      </c>
      <c r="G1616" s="270">
        <v>1385001</v>
      </c>
      <c r="H1616" s="270">
        <v>1385001</v>
      </c>
      <c r="I1616" s="26" t="s">
        <v>27</v>
      </c>
      <c r="J1616" s="26" t="s">
        <v>27</v>
      </c>
      <c r="K1616" s="268" t="s">
        <v>1835</v>
      </c>
    </row>
    <row r="1617" spans="1:11" ht="50.1" customHeight="1" x14ac:dyDescent="0.2">
      <c r="A1617" s="267">
        <v>77101706</v>
      </c>
      <c r="B1617" s="268" t="s">
        <v>565</v>
      </c>
      <c r="C1617" s="269">
        <v>42522</v>
      </c>
      <c r="D1617" s="267">
        <v>1</v>
      </c>
      <c r="E1617" s="267" t="s">
        <v>566</v>
      </c>
      <c r="F1617" s="21" t="s">
        <v>26</v>
      </c>
      <c r="G1617" s="270">
        <v>200000000</v>
      </c>
      <c r="H1617" s="270">
        <v>200000000</v>
      </c>
      <c r="I1617" s="26" t="s">
        <v>27</v>
      </c>
      <c r="J1617" s="26" t="s">
        <v>27</v>
      </c>
      <c r="K1617" s="268" t="s">
        <v>1835</v>
      </c>
    </row>
    <row r="1618" spans="1:11" ht="50.1" customHeight="1" x14ac:dyDescent="0.2">
      <c r="A1618" s="267">
        <v>77121504</v>
      </c>
      <c r="B1618" s="268" t="s">
        <v>1080</v>
      </c>
      <c r="C1618" s="269">
        <v>42384</v>
      </c>
      <c r="D1618" s="267">
        <v>4</v>
      </c>
      <c r="E1618" s="267" t="s">
        <v>77</v>
      </c>
      <c r="F1618" s="21" t="s">
        <v>26</v>
      </c>
      <c r="G1618" s="270">
        <v>11372848</v>
      </c>
      <c r="H1618" s="270">
        <v>11372848</v>
      </c>
      <c r="I1618" s="26" t="s">
        <v>27</v>
      </c>
      <c r="J1618" s="26" t="s">
        <v>27</v>
      </c>
      <c r="K1618" s="268" t="s">
        <v>1835</v>
      </c>
    </row>
    <row r="1619" spans="1:11" ht="50.1" customHeight="1" x14ac:dyDescent="0.2">
      <c r="A1619" s="267">
        <v>77121504</v>
      </c>
      <c r="B1619" s="268" t="s">
        <v>1080</v>
      </c>
      <c r="C1619" s="269">
        <v>42552</v>
      </c>
      <c r="D1619" s="267">
        <v>5.5</v>
      </c>
      <c r="E1619" s="267" t="s">
        <v>77</v>
      </c>
      <c r="F1619" s="21" t="s">
        <v>26</v>
      </c>
      <c r="G1619" s="270">
        <v>15637666</v>
      </c>
      <c r="H1619" s="270">
        <v>15637666</v>
      </c>
      <c r="I1619" s="26" t="s">
        <v>27</v>
      </c>
      <c r="J1619" s="26" t="s">
        <v>27</v>
      </c>
      <c r="K1619" s="268" t="s">
        <v>1835</v>
      </c>
    </row>
    <row r="1620" spans="1:11" ht="50.1" customHeight="1" x14ac:dyDescent="0.2">
      <c r="A1620" s="267">
        <v>77121504</v>
      </c>
      <c r="B1620" s="268" t="s">
        <v>1081</v>
      </c>
      <c r="C1620" s="269">
        <v>42384</v>
      </c>
      <c r="D1620" s="267">
        <v>4</v>
      </c>
      <c r="E1620" s="267" t="s">
        <v>77</v>
      </c>
      <c r="F1620" s="21" t="s">
        <v>26</v>
      </c>
      <c r="G1620" s="270">
        <v>16465168</v>
      </c>
      <c r="H1620" s="270">
        <v>16465168</v>
      </c>
      <c r="I1620" s="26" t="s">
        <v>27</v>
      </c>
      <c r="J1620" s="26" t="s">
        <v>27</v>
      </c>
      <c r="K1620" s="268" t="s">
        <v>1835</v>
      </c>
    </row>
    <row r="1621" spans="1:11" ht="50.1" customHeight="1" x14ac:dyDescent="0.2">
      <c r="A1621" s="267">
        <v>77121504</v>
      </c>
      <c r="B1621" s="268" t="s">
        <v>1081</v>
      </c>
      <c r="C1621" s="269">
        <v>42552</v>
      </c>
      <c r="D1621" s="267">
        <v>5.5</v>
      </c>
      <c r="E1621" s="267" t="s">
        <v>77</v>
      </c>
      <c r="F1621" s="21" t="s">
        <v>26</v>
      </c>
      <c r="G1621" s="270">
        <v>22639606</v>
      </c>
      <c r="H1621" s="270">
        <v>22639606</v>
      </c>
      <c r="I1621" s="26" t="s">
        <v>27</v>
      </c>
      <c r="J1621" s="26" t="s">
        <v>27</v>
      </c>
      <c r="K1621" s="268" t="s">
        <v>1835</v>
      </c>
    </row>
    <row r="1622" spans="1:11" ht="50.1" customHeight="1" x14ac:dyDescent="0.2">
      <c r="A1622" s="267">
        <v>77121504</v>
      </c>
      <c r="B1622" s="268" t="s">
        <v>1080</v>
      </c>
      <c r="C1622" s="269">
        <v>42384</v>
      </c>
      <c r="D1622" s="267">
        <v>4</v>
      </c>
      <c r="E1622" s="267" t="s">
        <v>77</v>
      </c>
      <c r="F1622" s="21" t="s">
        <v>26</v>
      </c>
      <c r="G1622" s="270">
        <v>11372848</v>
      </c>
      <c r="H1622" s="270">
        <v>11372848</v>
      </c>
      <c r="I1622" s="26" t="s">
        <v>27</v>
      </c>
      <c r="J1622" s="26" t="s">
        <v>27</v>
      </c>
      <c r="K1622" s="268" t="s">
        <v>1835</v>
      </c>
    </row>
    <row r="1623" spans="1:11" ht="50.1" customHeight="1" x14ac:dyDescent="0.2">
      <c r="A1623" s="267">
        <v>77121504</v>
      </c>
      <c r="B1623" s="268" t="s">
        <v>1080</v>
      </c>
      <c r="C1623" s="269">
        <v>42552</v>
      </c>
      <c r="D1623" s="267">
        <v>5.5</v>
      </c>
      <c r="E1623" s="267" t="s">
        <v>77</v>
      </c>
      <c r="F1623" s="21" t="s">
        <v>26</v>
      </c>
      <c r="G1623" s="270">
        <v>15637666</v>
      </c>
      <c r="H1623" s="270">
        <v>15637666</v>
      </c>
      <c r="I1623" s="26" t="s">
        <v>27</v>
      </c>
      <c r="J1623" s="26" t="s">
        <v>27</v>
      </c>
      <c r="K1623" s="268" t="s">
        <v>1835</v>
      </c>
    </row>
    <row r="1624" spans="1:11" ht="50.1" customHeight="1" x14ac:dyDescent="0.2">
      <c r="A1624" s="267">
        <v>77121504</v>
      </c>
      <c r="B1624" s="268" t="s">
        <v>1080</v>
      </c>
      <c r="C1624" s="269">
        <v>42384</v>
      </c>
      <c r="D1624" s="267">
        <v>4</v>
      </c>
      <c r="E1624" s="267" t="s">
        <v>77</v>
      </c>
      <c r="F1624" s="21" t="s">
        <v>26</v>
      </c>
      <c r="G1624" s="270">
        <v>11372848</v>
      </c>
      <c r="H1624" s="270">
        <v>11372848</v>
      </c>
      <c r="I1624" s="26" t="s">
        <v>27</v>
      </c>
      <c r="J1624" s="26" t="s">
        <v>27</v>
      </c>
      <c r="K1624" s="268" t="s">
        <v>1835</v>
      </c>
    </row>
    <row r="1625" spans="1:11" ht="50.1" customHeight="1" x14ac:dyDescent="0.2">
      <c r="A1625" s="267">
        <v>77121504</v>
      </c>
      <c r="B1625" s="268" t="s">
        <v>1080</v>
      </c>
      <c r="C1625" s="269">
        <v>42552</v>
      </c>
      <c r="D1625" s="267">
        <v>6</v>
      </c>
      <c r="E1625" s="267" t="s">
        <v>77</v>
      </c>
      <c r="F1625" s="21" t="s">
        <v>26</v>
      </c>
      <c r="G1625" s="270">
        <v>17059272</v>
      </c>
      <c r="H1625" s="270">
        <v>17059272</v>
      </c>
      <c r="I1625" s="26" t="s">
        <v>27</v>
      </c>
      <c r="J1625" s="26" t="s">
        <v>27</v>
      </c>
      <c r="K1625" s="268" t="s">
        <v>1835</v>
      </c>
    </row>
    <row r="1626" spans="1:11" ht="50.1" customHeight="1" x14ac:dyDescent="0.2">
      <c r="A1626" s="267">
        <v>77121504</v>
      </c>
      <c r="B1626" s="268" t="s">
        <v>1082</v>
      </c>
      <c r="C1626" s="269">
        <v>42384</v>
      </c>
      <c r="D1626" s="267">
        <v>4</v>
      </c>
      <c r="E1626" s="267" t="s">
        <v>77</v>
      </c>
      <c r="F1626" s="21" t="s">
        <v>26</v>
      </c>
      <c r="G1626" s="270">
        <v>16465168</v>
      </c>
      <c r="H1626" s="270">
        <v>16465168</v>
      </c>
      <c r="I1626" s="26" t="s">
        <v>27</v>
      </c>
      <c r="J1626" s="26" t="s">
        <v>27</v>
      </c>
      <c r="K1626" s="268" t="s">
        <v>1835</v>
      </c>
    </row>
    <row r="1627" spans="1:11" ht="50.1" customHeight="1" x14ac:dyDescent="0.2">
      <c r="A1627" s="267">
        <v>77121504</v>
      </c>
      <c r="B1627" s="268" t="s">
        <v>1082</v>
      </c>
      <c r="C1627" s="269">
        <v>42552</v>
      </c>
      <c r="D1627" s="267">
        <v>6</v>
      </c>
      <c r="E1627" s="267" t="s">
        <v>77</v>
      </c>
      <c r="F1627" s="21" t="s">
        <v>26</v>
      </c>
      <c r="G1627" s="270">
        <v>24697752</v>
      </c>
      <c r="H1627" s="270">
        <v>24697752</v>
      </c>
      <c r="I1627" s="26" t="s">
        <v>27</v>
      </c>
      <c r="J1627" s="26" t="s">
        <v>27</v>
      </c>
      <c r="K1627" s="268" t="s">
        <v>1835</v>
      </c>
    </row>
    <row r="1628" spans="1:11" ht="50.1" customHeight="1" x14ac:dyDescent="0.2">
      <c r="A1628" s="267">
        <v>77121504</v>
      </c>
      <c r="B1628" s="268" t="s">
        <v>1081</v>
      </c>
      <c r="C1628" s="269">
        <v>42384</v>
      </c>
      <c r="D1628" s="267">
        <v>4</v>
      </c>
      <c r="E1628" s="267" t="s">
        <v>77</v>
      </c>
      <c r="F1628" s="21" t="s">
        <v>26</v>
      </c>
      <c r="G1628" s="270">
        <v>16465168</v>
      </c>
      <c r="H1628" s="270">
        <v>16465168</v>
      </c>
      <c r="I1628" s="26" t="s">
        <v>27</v>
      </c>
      <c r="J1628" s="26" t="s">
        <v>27</v>
      </c>
      <c r="K1628" s="268" t="s">
        <v>1835</v>
      </c>
    </row>
    <row r="1629" spans="1:11" ht="50.1" customHeight="1" x14ac:dyDescent="0.2">
      <c r="A1629" s="267">
        <v>77121504</v>
      </c>
      <c r="B1629" s="268" t="s">
        <v>1081</v>
      </c>
      <c r="C1629" s="269">
        <v>42552</v>
      </c>
      <c r="D1629" s="267">
        <v>6</v>
      </c>
      <c r="E1629" s="267" t="s">
        <v>77</v>
      </c>
      <c r="F1629" s="21" t="s">
        <v>26</v>
      </c>
      <c r="G1629" s="270">
        <v>24697752</v>
      </c>
      <c r="H1629" s="270">
        <v>24697752</v>
      </c>
      <c r="I1629" s="26" t="s">
        <v>27</v>
      </c>
      <c r="J1629" s="26" t="s">
        <v>27</v>
      </c>
      <c r="K1629" s="268" t="s">
        <v>1835</v>
      </c>
    </row>
    <row r="1630" spans="1:11" ht="50.1" customHeight="1" x14ac:dyDescent="0.2">
      <c r="A1630" s="267">
        <v>77121504</v>
      </c>
      <c r="B1630" s="268" t="s">
        <v>1083</v>
      </c>
      <c r="C1630" s="269">
        <v>42384</v>
      </c>
      <c r="D1630" s="267">
        <v>4</v>
      </c>
      <c r="E1630" s="267" t="s">
        <v>77</v>
      </c>
      <c r="F1630" s="21" t="s">
        <v>26</v>
      </c>
      <c r="G1630" s="270">
        <v>28856480</v>
      </c>
      <c r="H1630" s="270">
        <v>28856480</v>
      </c>
      <c r="I1630" s="26" t="s">
        <v>27</v>
      </c>
      <c r="J1630" s="26" t="s">
        <v>27</v>
      </c>
      <c r="K1630" s="268" t="s">
        <v>1835</v>
      </c>
    </row>
    <row r="1631" spans="1:11" ht="50.1" customHeight="1" x14ac:dyDescent="0.2">
      <c r="A1631" s="267">
        <v>77121504</v>
      </c>
      <c r="B1631" s="268" t="s">
        <v>1083</v>
      </c>
      <c r="C1631" s="269">
        <v>42552</v>
      </c>
      <c r="D1631" s="267">
        <v>6</v>
      </c>
      <c r="E1631" s="267" t="s">
        <v>77</v>
      </c>
      <c r="F1631" s="21" t="s">
        <v>26</v>
      </c>
      <c r="G1631" s="270">
        <v>43284720</v>
      </c>
      <c r="H1631" s="270">
        <v>43284720</v>
      </c>
      <c r="I1631" s="26" t="s">
        <v>27</v>
      </c>
      <c r="J1631" s="26" t="s">
        <v>27</v>
      </c>
      <c r="K1631" s="268" t="s">
        <v>1835</v>
      </c>
    </row>
    <row r="1632" spans="1:11" ht="50.1" customHeight="1" x14ac:dyDescent="0.2">
      <c r="A1632" s="267">
        <v>77121504</v>
      </c>
      <c r="B1632" s="268" t="s">
        <v>1084</v>
      </c>
      <c r="C1632" s="269">
        <v>42384</v>
      </c>
      <c r="D1632" s="267">
        <v>4</v>
      </c>
      <c r="E1632" s="267" t="s">
        <v>77</v>
      </c>
      <c r="F1632" s="21" t="s">
        <v>26</v>
      </c>
      <c r="G1632" s="270">
        <v>11372848</v>
      </c>
      <c r="H1632" s="270">
        <v>11372848</v>
      </c>
      <c r="I1632" s="26" t="s">
        <v>27</v>
      </c>
      <c r="J1632" s="26" t="s">
        <v>27</v>
      </c>
      <c r="K1632" s="268" t="s">
        <v>1835</v>
      </c>
    </row>
    <row r="1633" spans="1:11" ht="50.1" customHeight="1" x14ac:dyDescent="0.2">
      <c r="A1633" s="267">
        <v>77121504</v>
      </c>
      <c r="B1633" s="268" t="s">
        <v>1084</v>
      </c>
      <c r="C1633" s="269">
        <v>42552</v>
      </c>
      <c r="D1633" s="267">
        <v>6</v>
      </c>
      <c r="E1633" s="267" t="s">
        <v>77</v>
      </c>
      <c r="F1633" s="21" t="s">
        <v>26</v>
      </c>
      <c r="G1633" s="270">
        <v>17059272</v>
      </c>
      <c r="H1633" s="270">
        <v>17059272</v>
      </c>
      <c r="I1633" s="26" t="s">
        <v>27</v>
      </c>
      <c r="J1633" s="26" t="s">
        <v>27</v>
      </c>
      <c r="K1633" s="268" t="s">
        <v>1835</v>
      </c>
    </row>
    <row r="1634" spans="1:11" ht="50.1" customHeight="1" x14ac:dyDescent="0.2">
      <c r="A1634" s="267">
        <v>77121504</v>
      </c>
      <c r="B1634" s="268" t="s">
        <v>1121</v>
      </c>
      <c r="C1634" s="269">
        <v>42384</v>
      </c>
      <c r="D1634" s="267">
        <v>4</v>
      </c>
      <c r="E1634" s="267" t="s">
        <v>77</v>
      </c>
      <c r="F1634" s="21" t="s">
        <v>26</v>
      </c>
      <c r="G1634" s="270">
        <v>11372848</v>
      </c>
      <c r="H1634" s="270">
        <v>11372848</v>
      </c>
      <c r="I1634" s="26" t="s">
        <v>27</v>
      </c>
      <c r="J1634" s="26" t="s">
        <v>27</v>
      </c>
      <c r="K1634" s="268" t="s">
        <v>1835</v>
      </c>
    </row>
    <row r="1635" spans="1:11" ht="50.1" customHeight="1" x14ac:dyDescent="0.2">
      <c r="A1635" s="267">
        <v>77121504</v>
      </c>
      <c r="B1635" s="268" t="s">
        <v>1085</v>
      </c>
      <c r="C1635" s="269">
        <v>42552</v>
      </c>
      <c r="D1635" s="267">
        <v>5.5</v>
      </c>
      <c r="E1635" s="267" t="s">
        <v>77</v>
      </c>
      <c r="F1635" s="21" t="s">
        <v>26</v>
      </c>
      <c r="G1635" s="270">
        <v>15637666</v>
      </c>
      <c r="H1635" s="270">
        <v>15637666</v>
      </c>
      <c r="I1635" s="26" t="s">
        <v>27</v>
      </c>
      <c r="J1635" s="26" t="s">
        <v>27</v>
      </c>
      <c r="K1635" s="268" t="s">
        <v>1835</v>
      </c>
    </row>
    <row r="1636" spans="1:11" ht="50.1" customHeight="1" x14ac:dyDescent="0.2">
      <c r="A1636" s="267">
        <v>77121504</v>
      </c>
      <c r="B1636" s="268" t="s">
        <v>1086</v>
      </c>
      <c r="C1636" s="269">
        <v>42384</v>
      </c>
      <c r="D1636" s="267">
        <v>4</v>
      </c>
      <c r="E1636" s="267" t="s">
        <v>77</v>
      </c>
      <c r="F1636" s="21" t="s">
        <v>26</v>
      </c>
      <c r="G1636" s="270">
        <v>7044376</v>
      </c>
      <c r="H1636" s="270">
        <v>7044376</v>
      </c>
      <c r="I1636" s="26" t="s">
        <v>27</v>
      </c>
      <c r="J1636" s="26" t="s">
        <v>27</v>
      </c>
      <c r="K1636" s="268" t="s">
        <v>1835</v>
      </c>
    </row>
    <row r="1637" spans="1:11" ht="50.1" customHeight="1" x14ac:dyDescent="0.2">
      <c r="A1637" s="267">
        <v>77121504</v>
      </c>
      <c r="B1637" s="268" t="s">
        <v>1086</v>
      </c>
      <c r="C1637" s="269">
        <v>42552</v>
      </c>
      <c r="D1637" s="267">
        <v>4.5</v>
      </c>
      <c r="E1637" s="267" t="s">
        <v>77</v>
      </c>
      <c r="F1637" s="21" t="s">
        <v>26</v>
      </c>
      <c r="G1637" s="270">
        <v>7924923</v>
      </c>
      <c r="H1637" s="270">
        <v>7924923</v>
      </c>
      <c r="I1637" s="26" t="s">
        <v>27</v>
      </c>
      <c r="J1637" s="26" t="s">
        <v>27</v>
      </c>
      <c r="K1637" s="268" t="s">
        <v>1835</v>
      </c>
    </row>
    <row r="1638" spans="1:11" ht="50.1" customHeight="1" x14ac:dyDescent="0.2">
      <c r="A1638" s="267">
        <v>77121504</v>
      </c>
      <c r="B1638" s="268" t="s">
        <v>1047</v>
      </c>
      <c r="C1638" s="269">
        <v>42384</v>
      </c>
      <c r="D1638" s="267">
        <v>1</v>
      </c>
      <c r="E1638" s="267" t="s">
        <v>77</v>
      </c>
      <c r="F1638" s="21" t="s">
        <v>26</v>
      </c>
      <c r="G1638" s="270">
        <v>563105</v>
      </c>
      <c r="H1638" s="270">
        <v>563105</v>
      </c>
      <c r="I1638" s="26" t="s">
        <v>27</v>
      </c>
      <c r="J1638" s="26" t="s">
        <v>27</v>
      </c>
      <c r="K1638" s="268" t="s">
        <v>1835</v>
      </c>
    </row>
    <row r="1639" spans="1:11" ht="50.1" customHeight="1" x14ac:dyDescent="0.2">
      <c r="A1639" s="267">
        <v>77121504</v>
      </c>
      <c r="B1639" s="268" t="s">
        <v>570</v>
      </c>
      <c r="C1639" s="269">
        <v>42384</v>
      </c>
      <c r="D1639" s="267">
        <v>1</v>
      </c>
      <c r="E1639" s="267" t="s">
        <v>512</v>
      </c>
      <c r="F1639" s="21" t="s">
        <v>26</v>
      </c>
      <c r="G1639" s="270">
        <v>400000000</v>
      </c>
      <c r="H1639" s="270">
        <v>400000000</v>
      </c>
      <c r="I1639" s="26" t="s">
        <v>27</v>
      </c>
      <c r="J1639" s="26" t="s">
        <v>27</v>
      </c>
      <c r="K1639" s="268" t="s">
        <v>1835</v>
      </c>
    </row>
    <row r="1640" spans="1:11" ht="50.1" customHeight="1" x14ac:dyDescent="0.2">
      <c r="A1640" s="267">
        <v>77121504</v>
      </c>
      <c r="B1640" s="268" t="s">
        <v>572</v>
      </c>
      <c r="C1640" s="269">
        <v>42384</v>
      </c>
      <c r="D1640" s="267">
        <v>4</v>
      </c>
      <c r="E1640" s="267" t="s">
        <v>77</v>
      </c>
      <c r="F1640" s="21" t="s">
        <v>26</v>
      </c>
      <c r="G1640" s="270">
        <v>11372848</v>
      </c>
      <c r="H1640" s="270">
        <v>11372848</v>
      </c>
      <c r="I1640" s="26" t="s">
        <v>27</v>
      </c>
      <c r="J1640" s="26" t="s">
        <v>27</v>
      </c>
      <c r="K1640" s="268" t="s">
        <v>1835</v>
      </c>
    </row>
    <row r="1641" spans="1:11" ht="50.1" customHeight="1" x14ac:dyDescent="0.2">
      <c r="A1641" s="267">
        <v>77121504</v>
      </c>
      <c r="B1641" s="268" t="s">
        <v>572</v>
      </c>
      <c r="C1641" s="269">
        <v>42552</v>
      </c>
      <c r="D1641" s="267">
        <v>5.5</v>
      </c>
      <c r="E1641" s="267" t="s">
        <v>77</v>
      </c>
      <c r="F1641" s="21" t="s">
        <v>26</v>
      </c>
      <c r="G1641" s="270">
        <v>15637666</v>
      </c>
      <c r="H1641" s="270">
        <v>15637666</v>
      </c>
      <c r="I1641" s="26" t="s">
        <v>27</v>
      </c>
      <c r="J1641" s="26" t="s">
        <v>27</v>
      </c>
      <c r="K1641" s="268" t="s">
        <v>1835</v>
      </c>
    </row>
    <row r="1642" spans="1:11" ht="50.1" customHeight="1" x14ac:dyDescent="0.2">
      <c r="A1642" s="267">
        <v>77121504</v>
      </c>
      <c r="B1642" s="268" t="s">
        <v>572</v>
      </c>
      <c r="C1642" s="269">
        <v>42384</v>
      </c>
      <c r="D1642" s="267">
        <v>4</v>
      </c>
      <c r="E1642" s="267" t="s">
        <v>77</v>
      </c>
      <c r="F1642" s="21" t="s">
        <v>26</v>
      </c>
      <c r="G1642" s="270">
        <v>11372848</v>
      </c>
      <c r="H1642" s="270">
        <v>11372848</v>
      </c>
      <c r="I1642" s="26" t="s">
        <v>27</v>
      </c>
      <c r="J1642" s="26" t="s">
        <v>27</v>
      </c>
      <c r="K1642" s="268" t="s">
        <v>1835</v>
      </c>
    </row>
    <row r="1643" spans="1:11" ht="50.1" customHeight="1" x14ac:dyDescent="0.2">
      <c r="A1643" s="267">
        <v>77121504</v>
      </c>
      <c r="B1643" s="268" t="s">
        <v>572</v>
      </c>
      <c r="C1643" s="269">
        <v>42552</v>
      </c>
      <c r="D1643" s="267">
        <v>5.5</v>
      </c>
      <c r="E1643" s="267" t="s">
        <v>77</v>
      </c>
      <c r="F1643" s="21" t="s">
        <v>26</v>
      </c>
      <c r="G1643" s="270">
        <v>15637666</v>
      </c>
      <c r="H1643" s="270">
        <v>15637666</v>
      </c>
      <c r="I1643" s="26" t="s">
        <v>27</v>
      </c>
      <c r="J1643" s="26" t="s">
        <v>27</v>
      </c>
      <c r="K1643" s="268" t="s">
        <v>1835</v>
      </c>
    </row>
    <row r="1644" spans="1:11" ht="50.1" customHeight="1" x14ac:dyDescent="0.2">
      <c r="A1644" s="267">
        <v>77121504</v>
      </c>
      <c r="B1644" s="268" t="s">
        <v>572</v>
      </c>
      <c r="C1644" s="269">
        <v>42384</v>
      </c>
      <c r="D1644" s="267">
        <v>4</v>
      </c>
      <c r="E1644" s="267" t="s">
        <v>77</v>
      </c>
      <c r="F1644" s="21" t="s">
        <v>26</v>
      </c>
      <c r="G1644" s="270">
        <v>11372848</v>
      </c>
      <c r="H1644" s="270">
        <v>11372848</v>
      </c>
      <c r="I1644" s="26" t="s">
        <v>27</v>
      </c>
      <c r="J1644" s="26" t="s">
        <v>27</v>
      </c>
      <c r="K1644" s="268" t="s">
        <v>1835</v>
      </c>
    </row>
    <row r="1645" spans="1:11" ht="50.1" customHeight="1" x14ac:dyDescent="0.2">
      <c r="A1645" s="267">
        <v>77121504</v>
      </c>
      <c r="B1645" s="268" t="s">
        <v>572</v>
      </c>
      <c r="C1645" s="269">
        <v>42552</v>
      </c>
      <c r="D1645" s="267">
        <v>5.5</v>
      </c>
      <c r="E1645" s="267" t="s">
        <v>77</v>
      </c>
      <c r="F1645" s="21" t="s">
        <v>26</v>
      </c>
      <c r="G1645" s="270">
        <v>15637666</v>
      </c>
      <c r="H1645" s="270">
        <v>15637666</v>
      </c>
      <c r="I1645" s="26" t="s">
        <v>27</v>
      </c>
      <c r="J1645" s="26" t="s">
        <v>27</v>
      </c>
      <c r="K1645" s="268" t="s">
        <v>1835</v>
      </c>
    </row>
    <row r="1646" spans="1:11" ht="50.1" customHeight="1" x14ac:dyDescent="0.2">
      <c r="A1646" s="267">
        <v>77101706</v>
      </c>
      <c r="B1646" s="268" t="s">
        <v>1079</v>
      </c>
      <c r="C1646" s="269">
        <v>42384</v>
      </c>
      <c r="D1646" s="267">
        <v>4.5</v>
      </c>
      <c r="E1646" s="267" t="s">
        <v>77</v>
      </c>
      <c r="F1646" s="21" t="s">
        <v>26</v>
      </c>
      <c r="G1646" s="270">
        <v>12794454</v>
      </c>
      <c r="H1646" s="270">
        <v>12794454</v>
      </c>
      <c r="I1646" s="26" t="s">
        <v>27</v>
      </c>
      <c r="J1646" s="26" t="s">
        <v>27</v>
      </c>
      <c r="K1646" s="268" t="s">
        <v>1835</v>
      </c>
    </row>
    <row r="1647" spans="1:11" ht="50.1" customHeight="1" x14ac:dyDescent="0.2">
      <c r="A1647" s="267">
        <v>77121504</v>
      </c>
      <c r="B1647" s="268" t="s">
        <v>1087</v>
      </c>
      <c r="C1647" s="269">
        <v>42384</v>
      </c>
      <c r="D1647" s="267">
        <v>4</v>
      </c>
      <c r="E1647" s="267" t="s">
        <v>77</v>
      </c>
      <c r="F1647" s="21" t="s">
        <v>26</v>
      </c>
      <c r="G1647" s="270">
        <v>16465168</v>
      </c>
      <c r="H1647" s="270">
        <v>16465168</v>
      </c>
      <c r="I1647" s="26" t="s">
        <v>27</v>
      </c>
      <c r="J1647" s="26" t="s">
        <v>27</v>
      </c>
      <c r="K1647" s="268" t="s">
        <v>1835</v>
      </c>
    </row>
    <row r="1648" spans="1:11" ht="50.1" customHeight="1" x14ac:dyDescent="0.2">
      <c r="A1648" s="267">
        <v>77121504</v>
      </c>
      <c r="B1648" s="268" t="s">
        <v>1087</v>
      </c>
      <c r="C1648" s="269">
        <v>42552</v>
      </c>
      <c r="D1648" s="267">
        <v>5.5</v>
      </c>
      <c r="E1648" s="267" t="s">
        <v>77</v>
      </c>
      <c r="F1648" s="21" t="s">
        <v>26</v>
      </c>
      <c r="G1648" s="270">
        <v>22639606</v>
      </c>
      <c r="H1648" s="270">
        <v>22639606</v>
      </c>
      <c r="I1648" s="26" t="s">
        <v>27</v>
      </c>
      <c r="J1648" s="26" t="s">
        <v>27</v>
      </c>
      <c r="K1648" s="268" t="s">
        <v>1835</v>
      </c>
    </row>
    <row r="1649" spans="1:11" ht="50.1" customHeight="1" x14ac:dyDescent="0.2">
      <c r="A1649" s="267">
        <v>77121504</v>
      </c>
      <c r="B1649" s="268" t="s">
        <v>1087</v>
      </c>
      <c r="C1649" s="269">
        <v>42384</v>
      </c>
      <c r="D1649" s="267">
        <v>4</v>
      </c>
      <c r="E1649" s="267" t="s">
        <v>77</v>
      </c>
      <c r="F1649" s="21" t="s">
        <v>26</v>
      </c>
      <c r="G1649" s="270">
        <v>16465168</v>
      </c>
      <c r="H1649" s="270">
        <v>16465168</v>
      </c>
      <c r="I1649" s="26" t="s">
        <v>27</v>
      </c>
      <c r="J1649" s="26" t="s">
        <v>27</v>
      </c>
      <c r="K1649" s="268" t="s">
        <v>1835</v>
      </c>
    </row>
    <row r="1650" spans="1:11" ht="50.1" customHeight="1" x14ac:dyDescent="0.2">
      <c r="A1650" s="267">
        <v>77121504</v>
      </c>
      <c r="B1650" s="268" t="s">
        <v>1087</v>
      </c>
      <c r="C1650" s="269">
        <v>42552</v>
      </c>
      <c r="D1650" s="267">
        <v>6</v>
      </c>
      <c r="E1650" s="267" t="s">
        <v>77</v>
      </c>
      <c r="F1650" s="21" t="s">
        <v>26</v>
      </c>
      <c r="G1650" s="270">
        <v>24697752</v>
      </c>
      <c r="H1650" s="270">
        <v>24697752</v>
      </c>
      <c r="I1650" s="26" t="s">
        <v>27</v>
      </c>
      <c r="J1650" s="26" t="s">
        <v>27</v>
      </c>
      <c r="K1650" s="268" t="s">
        <v>1835</v>
      </c>
    </row>
    <row r="1651" spans="1:11" ht="50.1" customHeight="1" x14ac:dyDescent="0.2">
      <c r="A1651" s="267">
        <v>77121504</v>
      </c>
      <c r="B1651" s="268" t="s">
        <v>572</v>
      </c>
      <c r="C1651" s="269">
        <v>42384</v>
      </c>
      <c r="D1651" s="267">
        <v>4</v>
      </c>
      <c r="E1651" s="267" t="s">
        <v>77</v>
      </c>
      <c r="F1651" s="21" t="s">
        <v>26</v>
      </c>
      <c r="G1651" s="270">
        <v>11372848</v>
      </c>
      <c r="H1651" s="270">
        <v>11372848</v>
      </c>
      <c r="I1651" s="26" t="s">
        <v>27</v>
      </c>
      <c r="J1651" s="26" t="s">
        <v>27</v>
      </c>
      <c r="K1651" s="268" t="s">
        <v>1835</v>
      </c>
    </row>
    <row r="1652" spans="1:11" ht="50.1" customHeight="1" x14ac:dyDescent="0.2">
      <c r="A1652" s="267">
        <v>77121504</v>
      </c>
      <c r="B1652" s="268" t="s">
        <v>572</v>
      </c>
      <c r="C1652" s="269">
        <v>42552</v>
      </c>
      <c r="D1652" s="267">
        <v>5.5</v>
      </c>
      <c r="E1652" s="267" t="s">
        <v>77</v>
      </c>
      <c r="F1652" s="21" t="s">
        <v>26</v>
      </c>
      <c r="G1652" s="270">
        <v>15637666</v>
      </c>
      <c r="H1652" s="270">
        <v>15637666</v>
      </c>
      <c r="I1652" s="26" t="s">
        <v>27</v>
      </c>
      <c r="J1652" s="26" t="s">
        <v>27</v>
      </c>
      <c r="K1652" s="268" t="s">
        <v>1835</v>
      </c>
    </row>
    <row r="1653" spans="1:11" ht="50.1" customHeight="1" x14ac:dyDescent="0.2">
      <c r="A1653" s="267">
        <v>77121504</v>
      </c>
      <c r="B1653" s="268" t="s">
        <v>1047</v>
      </c>
      <c r="C1653" s="269">
        <v>42384</v>
      </c>
      <c r="D1653" s="267">
        <v>1</v>
      </c>
      <c r="E1653" s="267" t="s">
        <v>77</v>
      </c>
      <c r="F1653" s="21" t="s">
        <v>26</v>
      </c>
      <c r="G1653" s="270">
        <v>1690250</v>
      </c>
      <c r="H1653" s="270">
        <v>1690250</v>
      </c>
      <c r="I1653" s="26" t="s">
        <v>27</v>
      </c>
      <c r="J1653" s="26" t="s">
        <v>27</v>
      </c>
      <c r="K1653" s="268" t="s">
        <v>1835</v>
      </c>
    </row>
    <row r="1654" spans="1:11" ht="50.1" customHeight="1" x14ac:dyDescent="0.2">
      <c r="A1654" s="267">
        <v>77101706</v>
      </c>
      <c r="B1654" s="268" t="s">
        <v>1110</v>
      </c>
      <c r="C1654" s="269">
        <v>42384</v>
      </c>
      <c r="D1654" s="267">
        <v>4</v>
      </c>
      <c r="E1654" s="267" t="s">
        <v>77</v>
      </c>
      <c r="F1654" s="21" t="s">
        <v>26</v>
      </c>
      <c r="G1654" s="270">
        <v>6535144</v>
      </c>
      <c r="H1654" s="270">
        <v>6535144</v>
      </c>
      <c r="I1654" s="26" t="s">
        <v>27</v>
      </c>
      <c r="J1654" s="26" t="s">
        <v>27</v>
      </c>
      <c r="K1654" s="268" t="s">
        <v>1835</v>
      </c>
    </row>
    <row r="1655" spans="1:11" ht="50.1" customHeight="1" x14ac:dyDescent="0.2">
      <c r="A1655" s="267">
        <v>77101706</v>
      </c>
      <c r="B1655" s="268" t="s">
        <v>1110</v>
      </c>
      <c r="C1655" s="269">
        <v>42552</v>
      </c>
      <c r="D1655" s="267">
        <v>6</v>
      </c>
      <c r="E1655" s="267" t="s">
        <v>77</v>
      </c>
      <c r="F1655" s="21" t="s">
        <v>26</v>
      </c>
      <c r="G1655" s="270">
        <v>9802716</v>
      </c>
      <c r="H1655" s="270">
        <v>9802716</v>
      </c>
      <c r="I1655" s="26" t="s">
        <v>27</v>
      </c>
      <c r="J1655" s="26" t="s">
        <v>27</v>
      </c>
      <c r="K1655" s="268" t="s">
        <v>1835</v>
      </c>
    </row>
    <row r="1656" spans="1:11" ht="50.1" customHeight="1" x14ac:dyDescent="0.2">
      <c r="A1656" s="267">
        <v>77101706</v>
      </c>
      <c r="B1656" s="268" t="s">
        <v>590</v>
      </c>
      <c r="C1656" s="269">
        <v>42384</v>
      </c>
      <c r="D1656" s="267">
        <v>4</v>
      </c>
      <c r="E1656" s="267" t="s">
        <v>77</v>
      </c>
      <c r="F1656" s="21" t="s">
        <v>26</v>
      </c>
      <c r="G1656" s="270">
        <v>7044376</v>
      </c>
      <c r="H1656" s="270">
        <v>7044376</v>
      </c>
      <c r="I1656" s="26" t="s">
        <v>27</v>
      </c>
      <c r="J1656" s="26" t="s">
        <v>27</v>
      </c>
      <c r="K1656" s="268" t="s">
        <v>1835</v>
      </c>
    </row>
    <row r="1657" spans="1:11" ht="50.1" customHeight="1" x14ac:dyDescent="0.2">
      <c r="A1657" s="267">
        <v>77101706</v>
      </c>
      <c r="B1657" s="268" t="s">
        <v>590</v>
      </c>
      <c r="C1657" s="269">
        <v>42552</v>
      </c>
      <c r="D1657" s="267">
        <v>6</v>
      </c>
      <c r="E1657" s="267" t="s">
        <v>77</v>
      </c>
      <c r="F1657" s="21" t="s">
        <v>26</v>
      </c>
      <c r="G1657" s="270">
        <v>10566564</v>
      </c>
      <c r="H1657" s="270">
        <v>10566564</v>
      </c>
      <c r="I1657" s="26" t="s">
        <v>27</v>
      </c>
      <c r="J1657" s="26" t="s">
        <v>27</v>
      </c>
      <c r="K1657" s="268" t="s">
        <v>1835</v>
      </c>
    </row>
    <row r="1658" spans="1:11" ht="50.1" customHeight="1" x14ac:dyDescent="0.2">
      <c r="A1658" s="267">
        <v>77101706</v>
      </c>
      <c r="B1658" s="268" t="s">
        <v>590</v>
      </c>
      <c r="C1658" s="269">
        <v>42384</v>
      </c>
      <c r="D1658" s="267">
        <v>4</v>
      </c>
      <c r="E1658" s="267" t="s">
        <v>77</v>
      </c>
      <c r="F1658" s="21" t="s">
        <v>26</v>
      </c>
      <c r="G1658" s="270">
        <v>7044376</v>
      </c>
      <c r="H1658" s="270">
        <v>7044376</v>
      </c>
      <c r="I1658" s="26" t="s">
        <v>27</v>
      </c>
      <c r="J1658" s="26" t="s">
        <v>27</v>
      </c>
      <c r="K1658" s="268" t="s">
        <v>1835</v>
      </c>
    </row>
    <row r="1659" spans="1:11" ht="50.1" customHeight="1" x14ac:dyDescent="0.2">
      <c r="A1659" s="267">
        <v>77101706</v>
      </c>
      <c r="B1659" s="268" t="s">
        <v>590</v>
      </c>
      <c r="C1659" s="269">
        <v>42552</v>
      </c>
      <c r="D1659" s="267">
        <v>6</v>
      </c>
      <c r="E1659" s="267" t="s">
        <v>77</v>
      </c>
      <c r="F1659" s="21" t="s">
        <v>26</v>
      </c>
      <c r="G1659" s="270">
        <v>10566564</v>
      </c>
      <c r="H1659" s="270">
        <v>10566564</v>
      </c>
      <c r="I1659" s="26" t="s">
        <v>27</v>
      </c>
      <c r="J1659" s="26" t="s">
        <v>27</v>
      </c>
      <c r="K1659" s="268" t="s">
        <v>1835</v>
      </c>
    </row>
    <row r="1660" spans="1:11" ht="50.1" customHeight="1" x14ac:dyDescent="0.2">
      <c r="A1660" s="267">
        <v>77101706</v>
      </c>
      <c r="B1660" s="268" t="s">
        <v>1183</v>
      </c>
      <c r="C1660" s="269">
        <v>42384</v>
      </c>
      <c r="D1660" s="267">
        <v>4</v>
      </c>
      <c r="E1660" s="267" t="s">
        <v>77</v>
      </c>
      <c r="F1660" s="21" t="s">
        <v>26</v>
      </c>
      <c r="G1660" s="270">
        <v>22957876</v>
      </c>
      <c r="H1660" s="270">
        <v>22957876</v>
      </c>
      <c r="I1660" s="26" t="s">
        <v>27</v>
      </c>
      <c r="J1660" s="26" t="s">
        <v>27</v>
      </c>
      <c r="K1660" s="268" t="s">
        <v>1835</v>
      </c>
    </row>
    <row r="1661" spans="1:11" ht="50.1" customHeight="1" x14ac:dyDescent="0.2">
      <c r="A1661" s="267">
        <v>77101706</v>
      </c>
      <c r="B1661" s="268" t="s">
        <v>1088</v>
      </c>
      <c r="C1661" s="269">
        <v>42552</v>
      </c>
      <c r="D1661" s="267">
        <v>6</v>
      </c>
      <c r="E1661" s="267" t="s">
        <v>77</v>
      </c>
      <c r="F1661" s="21" t="s">
        <v>26</v>
      </c>
      <c r="G1661" s="270">
        <v>34436814</v>
      </c>
      <c r="H1661" s="270">
        <v>34436814</v>
      </c>
      <c r="I1661" s="26" t="s">
        <v>27</v>
      </c>
      <c r="J1661" s="26" t="s">
        <v>27</v>
      </c>
      <c r="K1661" s="268" t="s">
        <v>1835</v>
      </c>
    </row>
    <row r="1662" spans="1:11" ht="50.1" customHeight="1" x14ac:dyDescent="0.2">
      <c r="A1662" s="267">
        <v>77101706</v>
      </c>
      <c r="B1662" s="268" t="s">
        <v>582</v>
      </c>
      <c r="C1662" s="269">
        <v>42552</v>
      </c>
      <c r="D1662" s="267">
        <v>4</v>
      </c>
      <c r="E1662" s="267" t="s">
        <v>77</v>
      </c>
      <c r="F1662" s="21" t="s">
        <v>26</v>
      </c>
      <c r="G1662" s="270">
        <v>6535144</v>
      </c>
      <c r="H1662" s="270">
        <v>6535144</v>
      </c>
      <c r="I1662" s="26" t="s">
        <v>27</v>
      </c>
      <c r="J1662" s="26" t="s">
        <v>27</v>
      </c>
      <c r="K1662" s="268" t="s">
        <v>1835</v>
      </c>
    </row>
    <row r="1663" spans="1:11" ht="50.1" customHeight="1" x14ac:dyDescent="0.2">
      <c r="A1663" s="267">
        <v>77101706</v>
      </c>
      <c r="B1663" s="268" t="s">
        <v>576</v>
      </c>
      <c r="C1663" s="269">
        <v>42552</v>
      </c>
      <c r="D1663" s="267">
        <v>6</v>
      </c>
      <c r="E1663" s="267" t="s">
        <v>77</v>
      </c>
      <c r="F1663" s="21" t="s">
        <v>26</v>
      </c>
      <c r="G1663" s="270">
        <v>10566564</v>
      </c>
      <c r="H1663" s="270">
        <v>10566564</v>
      </c>
      <c r="I1663" s="26" t="s">
        <v>27</v>
      </c>
      <c r="J1663" s="26" t="s">
        <v>27</v>
      </c>
      <c r="K1663" s="268" t="s">
        <v>1835</v>
      </c>
    </row>
    <row r="1664" spans="1:11" ht="50.1" customHeight="1" x14ac:dyDescent="0.2">
      <c r="A1664" s="267">
        <v>77101706</v>
      </c>
      <c r="B1664" s="268" t="s">
        <v>1089</v>
      </c>
      <c r="C1664" s="269">
        <v>42384</v>
      </c>
      <c r="D1664" s="267">
        <v>4</v>
      </c>
      <c r="E1664" s="267" t="s">
        <v>77</v>
      </c>
      <c r="F1664" s="21" t="s">
        <v>26</v>
      </c>
      <c r="G1664" s="270">
        <v>28856480</v>
      </c>
      <c r="H1664" s="270">
        <v>28856480</v>
      </c>
      <c r="I1664" s="26" t="s">
        <v>27</v>
      </c>
      <c r="J1664" s="26" t="s">
        <v>27</v>
      </c>
      <c r="K1664" s="268" t="s">
        <v>1835</v>
      </c>
    </row>
    <row r="1665" spans="1:11" ht="50.1" customHeight="1" x14ac:dyDescent="0.2">
      <c r="A1665" s="267">
        <v>77101706</v>
      </c>
      <c r="B1665" s="268" t="s">
        <v>1089</v>
      </c>
      <c r="C1665" s="269">
        <v>42552</v>
      </c>
      <c r="D1665" s="267">
        <v>6</v>
      </c>
      <c r="E1665" s="267" t="s">
        <v>77</v>
      </c>
      <c r="F1665" s="21" t="s">
        <v>26</v>
      </c>
      <c r="G1665" s="270">
        <v>43284720</v>
      </c>
      <c r="H1665" s="270">
        <v>43284720</v>
      </c>
      <c r="I1665" s="26" t="s">
        <v>27</v>
      </c>
      <c r="J1665" s="26" t="s">
        <v>27</v>
      </c>
      <c r="K1665" s="268" t="s">
        <v>1835</v>
      </c>
    </row>
    <row r="1666" spans="1:11" ht="50.1" customHeight="1" x14ac:dyDescent="0.2">
      <c r="A1666" s="267">
        <v>77101706</v>
      </c>
      <c r="B1666" s="268" t="s">
        <v>1790</v>
      </c>
      <c r="C1666" s="269">
        <v>42384</v>
      </c>
      <c r="D1666" s="267">
        <v>4</v>
      </c>
      <c r="E1666" s="267" t="s">
        <v>77</v>
      </c>
      <c r="F1666" s="21" t="s">
        <v>26</v>
      </c>
      <c r="G1666" s="270">
        <v>22957876</v>
      </c>
      <c r="H1666" s="270">
        <v>22957876</v>
      </c>
      <c r="I1666" s="26" t="s">
        <v>27</v>
      </c>
      <c r="J1666" s="26" t="s">
        <v>27</v>
      </c>
      <c r="K1666" s="268" t="s">
        <v>1835</v>
      </c>
    </row>
    <row r="1667" spans="1:11" ht="50.1" customHeight="1" x14ac:dyDescent="0.2">
      <c r="A1667" s="267">
        <v>77101706</v>
      </c>
      <c r="B1667" s="268" t="s">
        <v>1090</v>
      </c>
      <c r="C1667" s="269">
        <v>42552</v>
      </c>
      <c r="D1667" s="267">
        <v>6</v>
      </c>
      <c r="E1667" s="267" t="s">
        <v>77</v>
      </c>
      <c r="F1667" s="21" t="s">
        <v>26</v>
      </c>
      <c r="G1667" s="270">
        <v>34436814</v>
      </c>
      <c r="H1667" s="270">
        <v>34436814</v>
      </c>
      <c r="I1667" s="26" t="s">
        <v>27</v>
      </c>
      <c r="J1667" s="26" t="s">
        <v>27</v>
      </c>
      <c r="K1667" s="268" t="s">
        <v>1835</v>
      </c>
    </row>
    <row r="1668" spans="1:11" ht="50.1" customHeight="1" x14ac:dyDescent="0.2">
      <c r="A1668" s="267">
        <v>77101706</v>
      </c>
      <c r="B1668" s="268" t="s">
        <v>1160</v>
      </c>
      <c r="C1668" s="269">
        <v>42384</v>
      </c>
      <c r="D1668" s="267">
        <v>4</v>
      </c>
      <c r="E1668" s="267" t="s">
        <v>77</v>
      </c>
      <c r="F1668" s="21" t="s">
        <v>26</v>
      </c>
      <c r="G1668" s="270">
        <v>28856480</v>
      </c>
      <c r="H1668" s="270">
        <v>28856480</v>
      </c>
      <c r="I1668" s="26" t="s">
        <v>27</v>
      </c>
      <c r="J1668" s="26" t="s">
        <v>27</v>
      </c>
      <c r="K1668" s="268" t="s">
        <v>1835</v>
      </c>
    </row>
    <row r="1669" spans="1:11" ht="50.1" customHeight="1" x14ac:dyDescent="0.2">
      <c r="A1669" s="267">
        <v>77101706</v>
      </c>
      <c r="B1669" s="268" t="s">
        <v>577</v>
      </c>
      <c r="C1669" s="269">
        <v>42552</v>
      </c>
      <c r="D1669" s="267">
        <v>6</v>
      </c>
      <c r="E1669" s="267" t="s">
        <v>77</v>
      </c>
      <c r="F1669" s="21" t="s">
        <v>26</v>
      </c>
      <c r="G1669" s="270">
        <v>43284720</v>
      </c>
      <c r="H1669" s="270">
        <v>43284720</v>
      </c>
      <c r="I1669" s="26" t="s">
        <v>27</v>
      </c>
      <c r="J1669" s="26" t="s">
        <v>27</v>
      </c>
      <c r="K1669" s="268" t="s">
        <v>1835</v>
      </c>
    </row>
    <row r="1670" spans="1:11" ht="50.1" customHeight="1" x14ac:dyDescent="0.2">
      <c r="A1670" s="267">
        <v>77101706</v>
      </c>
      <c r="B1670" s="268" t="s">
        <v>1091</v>
      </c>
      <c r="C1670" s="269">
        <v>42384</v>
      </c>
      <c r="D1670" s="267">
        <v>4</v>
      </c>
      <c r="E1670" s="267" t="s">
        <v>77</v>
      </c>
      <c r="F1670" s="21" t="s">
        <v>26</v>
      </c>
      <c r="G1670" s="270">
        <v>22957876</v>
      </c>
      <c r="H1670" s="270">
        <v>22957876</v>
      </c>
      <c r="I1670" s="26" t="s">
        <v>27</v>
      </c>
      <c r="J1670" s="26" t="s">
        <v>27</v>
      </c>
      <c r="K1670" s="268" t="s">
        <v>1835</v>
      </c>
    </row>
    <row r="1671" spans="1:11" ht="50.1" customHeight="1" x14ac:dyDescent="0.2">
      <c r="A1671" s="267">
        <v>77101706</v>
      </c>
      <c r="B1671" s="268" t="s">
        <v>1091</v>
      </c>
      <c r="C1671" s="269">
        <v>42552</v>
      </c>
      <c r="D1671" s="267">
        <v>6</v>
      </c>
      <c r="E1671" s="267" t="s">
        <v>77</v>
      </c>
      <c r="F1671" s="21" t="s">
        <v>26</v>
      </c>
      <c r="G1671" s="270">
        <v>34436814</v>
      </c>
      <c r="H1671" s="270">
        <v>34436814</v>
      </c>
      <c r="I1671" s="26" t="s">
        <v>27</v>
      </c>
      <c r="J1671" s="26" t="s">
        <v>27</v>
      </c>
      <c r="K1671" s="268" t="s">
        <v>1835</v>
      </c>
    </row>
    <row r="1672" spans="1:11" ht="50.1" customHeight="1" x14ac:dyDescent="0.2">
      <c r="A1672" s="267">
        <v>77101706</v>
      </c>
      <c r="B1672" s="268" t="s">
        <v>1092</v>
      </c>
      <c r="C1672" s="269">
        <v>42384</v>
      </c>
      <c r="D1672" s="267">
        <v>4</v>
      </c>
      <c r="E1672" s="267" t="s">
        <v>77</v>
      </c>
      <c r="F1672" s="21" t="s">
        <v>26</v>
      </c>
      <c r="G1672" s="270">
        <v>14300932</v>
      </c>
      <c r="H1672" s="270">
        <v>14300932</v>
      </c>
      <c r="I1672" s="26" t="s">
        <v>27</v>
      </c>
      <c r="J1672" s="26" t="s">
        <v>27</v>
      </c>
      <c r="K1672" s="268" t="s">
        <v>1835</v>
      </c>
    </row>
    <row r="1673" spans="1:11" ht="50.1" customHeight="1" x14ac:dyDescent="0.2">
      <c r="A1673" s="267">
        <v>77101706</v>
      </c>
      <c r="B1673" s="268" t="s">
        <v>1610</v>
      </c>
      <c r="C1673" s="269">
        <v>42384</v>
      </c>
      <c r="D1673" s="267">
        <v>6</v>
      </c>
      <c r="E1673" s="267" t="s">
        <v>77</v>
      </c>
      <c r="F1673" s="21" t="s">
        <v>26</v>
      </c>
      <c r="G1673" s="270">
        <v>21451398</v>
      </c>
      <c r="H1673" s="270">
        <v>21451398</v>
      </c>
      <c r="I1673" s="26" t="s">
        <v>27</v>
      </c>
      <c r="J1673" s="26" t="s">
        <v>27</v>
      </c>
      <c r="K1673" s="268" t="s">
        <v>1835</v>
      </c>
    </row>
    <row r="1674" spans="1:11" ht="50.1" customHeight="1" x14ac:dyDescent="0.2">
      <c r="A1674" s="267">
        <v>77101706</v>
      </c>
      <c r="B1674" s="268" t="s">
        <v>1092</v>
      </c>
      <c r="C1674" s="269">
        <v>42552</v>
      </c>
      <c r="D1674" s="267">
        <v>4</v>
      </c>
      <c r="E1674" s="267" t="s">
        <v>77</v>
      </c>
      <c r="F1674" s="21" t="s">
        <v>26</v>
      </c>
      <c r="G1674" s="270">
        <v>14300932</v>
      </c>
      <c r="H1674" s="270">
        <v>14300932</v>
      </c>
      <c r="I1674" s="26" t="s">
        <v>27</v>
      </c>
      <c r="J1674" s="26" t="s">
        <v>27</v>
      </c>
      <c r="K1674" s="268" t="s">
        <v>1835</v>
      </c>
    </row>
    <row r="1675" spans="1:11" ht="50.1" customHeight="1" x14ac:dyDescent="0.2">
      <c r="A1675" s="267">
        <v>77101706</v>
      </c>
      <c r="B1675" s="268" t="s">
        <v>1092</v>
      </c>
      <c r="C1675" s="269">
        <v>42552</v>
      </c>
      <c r="D1675" s="267">
        <v>6</v>
      </c>
      <c r="E1675" s="267" t="s">
        <v>77</v>
      </c>
      <c r="F1675" s="21" t="s">
        <v>26</v>
      </c>
      <c r="G1675" s="270">
        <v>21451398</v>
      </c>
      <c r="H1675" s="270">
        <v>21451398</v>
      </c>
      <c r="I1675" s="26" t="s">
        <v>27</v>
      </c>
      <c r="J1675" s="26" t="s">
        <v>27</v>
      </c>
      <c r="K1675" s="268" t="s">
        <v>1835</v>
      </c>
    </row>
    <row r="1676" spans="1:11" ht="50.1" customHeight="1" x14ac:dyDescent="0.2">
      <c r="A1676" s="267">
        <v>77101706</v>
      </c>
      <c r="B1676" s="268" t="s">
        <v>1092</v>
      </c>
      <c r="C1676" s="269">
        <v>42384</v>
      </c>
      <c r="D1676" s="267">
        <v>4</v>
      </c>
      <c r="E1676" s="267" t="s">
        <v>77</v>
      </c>
      <c r="F1676" s="21" t="s">
        <v>26</v>
      </c>
      <c r="G1676" s="270">
        <v>14300932</v>
      </c>
      <c r="H1676" s="270">
        <v>14300932</v>
      </c>
      <c r="I1676" s="26" t="s">
        <v>27</v>
      </c>
      <c r="J1676" s="26" t="s">
        <v>27</v>
      </c>
      <c r="K1676" s="268" t="s">
        <v>1835</v>
      </c>
    </row>
    <row r="1677" spans="1:11" ht="50.1" customHeight="1" x14ac:dyDescent="0.2">
      <c r="A1677" s="267">
        <v>77101706</v>
      </c>
      <c r="B1677" s="268" t="s">
        <v>1092</v>
      </c>
      <c r="C1677" s="269">
        <v>42552</v>
      </c>
      <c r="D1677" s="267">
        <v>6</v>
      </c>
      <c r="E1677" s="267" t="s">
        <v>77</v>
      </c>
      <c r="F1677" s="21" t="s">
        <v>26</v>
      </c>
      <c r="G1677" s="270">
        <v>21451398</v>
      </c>
      <c r="H1677" s="270">
        <v>21451398</v>
      </c>
      <c r="I1677" s="26" t="s">
        <v>27</v>
      </c>
      <c r="J1677" s="26" t="s">
        <v>27</v>
      </c>
      <c r="K1677" s="268" t="s">
        <v>1835</v>
      </c>
    </row>
    <row r="1678" spans="1:11" ht="50.1" customHeight="1" x14ac:dyDescent="0.2">
      <c r="A1678" s="267">
        <v>77101706</v>
      </c>
      <c r="B1678" s="268" t="s">
        <v>590</v>
      </c>
      <c r="C1678" s="269">
        <v>42384</v>
      </c>
      <c r="D1678" s="267">
        <v>4</v>
      </c>
      <c r="E1678" s="267" t="s">
        <v>77</v>
      </c>
      <c r="F1678" s="21" t="s">
        <v>26</v>
      </c>
      <c r="G1678" s="270">
        <v>7044376</v>
      </c>
      <c r="H1678" s="270">
        <v>7044376</v>
      </c>
      <c r="I1678" s="26" t="s">
        <v>27</v>
      </c>
      <c r="J1678" s="26" t="s">
        <v>27</v>
      </c>
      <c r="K1678" s="268" t="s">
        <v>1835</v>
      </c>
    </row>
    <row r="1679" spans="1:11" ht="50.1" customHeight="1" x14ac:dyDescent="0.2">
      <c r="A1679" s="267">
        <v>77101706</v>
      </c>
      <c r="B1679" s="268" t="s">
        <v>578</v>
      </c>
      <c r="C1679" s="269">
        <v>42552</v>
      </c>
      <c r="D1679" s="267">
        <v>6</v>
      </c>
      <c r="E1679" s="267" t="s">
        <v>77</v>
      </c>
      <c r="F1679" s="21" t="s">
        <v>26</v>
      </c>
      <c r="G1679" s="270">
        <v>10566564</v>
      </c>
      <c r="H1679" s="270">
        <v>10566564</v>
      </c>
      <c r="I1679" s="26" t="s">
        <v>27</v>
      </c>
      <c r="J1679" s="26" t="s">
        <v>27</v>
      </c>
      <c r="K1679" s="268" t="s">
        <v>1835</v>
      </c>
    </row>
    <row r="1680" spans="1:11" ht="50.1" customHeight="1" x14ac:dyDescent="0.2">
      <c r="A1680" s="267">
        <v>77101706</v>
      </c>
      <c r="B1680" s="268" t="s">
        <v>579</v>
      </c>
      <c r="C1680" s="269">
        <v>42552</v>
      </c>
      <c r="D1680" s="267">
        <v>6</v>
      </c>
      <c r="E1680" s="267" t="s">
        <v>77</v>
      </c>
      <c r="F1680" s="21" t="s">
        <v>26</v>
      </c>
      <c r="G1680" s="270">
        <v>59198220</v>
      </c>
      <c r="H1680" s="270">
        <v>59198220</v>
      </c>
      <c r="I1680" s="26" t="s">
        <v>27</v>
      </c>
      <c r="J1680" s="26" t="s">
        <v>27</v>
      </c>
      <c r="K1680" s="268" t="s">
        <v>1835</v>
      </c>
    </row>
    <row r="1681" spans="1:11" ht="50.1" customHeight="1" x14ac:dyDescent="0.2">
      <c r="A1681" s="267">
        <v>77101706</v>
      </c>
      <c r="B1681" s="268" t="s">
        <v>580</v>
      </c>
      <c r="C1681" s="269">
        <v>42384</v>
      </c>
      <c r="D1681" s="267">
        <v>4</v>
      </c>
      <c r="E1681" s="267" t="s">
        <v>77</v>
      </c>
      <c r="F1681" s="21" t="s">
        <v>26</v>
      </c>
      <c r="G1681" s="270">
        <v>11372848</v>
      </c>
      <c r="H1681" s="270">
        <v>11372848</v>
      </c>
      <c r="I1681" s="26" t="s">
        <v>27</v>
      </c>
      <c r="J1681" s="26" t="s">
        <v>27</v>
      </c>
      <c r="K1681" s="268" t="s">
        <v>1835</v>
      </c>
    </row>
    <row r="1682" spans="1:11" ht="50.1" customHeight="1" x14ac:dyDescent="0.2">
      <c r="A1682" s="267">
        <v>77101706</v>
      </c>
      <c r="B1682" s="268" t="s">
        <v>580</v>
      </c>
      <c r="C1682" s="269">
        <v>42552</v>
      </c>
      <c r="D1682" s="267">
        <v>6</v>
      </c>
      <c r="E1682" s="267" t="s">
        <v>77</v>
      </c>
      <c r="F1682" s="21" t="s">
        <v>26</v>
      </c>
      <c r="G1682" s="270">
        <v>17059272</v>
      </c>
      <c r="H1682" s="270">
        <v>17059272</v>
      </c>
      <c r="I1682" s="26" t="s">
        <v>27</v>
      </c>
      <c r="J1682" s="26" t="s">
        <v>27</v>
      </c>
      <c r="K1682" s="268" t="s">
        <v>1835</v>
      </c>
    </row>
    <row r="1683" spans="1:11" ht="50.1" customHeight="1" x14ac:dyDescent="0.2">
      <c r="A1683" s="267">
        <v>77101706</v>
      </c>
      <c r="B1683" s="268" t="s">
        <v>1534</v>
      </c>
      <c r="C1683" s="269">
        <v>42384</v>
      </c>
      <c r="D1683" s="267">
        <v>4</v>
      </c>
      <c r="E1683" s="267" t="s">
        <v>77</v>
      </c>
      <c r="F1683" s="21" t="s">
        <v>26</v>
      </c>
      <c r="G1683" s="270">
        <v>39465480</v>
      </c>
      <c r="H1683" s="270">
        <v>39465480</v>
      </c>
      <c r="I1683" s="26" t="s">
        <v>27</v>
      </c>
      <c r="J1683" s="26" t="s">
        <v>27</v>
      </c>
      <c r="K1683" s="268" t="s">
        <v>1835</v>
      </c>
    </row>
    <row r="1684" spans="1:11" ht="50.1" customHeight="1" x14ac:dyDescent="0.2">
      <c r="A1684" s="267">
        <v>77101706</v>
      </c>
      <c r="B1684" s="268" t="s">
        <v>587</v>
      </c>
      <c r="C1684" s="269">
        <v>42552</v>
      </c>
      <c r="D1684" s="267">
        <v>6</v>
      </c>
      <c r="E1684" s="267" t="s">
        <v>77</v>
      </c>
      <c r="F1684" s="21" t="s">
        <v>26</v>
      </c>
      <c r="G1684" s="270">
        <v>59198220</v>
      </c>
      <c r="H1684" s="270">
        <v>59198220</v>
      </c>
      <c r="I1684" s="26" t="s">
        <v>27</v>
      </c>
      <c r="J1684" s="26" t="s">
        <v>27</v>
      </c>
      <c r="K1684" s="268" t="s">
        <v>1835</v>
      </c>
    </row>
    <row r="1685" spans="1:11" ht="50.1" customHeight="1" x14ac:dyDescent="0.2">
      <c r="A1685" s="267">
        <v>77101706</v>
      </c>
      <c r="B1685" s="268" t="s">
        <v>1092</v>
      </c>
      <c r="C1685" s="269">
        <v>42384</v>
      </c>
      <c r="D1685" s="267">
        <v>4</v>
      </c>
      <c r="E1685" s="267" t="s">
        <v>77</v>
      </c>
      <c r="F1685" s="21" t="s">
        <v>26</v>
      </c>
      <c r="G1685" s="270">
        <v>14300932</v>
      </c>
      <c r="H1685" s="270">
        <v>14300932</v>
      </c>
      <c r="I1685" s="26" t="s">
        <v>27</v>
      </c>
      <c r="J1685" s="26" t="s">
        <v>27</v>
      </c>
      <c r="K1685" s="268" t="s">
        <v>1835</v>
      </c>
    </row>
    <row r="1686" spans="1:11" ht="50.1" customHeight="1" x14ac:dyDescent="0.2">
      <c r="A1686" s="267">
        <v>77101706</v>
      </c>
      <c r="B1686" s="268" t="s">
        <v>1092</v>
      </c>
      <c r="C1686" s="269">
        <v>42552</v>
      </c>
      <c r="D1686" s="267">
        <v>5</v>
      </c>
      <c r="E1686" s="267" t="s">
        <v>77</v>
      </c>
      <c r="F1686" s="21" t="s">
        <v>26</v>
      </c>
      <c r="G1686" s="270">
        <v>17876165</v>
      </c>
      <c r="H1686" s="270">
        <v>17876165</v>
      </c>
      <c r="I1686" s="26" t="s">
        <v>27</v>
      </c>
      <c r="J1686" s="26" t="s">
        <v>27</v>
      </c>
      <c r="K1686" s="268" t="s">
        <v>1835</v>
      </c>
    </row>
    <row r="1687" spans="1:11" ht="50.1" customHeight="1" x14ac:dyDescent="0.2">
      <c r="A1687" s="267">
        <v>77101706</v>
      </c>
      <c r="B1687" s="268" t="s">
        <v>1092</v>
      </c>
      <c r="C1687" s="269">
        <v>42384</v>
      </c>
      <c r="D1687" s="267">
        <v>4</v>
      </c>
      <c r="E1687" s="267" t="s">
        <v>77</v>
      </c>
      <c r="F1687" s="21" t="s">
        <v>26</v>
      </c>
      <c r="G1687" s="270">
        <v>14300932</v>
      </c>
      <c r="H1687" s="270">
        <v>14300932</v>
      </c>
      <c r="I1687" s="26" t="s">
        <v>27</v>
      </c>
      <c r="J1687" s="26" t="s">
        <v>27</v>
      </c>
      <c r="K1687" s="268" t="s">
        <v>1835</v>
      </c>
    </row>
    <row r="1688" spans="1:11" ht="50.1" customHeight="1" x14ac:dyDescent="0.2">
      <c r="A1688" s="267">
        <v>77101706</v>
      </c>
      <c r="B1688" s="268" t="s">
        <v>1092</v>
      </c>
      <c r="C1688" s="269">
        <v>42552</v>
      </c>
      <c r="D1688" s="267">
        <v>5</v>
      </c>
      <c r="E1688" s="267" t="s">
        <v>77</v>
      </c>
      <c r="F1688" s="21" t="s">
        <v>26</v>
      </c>
      <c r="G1688" s="270">
        <v>17876165</v>
      </c>
      <c r="H1688" s="270">
        <v>17876165</v>
      </c>
      <c r="I1688" s="26" t="s">
        <v>27</v>
      </c>
      <c r="J1688" s="26" t="s">
        <v>27</v>
      </c>
      <c r="K1688" s="268" t="s">
        <v>1835</v>
      </c>
    </row>
    <row r="1689" spans="1:11" ht="50.1" customHeight="1" x14ac:dyDescent="0.2">
      <c r="A1689" s="267">
        <v>77101706</v>
      </c>
      <c r="B1689" s="268" t="s">
        <v>1181</v>
      </c>
      <c r="C1689" s="269">
        <v>42384</v>
      </c>
      <c r="D1689" s="267">
        <v>4</v>
      </c>
      <c r="E1689" s="267" t="s">
        <v>77</v>
      </c>
      <c r="F1689" s="21" t="s">
        <v>26</v>
      </c>
      <c r="G1689" s="270">
        <v>22957876</v>
      </c>
      <c r="H1689" s="270">
        <v>22957876</v>
      </c>
      <c r="I1689" s="26" t="s">
        <v>27</v>
      </c>
      <c r="J1689" s="26" t="s">
        <v>27</v>
      </c>
      <c r="K1689" s="268" t="s">
        <v>1835</v>
      </c>
    </row>
    <row r="1690" spans="1:11" ht="50.1" customHeight="1" x14ac:dyDescent="0.2">
      <c r="A1690" s="267">
        <v>77101706</v>
      </c>
      <c r="B1690" s="268" t="s">
        <v>1093</v>
      </c>
      <c r="C1690" s="269">
        <v>42552</v>
      </c>
      <c r="D1690" s="267">
        <v>6</v>
      </c>
      <c r="E1690" s="267" t="s">
        <v>77</v>
      </c>
      <c r="F1690" s="21" t="s">
        <v>26</v>
      </c>
      <c r="G1690" s="270">
        <v>34436814</v>
      </c>
      <c r="H1690" s="270">
        <v>34436814</v>
      </c>
      <c r="I1690" s="26" t="s">
        <v>27</v>
      </c>
      <c r="J1690" s="26" t="s">
        <v>27</v>
      </c>
      <c r="K1690" s="268" t="s">
        <v>1835</v>
      </c>
    </row>
    <row r="1691" spans="1:11" ht="50.1" customHeight="1" x14ac:dyDescent="0.2">
      <c r="A1691" s="267">
        <v>77101706</v>
      </c>
      <c r="B1691" s="268" t="s">
        <v>1092</v>
      </c>
      <c r="C1691" s="269">
        <v>42552</v>
      </c>
      <c r="D1691" s="267">
        <v>4</v>
      </c>
      <c r="E1691" s="267" t="s">
        <v>77</v>
      </c>
      <c r="F1691" s="21" t="s">
        <v>26</v>
      </c>
      <c r="G1691" s="270">
        <v>14300932</v>
      </c>
      <c r="H1691" s="270">
        <v>14300932</v>
      </c>
      <c r="I1691" s="26" t="s">
        <v>27</v>
      </c>
      <c r="J1691" s="26" t="s">
        <v>27</v>
      </c>
      <c r="K1691" s="268" t="s">
        <v>1835</v>
      </c>
    </row>
    <row r="1692" spans="1:11" ht="50.1" customHeight="1" x14ac:dyDescent="0.2">
      <c r="A1692" s="267">
        <v>77101706</v>
      </c>
      <c r="B1692" s="268" t="s">
        <v>1092</v>
      </c>
      <c r="C1692" s="269">
        <v>42384</v>
      </c>
      <c r="D1692" s="267">
        <v>6</v>
      </c>
      <c r="E1692" s="267" t="s">
        <v>77</v>
      </c>
      <c r="F1692" s="21" t="s">
        <v>26</v>
      </c>
      <c r="G1692" s="270">
        <v>21451398</v>
      </c>
      <c r="H1692" s="270">
        <v>21451398</v>
      </c>
      <c r="I1692" s="26" t="s">
        <v>27</v>
      </c>
      <c r="J1692" s="26" t="s">
        <v>27</v>
      </c>
      <c r="K1692" s="268" t="s">
        <v>1835</v>
      </c>
    </row>
    <row r="1693" spans="1:11" ht="50.1" customHeight="1" x14ac:dyDescent="0.2">
      <c r="A1693" s="267">
        <v>77101706</v>
      </c>
      <c r="B1693" s="268" t="s">
        <v>1092</v>
      </c>
      <c r="C1693" s="269">
        <v>42552</v>
      </c>
      <c r="D1693" s="267">
        <v>4</v>
      </c>
      <c r="E1693" s="267" t="s">
        <v>77</v>
      </c>
      <c r="F1693" s="21" t="s">
        <v>26</v>
      </c>
      <c r="G1693" s="270">
        <v>14300932</v>
      </c>
      <c r="H1693" s="270">
        <v>14300932</v>
      </c>
      <c r="I1693" s="26" t="s">
        <v>27</v>
      </c>
      <c r="J1693" s="26" t="s">
        <v>27</v>
      </c>
      <c r="K1693" s="268" t="s">
        <v>1835</v>
      </c>
    </row>
    <row r="1694" spans="1:11" ht="50.1" customHeight="1" x14ac:dyDescent="0.2">
      <c r="A1694" s="267">
        <v>77101706</v>
      </c>
      <c r="B1694" s="268" t="s">
        <v>1092</v>
      </c>
      <c r="C1694" s="269">
        <v>42384</v>
      </c>
      <c r="D1694" s="267">
        <v>6</v>
      </c>
      <c r="E1694" s="267" t="s">
        <v>77</v>
      </c>
      <c r="F1694" s="21" t="s">
        <v>26</v>
      </c>
      <c r="G1694" s="270">
        <v>21451398</v>
      </c>
      <c r="H1694" s="270">
        <v>21451398</v>
      </c>
      <c r="I1694" s="26" t="s">
        <v>27</v>
      </c>
      <c r="J1694" s="26" t="s">
        <v>27</v>
      </c>
      <c r="K1694" s="268" t="s">
        <v>1835</v>
      </c>
    </row>
    <row r="1695" spans="1:11" ht="50.1" customHeight="1" x14ac:dyDescent="0.2">
      <c r="A1695" s="267">
        <v>77101706</v>
      </c>
      <c r="B1695" s="268" t="s">
        <v>590</v>
      </c>
      <c r="C1695" s="269">
        <v>42552</v>
      </c>
      <c r="D1695" s="267">
        <v>4</v>
      </c>
      <c r="E1695" s="267" t="s">
        <v>77</v>
      </c>
      <c r="F1695" s="21" t="s">
        <v>26</v>
      </c>
      <c r="G1695" s="270">
        <v>7044376</v>
      </c>
      <c r="H1695" s="270">
        <v>7044376</v>
      </c>
      <c r="I1695" s="26" t="s">
        <v>27</v>
      </c>
      <c r="J1695" s="26" t="s">
        <v>27</v>
      </c>
      <c r="K1695" s="268" t="s">
        <v>1835</v>
      </c>
    </row>
    <row r="1696" spans="1:11" ht="50.1" customHeight="1" x14ac:dyDescent="0.2">
      <c r="A1696" s="267">
        <v>77101706</v>
      </c>
      <c r="B1696" s="268" t="s">
        <v>581</v>
      </c>
      <c r="C1696" s="269">
        <v>42384</v>
      </c>
      <c r="D1696" s="267">
        <v>6</v>
      </c>
      <c r="E1696" s="267" t="s">
        <v>77</v>
      </c>
      <c r="F1696" s="21" t="s">
        <v>26</v>
      </c>
      <c r="G1696" s="270">
        <v>10566564</v>
      </c>
      <c r="H1696" s="270">
        <v>10566564</v>
      </c>
      <c r="I1696" s="26" t="s">
        <v>27</v>
      </c>
      <c r="J1696" s="26" t="s">
        <v>27</v>
      </c>
      <c r="K1696" s="268" t="s">
        <v>1835</v>
      </c>
    </row>
    <row r="1697" spans="1:11" ht="50.1" customHeight="1" x14ac:dyDescent="0.2">
      <c r="A1697" s="267">
        <v>77101706</v>
      </c>
      <c r="B1697" s="268" t="s">
        <v>588</v>
      </c>
      <c r="C1697" s="269">
        <v>42401</v>
      </c>
      <c r="D1697" s="267">
        <v>1</v>
      </c>
      <c r="E1697" s="267" t="s">
        <v>77</v>
      </c>
      <c r="F1697" s="21" t="s">
        <v>26</v>
      </c>
      <c r="G1697" s="270">
        <v>5739469</v>
      </c>
      <c r="H1697" s="270">
        <v>5739469</v>
      </c>
      <c r="I1697" s="26" t="s">
        <v>27</v>
      </c>
      <c r="J1697" s="26" t="s">
        <v>27</v>
      </c>
      <c r="K1697" s="268" t="s">
        <v>1835</v>
      </c>
    </row>
    <row r="1698" spans="1:11" ht="50.1" customHeight="1" x14ac:dyDescent="0.2">
      <c r="A1698" s="267">
        <v>77101706</v>
      </c>
      <c r="B1698" s="268" t="s">
        <v>1159</v>
      </c>
      <c r="C1698" s="269">
        <v>42384</v>
      </c>
      <c r="D1698" s="267">
        <v>4</v>
      </c>
      <c r="E1698" s="267" t="s">
        <v>77</v>
      </c>
      <c r="F1698" s="21" t="s">
        <v>26</v>
      </c>
      <c r="G1698" s="270">
        <v>9717844</v>
      </c>
      <c r="H1698" s="270">
        <v>9717844</v>
      </c>
      <c r="I1698" s="26" t="s">
        <v>27</v>
      </c>
      <c r="J1698" s="26" t="s">
        <v>27</v>
      </c>
      <c r="K1698" s="268" t="s">
        <v>1835</v>
      </c>
    </row>
    <row r="1699" spans="1:11" ht="50.1" customHeight="1" x14ac:dyDescent="0.2">
      <c r="A1699" s="267">
        <v>77101706</v>
      </c>
      <c r="B1699" s="268" t="s">
        <v>583</v>
      </c>
      <c r="C1699" s="269">
        <v>42552</v>
      </c>
      <c r="D1699" s="267">
        <v>7</v>
      </c>
      <c r="E1699" s="267" t="s">
        <v>77</v>
      </c>
      <c r="F1699" s="21" t="s">
        <v>26</v>
      </c>
      <c r="G1699" s="270">
        <v>17006227</v>
      </c>
      <c r="H1699" s="270">
        <v>17006227</v>
      </c>
      <c r="I1699" s="26" t="s">
        <v>27</v>
      </c>
      <c r="J1699" s="26" t="s">
        <v>27</v>
      </c>
      <c r="K1699" s="268" t="s">
        <v>1835</v>
      </c>
    </row>
    <row r="1700" spans="1:11" ht="50.1" customHeight="1" x14ac:dyDescent="0.2">
      <c r="A1700" s="267">
        <v>77101706</v>
      </c>
      <c r="B1700" s="268" t="s">
        <v>582</v>
      </c>
      <c r="C1700" s="269">
        <v>42384</v>
      </c>
      <c r="D1700" s="267">
        <v>6</v>
      </c>
      <c r="E1700" s="267" t="s">
        <v>77</v>
      </c>
      <c r="F1700" s="21" t="s">
        <v>26</v>
      </c>
      <c r="G1700" s="270">
        <v>9802716</v>
      </c>
      <c r="H1700" s="270">
        <v>9802716</v>
      </c>
      <c r="I1700" s="26" t="s">
        <v>27</v>
      </c>
      <c r="J1700" s="26" t="s">
        <v>27</v>
      </c>
      <c r="K1700" s="268" t="s">
        <v>1835</v>
      </c>
    </row>
    <row r="1701" spans="1:11" ht="50.1" customHeight="1" x14ac:dyDescent="0.2">
      <c r="A1701" s="267">
        <v>77101706</v>
      </c>
      <c r="B1701" s="268" t="s">
        <v>1182</v>
      </c>
      <c r="C1701" s="269">
        <v>42552</v>
      </c>
      <c r="D1701" s="267">
        <v>4</v>
      </c>
      <c r="E1701" s="267" t="s">
        <v>77</v>
      </c>
      <c r="F1701" s="21" t="s">
        <v>26</v>
      </c>
      <c r="G1701" s="270">
        <v>22957876</v>
      </c>
      <c r="H1701" s="270">
        <v>22957876</v>
      </c>
      <c r="I1701" s="26" t="s">
        <v>27</v>
      </c>
      <c r="J1701" s="26" t="s">
        <v>27</v>
      </c>
      <c r="K1701" s="268" t="s">
        <v>1835</v>
      </c>
    </row>
    <row r="1702" spans="1:11" ht="50.1" customHeight="1" x14ac:dyDescent="0.2">
      <c r="A1702" s="267">
        <v>77101706</v>
      </c>
      <c r="B1702" s="268" t="s">
        <v>1094</v>
      </c>
      <c r="C1702" s="269">
        <v>42384</v>
      </c>
      <c r="D1702" s="267">
        <v>6</v>
      </c>
      <c r="E1702" s="267" t="s">
        <v>77</v>
      </c>
      <c r="F1702" s="21" t="s">
        <v>26</v>
      </c>
      <c r="G1702" s="270">
        <v>34436814</v>
      </c>
      <c r="H1702" s="270">
        <v>34436814</v>
      </c>
      <c r="I1702" s="26" t="s">
        <v>27</v>
      </c>
      <c r="J1702" s="26" t="s">
        <v>27</v>
      </c>
      <c r="K1702" s="268" t="s">
        <v>1835</v>
      </c>
    </row>
    <row r="1703" spans="1:11" ht="50.1" customHeight="1" x14ac:dyDescent="0.2">
      <c r="A1703" s="267">
        <v>77101706</v>
      </c>
      <c r="B1703" s="268" t="s">
        <v>1153</v>
      </c>
      <c r="C1703" s="269">
        <v>42552</v>
      </c>
      <c r="D1703" s="267">
        <v>4</v>
      </c>
      <c r="E1703" s="267" t="s">
        <v>77</v>
      </c>
      <c r="F1703" s="21" t="s">
        <v>26</v>
      </c>
      <c r="G1703" s="270">
        <v>28856480</v>
      </c>
      <c r="H1703" s="270">
        <v>28856480</v>
      </c>
      <c r="I1703" s="26" t="s">
        <v>27</v>
      </c>
      <c r="J1703" s="26" t="s">
        <v>27</v>
      </c>
      <c r="K1703" s="268" t="s">
        <v>1835</v>
      </c>
    </row>
    <row r="1704" spans="1:11" ht="50.1" customHeight="1" x14ac:dyDescent="0.2">
      <c r="A1704" s="267">
        <v>77101706</v>
      </c>
      <c r="B1704" s="268" t="s">
        <v>577</v>
      </c>
      <c r="C1704" s="269">
        <v>42384</v>
      </c>
      <c r="D1704" s="267">
        <v>6</v>
      </c>
      <c r="E1704" s="267" t="s">
        <v>77</v>
      </c>
      <c r="F1704" s="21" t="s">
        <v>26</v>
      </c>
      <c r="G1704" s="270">
        <v>43284720</v>
      </c>
      <c r="H1704" s="270">
        <v>43284720</v>
      </c>
      <c r="I1704" s="26" t="s">
        <v>27</v>
      </c>
      <c r="J1704" s="26" t="s">
        <v>27</v>
      </c>
      <c r="K1704" s="268" t="s">
        <v>1835</v>
      </c>
    </row>
    <row r="1705" spans="1:11" ht="50.1" customHeight="1" x14ac:dyDescent="0.2">
      <c r="A1705" s="267">
        <v>77101706</v>
      </c>
      <c r="B1705" s="268" t="s">
        <v>1095</v>
      </c>
      <c r="C1705" s="269">
        <v>42552</v>
      </c>
      <c r="D1705" s="267">
        <v>4</v>
      </c>
      <c r="E1705" s="267" t="s">
        <v>77</v>
      </c>
      <c r="F1705" s="21" t="s">
        <v>26</v>
      </c>
      <c r="G1705" s="270">
        <v>22957876</v>
      </c>
      <c r="H1705" s="270">
        <v>22957876</v>
      </c>
      <c r="I1705" s="26" t="s">
        <v>27</v>
      </c>
      <c r="J1705" s="26" t="s">
        <v>27</v>
      </c>
      <c r="K1705" s="268" t="s">
        <v>1835</v>
      </c>
    </row>
    <row r="1706" spans="1:11" ht="50.1" customHeight="1" x14ac:dyDescent="0.2">
      <c r="A1706" s="267">
        <v>77101706</v>
      </c>
      <c r="B1706" s="268" t="s">
        <v>1095</v>
      </c>
      <c r="C1706" s="269">
        <v>42384</v>
      </c>
      <c r="D1706" s="267">
        <v>6</v>
      </c>
      <c r="E1706" s="267" t="s">
        <v>77</v>
      </c>
      <c r="F1706" s="21" t="s">
        <v>26</v>
      </c>
      <c r="G1706" s="270">
        <v>34436814</v>
      </c>
      <c r="H1706" s="270">
        <v>34436814</v>
      </c>
      <c r="I1706" s="26" t="s">
        <v>27</v>
      </c>
      <c r="J1706" s="26" t="s">
        <v>27</v>
      </c>
      <c r="K1706" s="268" t="s">
        <v>1835</v>
      </c>
    </row>
    <row r="1707" spans="1:11" ht="50.1" customHeight="1" x14ac:dyDescent="0.2">
      <c r="A1707" s="267">
        <v>77101706</v>
      </c>
      <c r="B1707" s="268" t="s">
        <v>590</v>
      </c>
      <c r="C1707" s="269">
        <v>42552</v>
      </c>
      <c r="D1707" s="267">
        <v>4</v>
      </c>
      <c r="E1707" s="267" t="s">
        <v>77</v>
      </c>
      <c r="F1707" s="21" t="s">
        <v>26</v>
      </c>
      <c r="G1707" s="270">
        <v>7044376</v>
      </c>
      <c r="H1707" s="270">
        <v>7044376</v>
      </c>
      <c r="I1707" s="26" t="s">
        <v>27</v>
      </c>
      <c r="J1707" s="26" t="s">
        <v>27</v>
      </c>
      <c r="K1707" s="268" t="s">
        <v>1835</v>
      </c>
    </row>
    <row r="1708" spans="1:11" ht="50.1" customHeight="1" x14ac:dyDescent="0.2">
      <c r="A1708" s="267">
        <v>77101706</v>
      </c>
      <c r="B1708" s="268" t="s">
        <v>584</v>
      </c>
      <c r="C1708" s="269">
        <v>42384</v>
      </c>
      <c r="D1708" s="267">
        <v>6</v>
      </c>
      <c r="E1708" s="267" t="s">
        <v>77</v>
      </c>
      <c r="F1708" s="21" t="s">
        <v>26</v>
      </c>
      <c r="G1708" s="270">
        <v>10566564</v>
      </c>
      <c r="H1708" s="270">
        <v>10566564</v>
      </c>
      <c r="I1708" s="26" t="s">
        <v>27</v>
      </c>
      <c r="J1708" s="26" t="s">
        <v>27</v>
      </c>
      <c r="K1708" s="268" t="s">
        <v>1835</v>
      </c>
    </row>
    <row r="1709" spans="1:11" ht="50.1" customHeight="1" x14ac:dyDescent="0.2">
      <c r="A1709" s="267">
        <v>77101706</v>
      </c>
      <c r="B1709" s="268" t="s">
        <v>585</v>
      </c>
      <c r="C1709" s="269">
        <v>42552</v>
      </c>
      <c r="D1709" s="267">
        <v>4</v>
      </c>
      <c r="E1709" s="267" t="s">
        <v>77</v>
      </c>
      <c r="F1709" s="21" t="s">
        <v>26</v>
      </c>
      <c r="G1709" s="270">
        <v>11372848</v>
      </c>
      <c r="H1709" s="270">
        <v>11372848</v>
      </c>
      <c r="I1709" s="26" t="s">
        <v>27</v>
      </c>
      <c r="J1709" s="26" t="s">
        <v>27</v>
      </c>
      <c r="K1709" s="268" t="s">
        <v>1835</v>
      </c>
    </row>
    <row r="1710" spans="1:11" ht="50.1" customHeight="1" x14ac:dyDescent="0.2">
      <c r="A1710" s="267">
        <v>77101706</v>
      </c>
      <c r="B1710" s="268" t="s">
        <v>585</v>
      </c>
      <c r="C1710" s="269">
        <v>42384</v>
      </c>
      <c r="D1710" s="267">
        <v>6</v>
      </c>
      <c r="E1710" s="267" t="s">
        <v>77</v>
      </c>
      <c r="F1710" s="21" t="s">
        <v>26</v>
      </c>
      <c r="G1710" s="270">
        <v>17059272</v>
      </c>
      <c r="H1710" s="270">
        <v>17059272</v>
      </c>
      <c r="I1710" s="26" t="s">
        <v>27</v>
      </c>
      <c r="J1710" s="26" t="s">
        <v>27</v>
      </c>
      <c r="K1710" s="268" t="s">
        <v>1835</v>
      </c>
    </row>
    <row r="1711" spans="1:11" ht="50.1" customHeight="1" x14ac:dyDescent="0.2">
      <c r="A1711" s="267">
        <v>77101706</v>
      </c>
      <c r="B1711" s="268" t="s">
        <v>586</v>
      </c>
      <c r="C1711" s="269">
        <v>42552</v>
      </c>
      <c r="D1711" s="267">
        <v>5.5</v>
      </c>
      <c r="E1711" s="267" t="s">
        <v>77</v>
      </c>
      <c r="F1711" s="21" t="s">
        <v>26</v>
      </c>
      <c r="G1711" s="270">
        <v>39677660</v>
      </c>
      <c r="H1711" s="270">
        <v>39677660</v>
      </c>
      <c r="I1711" s="26" t="s">
        <v>27</v>
      </c>
      <c r="J1711" s="26" t="s">
        <v>27</v>
      </c>
      <c r="K1711" s="268" t="s">
        <v>1835</v>
      </c>
    </row>
    <row r="1712" spans="1:11" ht="50.1" customHeight="1" x14ac:dyDescent="0.2">
      <c r="A1712" s="267">
        <v>77101706</v>
      </c>
      <c r="B1712" s="268" t="s">
        <v>1095</v>
      </c>
      <c r="C1712" s="269">
        <v>42552</v>
      </c>
      <c r="D1712" s="267">
        <v>4</v>
      </c>
      <c r="E1712" s="267" t="s">
        <v>77</v>
      </c>
      <c r="F1712" s="21" t="s">
        <v>26</v>
      </c>
      <c r="G1712" s="270">
        <v>22957876</v>
      </c>
      <c r="H1712" s="270">
        <v>22957876</v>
      </c>
      <c r="I1712" s="26" t="s">
        <v>27</v>
      </c>
      <c r="J1712" s="26" t="s">
        <v>27</v>
      </c>
      <c r="K1712" s="268" t="s">
        <v>1835</v>
      </c>
    </row>
    <row r="1713" spans="1:11" ht="50.1" customHeight="1" x14ac:dyDescent="0.2">
      <c r="A1713" s="267">
        <v>77101706</v>
      </c>
      <c r="B1713" s="268" t="s">
        <v>1161</v>
      </c>
      <c r="C1713" s="269">
        <v>42384</v>
      </c>
      <c r="D1713" s="267">
        <v>4</v>
      </c>
      <c r="E1713" s="267" t="s">
        <v>77</v>
      </c>
      <c r="F1713" s="21" t="s">
        <v>26</v>
      </c>
      <c r="G1713" s="270">
        <v>24612880</v>
      </c>
      <c r="H1713" s="270">
        <v>24612880</v>
      </c>
      <c r="I1713" s="26" t="s">
        <v>27</v>
      </c>
      <c r="J1713" s="26" t="s">
        <v>27</v>
      </c>
      <c r="K1713" s="268" t="s">
        <v>1835</v>
      </c>
    </row>
    <row r="1714" spans="1:11" ht="50.1" customHeight="1" x14ac:dyDescent="0.2">
      <c r="A1714" s="267">
        <v>77101706</v>
      </c>
      <c r="B1714" s="268" t="s">
        <v>587</v>
      </c>
      <c r="C1714" s="269">
        <v>42552</v>
      </c>
      <c r="D1714" s="267">
        <v>5.5</v>
      </c>
      <c r="E1714" s="267" t="s">
        <v>77</v>
      </c>
      <c r="F1714" s="21" t="s">
        <v>26</v>
      </c>
      <c r="G1714" s="270">
        <v>33842710</v>
      </c>
      <c r="H1714" s="270">
        <v>33842710</v>
      </c>
      <c r="I1714" s="26" t="s">
        <v>27</v>
      </c>
      <c r="J1714" s="26" t="s">
        <v>27</v>
      </c>
      <c r="K1714" s="268" t="s">
        <v>1835</v>
      </c>
    </row>
    <row r="1715" spans="1:11" ht="50.1" customHeight="1" x14ac:dyDescent="0.2">
      <c r="A1715" s="267">
        <v>77101706</v>
      </c>
      <c r="B1715" s="268" t="s">
        <v>588</v>
      </c>
      <c r="C1715" s="269">
        <v>42370</v>
      </c>
      <c r="D1715" s="267">
        <v>5</v>
      </c>
      <c r="E1715" s="267" t="s">
        <v>77</v>
      </c>
      <c r="F1715" s="21" t="s">
        <v>26</v>
      </c>
      <c r="G1715" s="270">
        <v>12147305</v>
      </c>
      <c r="H1715" s="270">
        <v>12147305</v>
      </c>
      <c r="I1715" s="26" t="s">
        <v>27</v>
      </c>
      <c r="J1715" s="26" t="s">
        <v>27</v>
      </c>
      <c r="K1715" s="268" t="s">
        <v>1835</v>
      </c>
    </row>
    <row r="1716" spans="1:11" ht="50.1" customHeight="1" x14ac:dyDescent="0.2">
      <c r="A1716" s="267">
        <v>77101706</v>
      </c>
      <c r="B1716" s="268" t="s">
        <v>579</v>
      </c>
      <c r="C1716" s="269">
        <v>42384</v>
      </c>
      <c r="D1716" s="267">
        <v>4.5</v>
      </c>
      <c r="E1716" s="267" t="s">
        <v>77</v>
      </c>
      <c r="F1716" s="21" t="s">
        <v>26</v>
      </c>
      <c r="G1716" s="270">
        <v>44398665</v>
      </c>
      <c r="H1716" s="270">
        <v>44398665</v>
      </c>
      <c r="I1716" s="26" t="s">
        <v>27</v>
      </c>
      <c r="J1716" s="26" t="s">
        <v>27</v>
      </c>
      <c r="K1716" s="268" t="s">
        <v>1835</v>
      </c>
    </row>
    <row r="1717" spans="1:11" ht="50.1" customHeight="1" x14ac:dyDescent="0.2">
      <c r="A1717" s="267">
        <v>77101706</v>
      </c>
      <c r="B1717" s="268" t="s">
        <v>588</v>
      </c>
      <c r="C1717" s="269">
        <v>42552</v>
      </c>
      <c r="D1717" s="267">
        <v>7</v>
      </c>
      <c r="E1717" s="267" t="s">
        <v>77</v>
      </c>
      <c r="F1717" s="21" t="s">
        <v>26</v>
      </c>
      <c r="G1717" s="270">
        <v>17006227</v>
      </c>
      <c r="H1717" s="270">
        <v>17006227</v>
      </c>
      <c r="I1717" s="26" t="s">
        <v>27</v>
      </c>
      <c r="J1717" s="26" t="s">
        <v>27</v>
      </c>
      <c r="K1717" s="268" t="s">
        <v>1835</v>
      </c>
    </row>
    <row r="1718" spans="1:11" ht="50.1" customHeight="1" x14ac:dyDescent="0.2">
      <c r="A1718" s="267">
        <v>77101706</v>
      </c>
      <c r="B1718" s="268" t="s">
        <v>1095</v>
      </c>
      <c r="C1718" s="269">
        <v>42384</v>
      </c>
      <c r="D1718" s="267">
        <v>6</v>
      </c>
      <c r="E1718" s="267" t="s">
        <v>77</v>
      </c>
      <c r="F1718" s="21" t="s">
        <v>26</v>
      </c>
      <c r="G1718" s="270">
        <v>34436814</v>
      </c>
      <c r="H1718" s="270">
        <v>34436814</v>
      </c>
      <c r="I1718" s="26" t="s">
        <v>27</v>
      </c>
      <c r="J1718" s="26" t="s">
        <v>27</v>
      </c>
      <c r="K1718" s="268" t="s">
        <v>1835</v>
      </c>
    </row>
    <row r="1719" spans="1:11" ht="50.1" customHeight="1" x14ac:dyDescent="0.2">
      <c r="A1719" s="267">
        <v>77101706</v>
      </c>
      <c r="B1719" s="268" t="s">
        <v>1095</v>
      </c>
      <c r="C1719" s="269">
        <v>42552</v>
      </c>
      <c r="D1719" s="267">
        <v>4</v>
      </c>
      <c r="E1719" s="267" t="s">
        <v>77</v>
      </c>
      <c r="F1719" s="21" t="s">
        <v>26</v>
      </c>
      <c r="G1719" s="270">
        <v>22957876</v>
      </c>
      <c r="H1719" s="270">
        <v>22957876</v>
      </c>
      <c r="I1719" s="26" t="s">
        <v>27</v>
      </c>
      <c r="J1719" s="26" t="s">
        <v>27</v>
      </c>
      <c r="K1719" s="268" t="s">
        <v>1835</v>
      </c>
    </row>
    <row r="1720" spans="1:11" ht="50.1" customHeight="1" x14ac:dyDescent="0.2">
      <c r="A1720" s="267">
        <v>77101706</v>
      </c>
      <c r="B1720" s="268" t="s">
        <v>1095</v>
      </c>
      <c r="C1720" s="269">
        <v>42384</v>
      </c>
      <c r="D1720" s="267">
        <v>6</v>
      </c>
      <c r="E1720" s="267" t="s">
        <v>77</v>
      </c>
      <c r="F1720" s="21" t="s">
        <v>26</v>
      </c>
      <c r="G1720" s="270">
        <v>34436814</v>
      </c>
      <c r="H1720" s="270">
        <v>34436814</v>
      </c>
      <c r="I1720" s="26" t="s">
        <v>27</v>
      </c>
      <c r="J1720" s="26" t="s">
        <v>27</v>
      </c>
      <c r="K1720" s="268" t="s">
        <v>1835</v>
      </c>
    </row>
    <row r="1721" spans="1:11" ht="50.1" customHeight="1" x14ac:dyDescent="0.2">
      <c r="A1721" s="267">
        <v>77101706</v>
      </c>
      <c r="B1721" s="268" t="s">
        <v>590</v>
      </c>
      <c r="C1721" s="269">
        <v>42552</v>
      </c>
      <c r="D1721" s="267">
        <v>4</v>
      </c>
      <c r="E1721" s="267" t="s">
        <v>77</v>
      </c>
      <c r="F1721" s="21" t="s">
        <v>26</v>
      </c>
      <c r="G1721" s="270">
        <v>7044376</v>
      </c>
      <c r="H1721" s="270">
        <v>7044376</v>
      </c>
      <c r="I1721" s="26" t="s">
        <v>27</v>
      </c>
      <c r="J1721" s="26" t="s">
        <v>27</v>
      </c>
      <c r="K1721" s="268" t="s">
        <v>1835</v>
      </c>
    </row>
    <row r="1722" spans="1:11" ht="50.1" customHeight="1" x14ac:dyDescent="0.2">
      <c r="A1722" s="267">
        <v>77101706</v>
      </c>
      <c r="B1722" s="268" t="s">
        <v>589</v>
      </c>
      <c r="C1722" s="269">
        <v>42384</v>
      </c>
      <c r="D1722" s="267">
        <v>6</v>
      </c>
      <c r="E1722" s="267" t="s">
        <v>77</v>
      </c>
      <c r="F1722" s="21" t="s">
        <v>26</v>
      </c>
      <c r="G1722" s="270">
        <v>10566564</v>
      </c>
      <c r="H1722" s="270">
        <v>10566564</v>
      </c>
      <c r="I1722" s="26" t="s">
        <v>27</v>
      </c>
      <c r="J1722" s="26" t="s">
        <v>27</v>
      </c>
      <c r="K1722" s="268" t="s">
        <v>1835</v>
      </c>
    </row>
    <row r="1723" spans="1:11" ht="50.1" customHeight="1" x14ac:dyDescent="0.2">
      <c r="A1723" s="267">
        <v>77101706</v>
      </c>
      <c r="B1723" s="268" t="s">
        <v>1148</v>
      </c>
      <c r="C1723" s="269">
        <v>42552</v>
      </c>
      <c r="D1723" s="267">
        <v>4</v>
      </c>
      <c r="E1723" s="267" t="s">
        <v>77</v>
      </c>
      <c r="F1723" s="21" t="s">
        <v>26</v>
      </c>
      <c r="G1723" s="270">
        <v>8953996</v>
      </c>
      <c r="H1723" s="270">
        <v>8953996</v>
      </c>
      <c r="I1723" s="26" t="s">
        <v>27</v>
      </c>
      <c r="J1723" s="26" t="s">
        <v>27</v>
      </c>
      <c r="K1723" s="268" t="s">
        <v>1835</v>
      </c>
    </row>
    <row r="1724" spans="1:11" ht="50.1" customHeight="1" x14ac:dyDescent="0.2">
      <c r="A1724" s="267">
        <v>77101706</v>
      </c>
      <c r="B1724" s="268" t="s">
        <v>589</v>
      </c>
      <c r="C1724" s="269">
        <v>42384</v>
      </c>
      <c r="D1724" s="267">
        <v>6</v>
      </c>
      <c r="E1724" s="267" t="s">
        <v>77</v>
      </c>
      <c r="F1724" s="21" t="s">
        <v>26</v>
      </c>
      <c r="G1724" s="270">
        <v>13430994</v>
      </c>
      <c r="H1724" s="270">
        <v>13430994</v>
      </c>
      <c r="I1724" s="26" t="s">
        <v>27</v>
      </c>
      <c r="J1724" s="26" t="s">
        <v>27</v>
      </c>
      <c r="K1724" s="268" t="s">
        <v>1835</v>
      </c>
    </row>
    <row r="1725" spans="1:11" ht="50.1" customHeight="1" x14ac:dyDescent="0.2">
      <c r="A1725" s="267">
        <v>77101706</v>
      </c>
      <c r="B1725" s="268" t="s">
        <v>590</v>
      </c>
      <c r="C1725" s="269">
        <v>42552</v>
      </c>
      <c r="D1725" s="267">
        <v>4</v>
      </c>
      <c r="E1725" s="267" t="s">
        <v>77</v>
      </c>
      <c r="F1725" s="21" t="s">
        <v>26</v>
      </c>
      <c r="G1725" s="270">
        <v>7044376</v>
      </c>
      <c r="H1725" s="270">
        <v>7044376</v>
      </c>
      <c r="I1725" s="26" t="s">
        <v>27</v>
      </c>
      <c r="J1725" s="26" t="s">
        <v>27</v>
      </c>
      <c r="K1725" s="268" t="s">
        <v>1835</v>
      </c>
    </row>
    <row r="1726" spans="1:11" ht="50.1" customHeight="1" x14ac:dyDescent="0.2">
      <c r="A1726" s="267">
        <v>77101706</v>
      </c>
      <c r="B1726" s="268" t="s">
        <v>589</v>
      </c>
      <c r="C1726" s="269">
        <v>42384</v>
      </c>
      <c r="D1726" s="267">
        <v>6</v>
      </c>
      <c r="E1726" s="267" t="s">
        <v>77</v>
      </c>
      <c r="F1726" s="21" t="s">
        <v>26</v>
      </c>
      <c r="G1726" s="270">
        <v>10566564</v>
      </c>
      <c r="H1726" s="270">
        <v>10566564</v>
      </c>
      <c r="I1726" s="26" t="s">
        <v>27</v>
      </c>
      <c r="J1726" s="26" t="s">
        <v>27</v>
      </c>
      <c r="K1726" s="268" t="s">
        <v>1835</v>
      </c>
    </row>
    <row r="1727" spans="1:11" ht="50.1" customHeight="1" x14ac:dyDescent="0.2">
      <c r="A1727" s="267">
        <v>77101706</v>
      </c>
      <c r="B1727" s="268" t="s">
        <v>1092</v>
      </c>
      <c r="C1727" s="269">
        <v>42552</v>
      </c>
      <c r="D1727" s="267">
        <v>4</v>
      </c>
      <c r="E1727" s="267" t="s">
        <v>77</v>
      </c>
      <c r="F1727" s="21" t="s">
        <v>26</v>
      </c>
      <c r="G1727" s="270">
        <v>14300932</v>
      </c>
      <c r="H1727" s="270">
        <v>14300932</v>
      </c>
      <c r="I1727" s="26" t="s">
        <v>27</v>
      </c>
      <c r="J1727" s="26" t="s">
        <v>27</v>
      </c>
      <c r="K1727" s="268" t="s">
        <v>1835</v>
      </c>
    </row>
    <row r="1728" spans="1:11" ht="50.1" customHeight="1" x14ac:dyDescent="0.2">
      <c r="A1728" s="267">
        <v>77101706</v>
      </c>
      <c r="B1728" s="268" t="s">
        <v>1092</v>
      </c>
      <c r="C1728" s="269">
        <v>42384</v>
      </c>
      <c r="D1728" s="267">
        <v>6</v>
      </c>
      <c r="E1728" s="267" t="s">
        <v>77</v>
      </c>
      <c r="F1728" s="21" t="s">
        <v>26</v>
      </c>
      <c r="G1728" s="270">
        <v>21451398</v>
      </c>
      <c r="H1728" s="270">
        <v>21451398</v>
      </c>
      <c r="I1728" s="26" t="s">
        <v>27</v>
      </c>
      <c r="J1728" s="26" t="s">
        <v>27</v>
      </c>
      <c r="K1728" s="268" t="s">
        <v>1835</v>
      </c>
    </row>
    <row r="1729" spans="1:11" ht="50.1" customHeight="1" x14ac:dyDescent="0.2">
      <c r="A1729" s="267">
        <v>77101706</v>
      </c>
      <c r="B1729" s="268" t="s">
        <v>590</v>
      </c>
      <c r="C1729" s="269">
        <v>42552</v>
      </c>
      <c r="D1729" s="267">
        <v>4</v>
      </c>
      <c r="E1729" s="267" t="s">
        <v>77</v>
      </c>
      <c r="F1729" s="21" t="s">
        <v>26</v>
      </c>
      <c r="G1729" s="270">
        <v>7044376</v>
      </c>
      <c r="H1729" s="270">
        <v>7044376</v>
      </c>
      <c r="I1729" s="26" t="s">
        <v>27</v>
      </c>
      <c r="J1729" s="26" t="s">
        <v>27</v>
      </c>
      <c r="K1729" s="268" t="s">
        <v>1835</v>
      </c>
    </row>
    <row r="1730" spans="1:11" ht="50.1" customHeight="1" x14ac:dyDescent="0.2">
      <c r="A1730" s="267">
        <v>77101706</v>
      </c>
      <c r="B1730" s="268" t="s">
        <v>589</v>
      </c>
      <c r="C1730" s="269">
        <v>42384</v>
      </c>
      <c r="D1730" s="267">
        <v>6</v>
      </c>
      <c r="E1730" s="267" t="s">
        <v>77</v>
      </c>
      <c r="F1730" s="21" t="s">
        <v>26</v>
      </c>
      <c r="G1730" s="270">
        <v>10566564</v>
      </c>
      <c r="H1730" s="270">
        <v>10566564</v>
      </c>
      <c r="I1730" s="26" t="s">
        <v>27</v>
      </c>
      <c r="J1730" s="26" t="s">
        <v>27</v>
      </c>
      <c r="K1730" s="268" t="s">
        <v>1835</v>
      </c>
    </row>
    <row r="1731" spans="1:11" ht="50.1" customHeight="1" x14ac:dyDescent="0.2">
      <c r="A1731" s="267">
        <v>77101706</v>
      </c>
      <c r="B1731" s="268" t="s">
        <v>1150</v>
      </c>
      <c r="C1731" s="269">
        <v>42552</v>
      </c>
      <c r="D1731" s="267">
        <v>4</v>
      </c>
      <c r="E1731" s="267" t="s">
        <v>77</v>
      </c>
      <c r="F1731" s="21" t="s">
        <v>26</v>
      </c>
      <c r="G1731" s="270">
        <v>8953996</v>
      </c>
      <c r="H1731" s="270">
        <v>8953996</v>
      </c>
      <c r="I1731" s="26" t="s">
        <v>27</v>
      </c>
      <c r="J1731" s="26" t="s">
        <v>27</v>
      </c>
      <c r="K1731" s="268" t="s">
        <v>1835</v>
      </c>
    </row>
    <row r="1732" spans="1:11" ht="50.1" customHeight="1" x14ac:dyDescent="0.2">
      <c r="A1732" s="267">
        <v>77101706</v>
      </c>
      <c r="B1732" s="268" t="s">
        <v>589</v>
      </c>
      <c r="C1732" s="269">
        <v>42384</v>
      </c>
      <c r="D1732" s="267">
        <v>6</v>
      </c>
      <c r="E1732" s="267" t="s">
        <v>77</v>
      </c>
      <c r="F1732" s="21" t="s">
        <v>26</v>
      </c>
      <c r="G1732" s="270">
        <v>13430994</v>
      </c>
      <c r="H1732" s="270">
        <v>13430994</v>
      </c>
      <c r="I1732" s="26" t="s">
        <v>27</v>
      </c>
      <c r="J1732" s="26" t="s">
        <v>27</v>
      </c>
      <c r="K1732" s="268" t="s">
        <v>1835</v>
      </c>
    </row>
    <row r="1733" spans="1:11" ht="50.1" customHeight="1" x14ac:dyDescent="0.2">
      <c r="A1733" s="267">
        <v>77101706</v>
      </c>
      <c r="B1733" s="268" t="s">
        <v>1092</v>
      </c>
      <c r="C1733" s="269">
        <v>42552</v>
      </c>
      <c r="D1733" s="267">
        <v>4</v>
      </c>
      <c r="E1733" s="267" t="s">
        <v>77</v>
      </c>
      <c r="F1733" s="21" t="s">
        <v>26</v>
      </c>
      <c r="G1733" s="270">
        <v>14300932</v>
      </c>
      <c r="H1733" s="270">
        <v>14300932</v>
      </c>
      <c r="I1733" s="26" t="s">
        <v>27</v>
      </c>
      <c r="J1733" s="26" t="s">
        <v>27</v>
      </c>
      <c r="K1733" s="268" t="s">
        <v>1835</v>
      </c>
    </row>
    <row r="1734" spans="1:11" ht="50.1" customHeight="1" x14ac:dyDescent="0.2">
      <c r="A1734" s="267">
        <v>77101706</v>
      </c>
      <c r="B1734" s="268" t="s">
        <v>1092</v>
      </c>
      <c r="C1734" s="269">
        <v>42384</v>
      </c>
      <c r="D1734" s="267">
        <v>5</v>
      </c>
      <c r="E1734" s="267" t="s">
        <v>77</v>
      </c>
      <c r="F1734" s="21" t="s">
        <v>26</v>
      </c>
      <c r="G1734" s="270">
        <v>17876165</v>
      </c>
      <c r="H1734" s="270">
        <v>17876165</v>
      </c>
      <c r="I1734" s="26" t="s">
        <v>27</v>
      </c>
      <c r="J1734" s="26" t="s">
        <v>27</v>
      </c>
      <c r="K1734" s="268" t="s">
        <v>1835</v>
      </c>
    </row>
    <row r="1735" spans="1:11" ht="50.1" customHeight="1" x14ac:dyDescent="0.2">
      <c r="A1735" s="267">
        <v>77121500</v>
      </c>
      <c r="B1735" s="268" t="s">
        <v>508</v>
      </c>
      <c r="C1735" s="269">
        <v>42384</v>
      </c>
      <c r="D1735" s="267">
        <v>1</v>
      </c>
      <c r="E1735" s="267" t="s">
        <v>512</v>
      </c>
      <c r="F1735" s="21" t="s">
        <v>26</v>
      </c>
      <c r="G1735" s="270">
        <v>150000000</v>
      </c>
      <c r="H1735" s="270">
        <v>150000000</v>
      </c>
      <c r="I1735" s="26" t="s">
        <v>27</v>
      </c>
      <c r="J1735" s="26" t="s">
        <v>27</v>
      </c>
      <c r="K1735" s="268" t="s">
        <v>1835</v>
      </c>
    </row>
    <row r="1736" spans="1:11" ht="50.1" customHeight="1" x14ac:dyDescent="0.2">
      <c r="A1736" s="267">
        <v>77121500</v>
      </c>
      <c r="B1736" s="268" t="s">
        <v>508</v>
      </c>
      <c r="C1736" s="269">
        <v>42384</v>
      </c>
      <c r="D1736" s="267">
        <v>1</v>
      </c>
      <c r="E1736" s="267" t="s">
        <v>77</v>
      </c>
      <c r="F1736" s="21" t="s">
        <v>26</v>
      </c>
      <c r="G1736" s="270">
        <v>38000000</v>
      </c>
      <c r="H1736" s="270">
        <v>38000000</v>
      </c>
      <c r="I1736" s="26" t="s">
        <v>27</v>
      </c>
      <c r="J1736" s="26" t="s">
        <v>27</v>
      </c>
      <c r="K1736" s="268" t="s">
        <v>1835</v>
      </c>
    </row>
    <row r="1737" spans="1:11" ht="50.1" customHeight="1" x14ac:dyDescent="0.2">
      <c r="A1737" s="267">
        <v>77121500</v>
      </c>
      <c r="B1737" s="268" t="s">
        <v>508</v>
      </c>
      <c r="C1737" s="269">
        <v>42384</v>
      </c>
      <c r="D1737" s="267">
        <v>1</v>
      </c>
      <c r="E1737" s="267" t="s">
        <v>77</v>
      </c>
      <c r="F1737" s="21" t="s">
        <v>26</v>
      </c>
      <c r="G1737" s="270">
        <v>165000000</v>
      </c>
      <c r="H1737" s="270">
        <v>165000000</v>
      </c>
      <c r="I1737" s="26" t="s">
        <v>27</v>
      </c>
      <c r="J1737" s="26" t="s">
        <v>27</v>
      </c>
      <c r="K1737" s="268" t="s">
        <v>1835</v>
      </c>
    </row>
    <row r="1738" spans="1:11" ht="50.1" customHeight="1" x14ac:dyDescent="0.2">
      <c r="A1738" s="267">
        <v>77121500</v>
      </c>
      <c r="B1738" s="268" t="s">
        <v>508</v>
      </c>
      <c r="C1738" s="269">
        <v>42384</v>
      </c>
      <c r="D1738" s="267">
        <v>1</v>
      </c>
      <c r="E1738" s="267" t="s">
        <v>77</v>
      </c>
      <c r="F1738" s="21" t="s">
        <v>26</v>
      </c>
      <c r="G1738" s="270">
        <v>53000000</v>
      </c>
      <c r="H1738" s="270">
        <v>53000000</v>
      </c>
      <c r="I1738" s="26" t="s">
        <v>27</v>
      </c>
      <c r="J1738" s="26" t="s">
        <v>27</v>
      </c>
      <c r="K1738" s="268" t="s">
        <v>1835</v>
      </c>
    </row>
    <row r="1739" spans="1:11" ht="50.1" customHeight="1" x14ac:dyDescent="0.2">
      <c r="A1739" s="267">
        <v>77121500</v>
      </c>
      <c r="B1739" s="268" t="s">
        <v>508</v>
      </c>
      <c r="C1739" s="269">
        <v>42370</v>
      </c>
      <c r="D1739" s="267">
        <v>1</v>
      </c>
      <c r="E1739" s="267" t="s">
        <v>77</v>
      </c>
      <c r="F1739" s="21" t="s">
        <v>26</v>
      </c>
      <c r="G1739" s="270">
        <v>15000000</v>
      </c>
      <c r="H1739" s="270">
        <v>15000000</v>
      </c>
      <c r="I1739" s="26" t="s">
        <v>27</v>
      </c>
      <c r="J1739" s="26" t="s">
        <v>27</v>
      </c>
      <c r="K1739" s="268" t="s">
        <v>1835</v>
      </c>
    </row>
    <row r="1740" spans="1:11" ht="50.1" customHeight="1" x14ac:dyDescent="0.2">
      <c r="A1740" s="267">
        <v>77121500</v>
      </c>
      <c r="B1740" s="268" t="s">
        <v>508</v>
      </c>
      <c r="C1740" s="269">
        <v>42370</v>
      </c>
      <c r="D1740" s="267">
        <v>1</v>
      </c>
      <c r="E1740" s="267" t="s">
        <v>77</v>
      </c>
      <c r="F1740" s="21" t="s">
        <v>26</v>
      </c>
      <c r="G1740" s="270">
        <v>86000000</v>
      </c>
      <c r="H1740" s="270">
        <v>86000000</v>
      </c>
      <c r="I1740" s="26" t="s">
        <v>27</v>
      </c>
      <c r="J1740" s="26" t="s">
        <v>27</v>
      </c>
      <c r="K1740" s="268" t="s">
        <v>1835</v>
      </c>
    </row>
    <row r="1741" spans="1:11" ht="50.1" customHeight="1" x14ac:dyDescent="0.2">
      <c r="A1741" s="267">
        <v>77121500</v>
      </c>
      <c r="B1741" s="268" t="s">
        <v>508</v>
      </c>
      <c r="C1741" s="269">
        <v>42384</v>
      </c>
      <c r="D1741" s="267">
        <v>1</v>
      </c>
      <c r="E1741" s="267" t="s">
        <v>77</v>
      </c>
      <c r="F1741" s="21" t="s">
        <v>26</v>
      </c>
      <c r="G1741" s="270">
        <v>95000000</v>
      </c>
      <c r="H1741" s="270">
        <v>95000000</v>
      </c>
      <c r="I1741" s="26" t="s">
        <v>27</v>
      </c>
      <c r="J1741" s="26" t="s">
        <v>27</v>
      </c>
      <c r="K1741" s="268" t="s">
        <v>1835</v>
      </c>
    </row>
    <row r="1742" spans="1:11" ht="50.1" customHeight="1" x14ac:dyDescent="0.2">
      <c r="A1742" s="267">
        <v>77101706</v>
      </c>
      <c r="B1742" s="268" t="s">
        <v>508</v>
      </c>
      <c r="C1742" s="269">
        <v>42552</v>
      </c>
      <c r="D1742" s="267">
        <v>1</v>
      </c>
      <c r="E1742" s="267" t="s">
        <v>77</v>
      </c>
      <c r="F1742" s="21" t="s">
        <v>26</v>
      </c>
      <c r="G1742" s="270">
        <v>180000000</v>
      </c>
      <c r="H1742" s="270">
        <v>180000000</v>
      </c>
      <c r="I1742" s="26" t="s">
        <v>27</v>
      </c>
      <c r="J1742" s="26" t="s">
        <v>27</v>
      </c>
      <c r="K1742" s="268" t="s">
        <v>1835</v>
      </c>
    </row>
    <row r="1743" spans="1:11" ht="50.1" customHeight="1" x14ac:dyDescent="0.2">
      <c r="A1743" s="267">
        <v>77101706</v>
      </c>
      <c r="B1743" s="268" t="s">
        <v>508</v>
      </c>
      <c r="C1743" s="269">
        <v>42384</v>
      </c>
      <c r="D1743" s="267">
        <v>1</v>
      </c>
      <c r="E1743" s="267" t="s">
        <v>77</v>
      </c>
      <c r="F1743" s="21" t="s">
        <v>26</v>
      </c>
      <c r="G1743" s="270">
        <v>200000000</v>
      </c>
      <c r="H1743" s="270">
        <v>200000000</v>
      </c>
      <c r="I1743" s="26" t="s">
        <v>27</v>
      </c>
      <c r="J1743" s="26" t="s">
        <v>27</v>
      </c>
      <c r="K1743" s="268" t="s">
        <v>1835</v>
      </c>
    </row>
    <row r="1744" spans="1:11" ht="50.1" customHeight="1" x14ac:dyDescent="0.2">
      <c r="A1744" s="267">
        <v>77131600</v>
      </c>
      <c r="B1744" s="268" t="s">
        <v>508</v>
      </c>
      <c r="C1744" s="269">
        <v>42384</v>
      </c>
      <c r="D1744" s="267">
        <v>1</v>
      </c>
      <c r="E1744" s="267" t="s">
        <v>77</v>
      </c>
      <c r="F1744" s="21" t="s">
        <v>26</v>
      </c>
      <c r="G1744" s="270">
        <v>120000000</v>
      </c>
      <c r="H1744" s="270">
        <v>120000000</v>
      </c>
      <c r="I1744" s="26" t="s">
        <v>27</v>
      </c>
      <c r="J1744" s="26" t="s">
        <v>27</v>
      </c>
      <c r="K1744" s="268" t="s">
        <v>1835</v>
      </c>
    </row>
    <row r="1745" spans="1:11" ht="50.1" customHeight="1" x14ac:dyDescent="0.2">
      <c r="A1745" s="267">
        <v>77131600</v>
      </c>
      <c r="B1745" s="268" t="s">
        <v>508</v>
      </c>
      <c r="C1745" s="269">
        <v>42384</v>
      </c>
      <c r="D1745" s="267">
        <v>1</v>
      </c>
      <c r="E1745" s="267" t="s">
        <v>77</v>
      </c>
      <c r="F1745" s="21" t="s">
        <v>26</v>
      </c>
      <c r="G1745" s="270">
        <v>5000000</v>
      </c>
      <c r="H1745" s="270">
        <v>5000000</v>
      </c>
      <c r="I1745" s="26" t="s">
        <v>27</v>
      </c>
      <c r="J1745" s="26" t="s">
        <v>27</v>
      </c>
      <c r="K1745" s="268" t="s">
        <v>1835</v>
      </c>
    </row>
    <row r="1746" spans="1:11" ht="50.1" customHeight="1" x14ac:dyDescent="0.2">
      <c r="A1746" s="267">
        <v>77111602</v>
      </c>
      <c r="B1746" s="268" t="s">
        <v>508</v>
      </c>
      <c r="C1746" s="269">
        <v>42384</v>
      </c>
      <c r="D1746" s="267">
        <v>1</v>
      </c>
      <c r="E1746" s="267" t="s">
        <v>77</v>
      </c>
      <c r="F1746" s="21" t="s">
        <v>26</v>
      </c>
      <c r="G1746" s="270">
        <v>5000000</v>
      </c>
      <c r="H1746" s="270">
        <v>5000000</v>
      </c>
      <c r="I1746" s="26" t="s">
        <v>27</v>
      </c>
      <c r="J1746" s="26" t="s">
        <v>27</v>
      </c>
      <c r="K1746" s="268" t="s">
        <v>1835</v>
      </c>
    </row>
    <row r="1747" spans="1:11" ht="50.1" customHeight="1" x14ac:dyDescent="0.2">
      <c r="A1747" s="267">
        <v>77111602</v>
      </c>
      <c r="B1747" s="268" t="s">
        <v>508</v>
      </c>
      <c r="C1747" s="269">
        <v>42384</v>
      </c>
      <c r="D1747" s="267">
        <v>1</v>
      </c>
      <c r="E1747" s="267" t="s">
        <v>77</v>
      </c>
      <c r="F1747" s="21" t="s">
        <v>26</v>
      </c>
      <c r="G1747" s="270">
        <v>144000000</v>
      </c>
      <c r="H1747" s="270">
        <v>144000000</v>
      </c>
      <c r="I1747" s="26" t="s">
        <v>27</v>
      </c>
      <c r="J1747" s="26" t="s">
        <v>27</v>
      </c>
      <c r="K1747" s="268" t="s">
        <v>1835</v>
      </c>
    </row>
    <row r="1748" spans="1:11" ht="50.1" customHeight="1" x14ac:dyDescent="0.2">
      <c r="A1748" s="267">
        <v>77121500</v>
      </c>
      <c r="B1748" s="268" t="s">
        <v>508</v>
      </c>
      <c r="C1748" s="269">
        <v>42384</v>
      </c>
      <c r="D1748" s="267">
        <v>1</v>
      </c>
      <c r="E1748" s="267" t="s">
        <v>77</v>
      </c>
      <c r="F1748" s="21" t="s">
        <v>413</v>
      </c>
      <c r="G1748" s="270">
        <v>200000000</v>
      </c>
      <c r="H1748" s="270">
        <v>200000000</v>
      </c>
      <c r="I1748" s="26" t="s">
        <v>27</v>
      </c>
      <c r="J1748" s="26" t="s">
        <v>27</v>
      </c>
      <c r="K1748" s="268" t="s">
        <v>1835</v>
      </c>
    </row>
    <row r="1749" spans="1:11" ht="50.1" customHeight="1" x14ac:dyDescent="0.2">
      <c r="A1749" s="267">
        <v>77121500</v>
      </c>
      <c r="B1749" s="268" t="s">
        <v>508</v>
      </c>
      <c r="C1749" s="269">
        <v>42384</v>
      </c>
      <c r="D1749" s="267">
        <v>1</v>
      </c>
      <c r="E1749" s="267" t="s">
        <v>77</v>
      </c>
      <c r="F1749" s="21" t="s">
        <v>26</v>
      </c>
      <c r="G1749" s="270">
        <v>100000000</v>
      </c>
      <c r="H1749" s="270">
        <v>100000000</v>
      </c>
      <c r="I1749" s="26" t="s">
        <v>27</v>
      </c>
      <c r="J1749" s="26" t="s">
        <v>27</v>
      </c>
      <c r="K1749" s="268" t="s">
        <v>1835</v>
      </c>
    </row>
    <row r="1750" spans="1:11" ht="50.1" customHeight="1" x14ac:dyDescent="0.2">
      <c r="A1750" s="267">
        <v>77121504</v>
      </c>
      <c r="B1750" s="268" t="s">
        <v>508</v>
      </c>
      <c r="C1750" s="269">
        <v>42384</v>
      </c>
      <c r="D1750" s="267">
        <v>1</v>
      </c>
      <c r="E1750" s="267" t="s">
        <v>77</v>
      </c>
      <c r="F1750" s="21" t="s">
        <v>26</v>
      </c>
      <c r="G1750" s="270">
        <v>34000000</v>
      </c>
      <c r="H1750" s="270">
        <v>34000000</v>
      </c>
      <c r="I1750" s="26" t="s">
        <v>27</v>
      </c>
      <c r="J1750" s="26" t="s">
        <v>27</v>
      </c>
      <c r="K1750" s="268" t="s">
        <v>1835</v>
      </c>
    </row>
    <row r="1751" spans="1:11" ht="50.1" customHeight="1" x14ac:dyDescent="0.2">
      <c r="A1751" s="267">
        <v>77101706</v>
      </c>
      <c r="B1751" s="268" t="s">
        <v>508</v>
      </c>
      <c r="C1751" s="269">
        <v>42384</v>
      </c>
      <c r="D1751" s="267">
        <v>1</v>
      </c>
      <c r="E1751" s="267" t="s">
        <v>77</v>
      </c>
      <c r="F1751" s="21" t="s">
        <v>26</v>
      </c>
      <c r="G1751" s="270">
        <v>15000000</v>
      </c>
      <c r="H1751" s="270">
        <v>15000000</v>
      </c>
      <c r="I1751" s="26" t="s">
        <v>27</v>
      </c>
      <c r="J1751" s="26" t="s">
        <v>27</v>
      </c>
      <c r="K1751" s="268" t="s">
        <v>1835</v>
      </c>
    </row>
    <row r="1752" spans="1:11" ht="50.1" customHeight="1" x14ac:dyDescent="0.2">
      <c r="A1752" s="267">
        <v>77101706</v>
      </c>
      <c r="B1752" s="268" t="s">
        <v>508</v>
      </c>
      <c r="C1752" s="269">
        <v>42384</v>
      </c>
      <c r="D1752" s="267">
        <v>1</v>
      </c>
      <c r="E1752" s="267" t="s">
        <v>566</v>
      </c>
      <c r="F1752" s="21" t="s">
        <v>26</v>
      </c>
      <c r="G1752" s="270">
        <v>100000000</v>
      </c>
      <c r="H1752" s="270">
        <v>100000000</v>
      </c>
      <c r="I1752" s="26" t="s">
        <v>27</v>
      </c>
      <c r="J1752" s="26" t="s">
        <v>27</v>
      </c>
      <c r="K1752" s="268" t="s">
        <v>1835</v>
      </c>
    </row>
    <row r="1753" spans="1:11" ht="50.1" customHeight="1" x14ac:dyDescent="0.2">
      <c r="A1753" s="267">
        <v>77121504</v>
      </c>
      <c r="B1753" s="268" t="s">
        <v>508</v>
      </c>
      <c r="C1753" s="269">
        <v>42384</v>
      </c>
      <c r="D1753" s="267">
        <v>1</v>
      </c>
      <c r="E1753" s="267" t="s">
        <v>77</v>
      </c>
      <c r="F1753" s="21" t="s">
        <v>26</v>
      </c>
      <c r="G1753" s="270">
        <v>18000000</v>
      </c>
      <c r="H1753" s="270">
        <v>18000000</v>
      </c>
      <c r="I1753" s="26" t="s">
        <v>27</v>
      </c>
      <c r="J1753" s="26" t="s">
        <v>27</v>
      </c>
      <c r="K1753" s="268" t="s">
        <v>1835</v>
      </c>
    </row>
    <row r="1754" spans="1:11" ht="50.1" customHeight="1" x14ac:dyDescent="0.2">
      <c r="A1754" s="267">
        <v>77101706</v>
      </c>
      <c r="B1754" s="268" t="s">
        <v>1092</v>
      </c>
      <c r="C1754" s="269">
        <v>42552</v>
      </c>
      <c r="D1754" s="267">
        <v>4</v>
      </c>
      <c r="E1754" s="267" t="s">
        <v>77</v>
      </c>
      <c r="F1754" s="21" t="s">
        <v>26</v>
      </c>
      <c r="G1754" s="270">
        <v>14300932</v>
      </c>
      <c r="H1754" s="270">
        <v>14300932</v>
      </c>
      <c r="I1754" s="26" t="s">
        <v>27</v>
      </c>
      <c r="J1754" s="26" t="s">
        <v>27</v>
      </c>
      <c r="K1754" s="268" t="s">
        <v>1835</v>
      </c>
    </row>
    <row r="1755" spans="1:11" ht="50.1" customHeight="1" x14ac:dyDescent="0.2">
      <c r="A1755" s="267">
        <v>77101706</v>
      </c>
      <c r="B1755" s="268" t="s">
        <v>576</v>
      </c>
      <c r="C1755" s="269">
        <v>42384</v>
      </c>
      <c r="D1755" s="267">
        <v>4</v>
      </c>
      <c r="E1755" s="267" t="s">
        <v>77</v>
      </c>
      <c r="F1755" s="21" t="s">
        <v>26</v>
      </c>
      <c r="G1755" s="270">
        <v>7044376</v>
      </c>
      <c r="H1755" s="270">
        <v>7044376</v>
      </c>
      <c r="I1755" s="26" t="s">
        <v>27</v>
      </c>
      <c r="J1755" s="26" t="s">
        <v>27</v>
      </c>
      <c r="K1755" s="268" t="s">
        <v>1835</v>
      </c>
    </row>
    <row r="1756" spans="1:11" ht="50.1" customHeight="1" x14ac:dyDescent="0.2">
      <c r="A1756" s="267">
        <v>77101706</v>
      </c>
      <c r="B1756" s="268" t="s">
        <v>1092</v>
      </c>
      <c r="C1756" s="269">
        <v>42384</v>
      </c>
      <c r="D1756" s="267">
        <v>5</v>
      </c>
      <c r="E1756" s="267" t="s">
        <v>77</v>
      </c>
      <c r="F1756" s="21" t="s">
        <v>26</v>
      </c>
      <c r="G1756" s="270">
        <v>17876165</v>
      </c>
      <c r="H1756" s="270">
        <v>17876165</v>
      </c>
      <c r="I1756" s="26" t="s">
        <v>27</v>
      </c>
      <c r="J1756" s="26" t="s">
        <v>27</v>
      </c>
      <c r="K1756" s="268" t="s">
        <v>1835</v>
      </c>
    </row>
    <row r="1757" spans="1:11" ht="50.1" customHeight="1" x14ac:dyDescent="0.2">
      <c r="A1757" s="267">
        <v>77101706</v>
      </c>
      <c r="B1757" s="268" t="s">
        <v>1092</v>
      </c>
      <c r="C1757" s="269">
        <v>42552</v>
      </c>
      <c r="D1757" s="267">
        <v>4</v>
      </c>
      <c r="E1757" s="267" t="s">
        <v>77</v>
      </c>
      <c r="F1757" s="21" t="s">
        <v>26</v>
      </c>
      <c r="G1757" s="270">
        <v>14300932</v>
      </c>
      <c r="H1757" s="270">
        <v>14300932</v>
      </c>
      <c r="I1757" s="26" t="s">
        <v>27</v>
      </c>
      <c r="J1757" s="26" t="s">
        <v>27</v>
      </c>
      <c r="K1757" s="268" t="s">
        <v>1835</v>
      </c>
    </row>
    <row r="1758" spans="1:11" ht="50.1" customHeight="1" x14ac:dyDescent="0.2">
      <c r="A1758" s="267">
        <v>77101706</v>
      </c>
      <c r="B1758" s="268" t="s">
        <v>1092</v>
      </c>
      <c r="C1758" s="269">
        <v>42384</v>
      </c>
      <c r="D1758" s="267">
        <v>5.5</v>
      </c>
      <c r="E1758" s="267" t="s">
        <v>77</v>
      </c>
      <c r="F1758" s="21" t="s">
        <v>26</v>
      </c>
      <c r="G1758" s="270">
        <v>19663781.5</v>
      </c>
      <c r="H1758" s="270">
        <v>19663781.5</v>
      </c>
      <c r="I1758" s="26" t="s">
        <v>27</v>
      </c>
      <c r="J1758" s="26" t="s">
        <v>27</v>
      </c>
      <c r="K1758" s="268" t="s">
        <v>1835</v>
      </c>
    </row>
    <row r="1759" spans="1:11" ht="50.1" customHeight="1" x14ac:dyDescent="0.2">
      <c r="A1759" s="267">
        <v>77101706</v>
      </c>
      <c r="B1759" s="268" t="s">
        <v>590</v>
      </c>
      <c r="C1759" s="269">
        <v>42552</v>
      </c>
      <c r="D1759" s="267">
        <v>4</v>
      </c>
      <c r="E1759" s="267" t="s">
        <v>77</v>
      </c>
      <c r="F1759" s="21" t="s">
        <v>26</v>
      </c>
      <c r="G1759" s="270">
        <v>14300932</v>
      </c>
      <c r="H1759" s="270">
        <v>14300932</v>
      </c>
      <c r="I1759" s="26" t="s">
        <v>27</v>
      </c>
      <c r="J1759" s="26" t="s">
        <v>27</v>
      </c>
      <c r="K1759" s="268" t="s">
        <v>1835</v>
      </c>
    </row>
    <row r="1760" spans="1:11" ht="50.1" customHeight="1" x14ac:dyDescent="0.2">
      <c r="A1760" s="267">
        <v>77101706</v>
      </c>
      <c r="B1760" s="268" t="s">
        <v>1092</v>
      </c>
      <c r="C1760" s="269">
        <v>42384</v>
      </c>
      <c r="D1760" s="267">
        <v>5.5</v>
      </c>
      <c r="E1760" s="267" t="s">
        <v>77</v>
      </c>
      <c r="F1760" s="21" t="s">
        <v>26</v>
      </c>
      <c r="G1760" s="270">
        <v>19663781.5</v>
      </c>
      <c r="H1760" s="270">
        <v>19663781.5</v>
      </c>
      <c r="I1760" s="26" t="s">
        <v>27</v>
      </c>
      <c r="J1760" s="26" t="s">
        <v>27</v>
      </c>
      <c r="K1760" s="268" t="s">
        <v>1835</v>
      </c>
    </row>
    <row r="1761" spans="1:11" ht="50.1" customHeight="1" x14ac:dyDescent="0.2">
      <c r="A1761" s="267">
        <v>77101706</v>
      </c>
      <c r="B1761" s="268" t="s">
        <v>1561</v>
      </c>
      <c r="C1761" s="269">
        <v>42552</v>
      </c>
      <c r="D1761" s="267">
        <v>4</v>
      </c>
      <c r="E1761" s="267" t="s">
        <v>77</v>
      </c>
      <c r="F1761" s="21" t="s">
        <v>26</v>
      </c>
      <c r="G1761" s="270">
        <v>14300932</v>
      </c>
      <c r="H1761" s="270">
        <v>14300932</v>
      </c>
      <c r="I1761" s="26" t="s">
        <v>27</v>
      </c>
      <c r="J1761" s="26" t="s">
        <v>27</v>
      </c>
      <c r="K1761" s="268" t="s">
        <v>1835</v>
      </c>
    </row>
    <row r="1762" spans="1:11" ht="50.1" customHeight="1" x14ac:dyDescent="0.2">
      <c r="A1762" s="267">
        <v>77101706</v>
      </c>
      <c r="B1762" s="268" t="s">
        <v>1092</v>
      </c>
      <c r="C1762" s="269">
        <v>42384</v>
      </c>
      <c r="D1762" s="267">
        <v>2</v>
      </c>
      <c r="E1762" s="267" t="s">
        <v>77</v>
      </c>
      <c r="F1762" s="21" t="s">
        <v>26</v>
      </c>
      <c r="G1762" s="270">
        <v>7150466</v>
      </c>
      <c r="H1762" s="270">
        <v>7150466</v>
      </c>
      <c r="I1762" s="26" t="s">
        <v>27</v>
      </c>
      <c r="J1762" s="26" t="s">
        <v>27</v>
      </c>
      <c r="K1762" s="268" t="s">
        <v>1835</v>
      </c>
    </row>
    <row r="1763" spans="1:11" ht="50.1" customHeight="1" x14ac:dyDescent="0.2">
      <c r="A1763" s="267">
        <v>77101706</v>
      </c>
      <c r="B1763" s="268" t="s">
        <v>1096</v>
      </c>
      <c r="C1763" s="269">
        <v>42384</v>
      </c>
      <c r="D1763" s="267">
        <v>4</v>
      </c>
      <c r="E1763" s="267" t="s">
        <v>77</v>
      </c>
      <c r="F1763" s="21" t="s">
        <v>26</v>
      </c>
      <c r="G1763" s="270">
        <v>22957876</v>
      </c>
      <c r="H1763" s="270">
        <v>22957876</v>
      </c>
      <c r="I1763" s="26" t="s">
        <v>27</v>
      </c>
      <c r="J1763" s="26" t="s">
        <v>27</v>
      </c>
      <c r="K1763" s="268" t="s">
        <v>1835</v>
      </c>
    </row>
    <row r="1764" spans="1:11" ht="50.1" customHeight="1" x14ac:dyDescent="0.2">
      <c r="A1764" s="267">
        <v>77101706</v>
      </c>
      <c r="B1764" s="268" t="s">
        <v>1096</v>
      </c>
      <c r="C1764" s="269">
        <v>42552</v>
      </c>
      <c r="D1764" s="267">
        <v>4.5</v>
      </c>
      <c r="E1764" s="267" t="s">
        <v>77</v>
      </c>
      <c r="F1764" s="21" t="s">
        <v>26</v>
      </c>
      <c r="G1764" s="270">
        <v>25827610.5</v>
      </c>
      <c r="H1764" s="270">
        <v>25827610.5</v>
      </c>
      <c r="I1764" s="26" t="s">
        <v>27</v>
      </c>
      <c r="J1764" s="26" t="s">
        <v>27</v>
      </c>
      <c r="K1764" s="268" t="s">
        <v>1835</v>
      </c>
    </row>
    <row r="1765" spans="1:11" ht="50.1" customHeight="1" x14ac:dyDescent="0.2">
      <c r="A1765" s="267">
        <v>77101706</v>
      </c>
      <c r="B1765" s="268" t="s">
        <v>591</v>
      </c>
      <c r="C1765" s="269">
        <v>42384</v>
      </c>
      <c r="D1765" s="267">
        <v>4</v>
      </c>
      <c r="E1765" s="267" t="s">
        <v>77</v>
      </c>
      <c r="F1765" s="21" t="s">
        <v>26</v>
      </c>
      <c r="G1765" s="270">
        <v>22957876</v>
      </c>
      <c r="H1765" s="270">
        <v>22957876</v>
      </c>
      <c r="I1765" s="26" t="s">
        <v>27</v>
      </c>
      <c r="J1765" s="26" t="s">
        <v>27</v>
      </c>
      <c r="K1765" s="268" t="s">
        <v>1835</v>
      </c>
    </row>
    <row r="1766" spans="1:11" ht="50.1" customHeight="1" x14ac:dyDescent="0.2">
      <c r="A1766" s="267">
        <v>77101706</v>
      </c>
      <c r="B1766" s="268" t="s">
        <v>591</v>
      </c>
      <c r="C1766" s="269">
        <v>42552</v>
      </c>
      <c r="D1766" s="267">
        <v>3.5</v>
      </c>
      <c r="E1766" s="267" t="s">
        <v>77</v>
      </c>
      <c r="F1766" s="21" t="s">
        <v>26</v>
      </c>
      <c r="G1766" s="270">
        <v>19191681</v>
      </c>
      <c r="H1766" s="270">
        <v>19191681</v>
      </c>
      <c r="I1766" s="26" t="s">
        <v>27</v>
      </c>
      <c r="J1766" s="26" t="s">
        <v>27</v>
      </c>
      <c r="K1766" s="268" t="s">
        <v>1835</v>
      </c>
    </row>
    <row r="1767" spans="1:11" ht="50.1" customHeight="1" x14ac:dyDescent="0.2">
      <c r="A1767" s="267">
        <v>77101706</v>
      </c>
      <c r="B1767" s="268" t="s">
        <v>1548</v>
      </c>
      <c r="C1767" s="269">
        <v>42384</v>
      </c>
      <c r="D1767" s="267">
        <v>4</v>
      </c>
      <c r="E1767" s="267" t="s">
        <v>77</v>
      </c>
      <c r="F1767" s="21" t="s">
        <v>26</v>
      </c>
      <c r="G1767" s="270">
        <v>22957876</v>
      </c>
      <c r="H1767" s="270">
        <v>22957876</v>
      </c>
      <c r="I1767" s="26" t="s">
        <v>27</v>
      </c>
      <c r="J1767" s="26" t="s">
        <v>27</v>
      </c>
      <c r="K1767" s="268" t="s">
        <v>1835</v>
      </c>
    </row>
    <row r="1768" spans="1:11" ht="50.1" customHeight="1" x14ac:dyDescent="0.2">
      <c r="A1768" s="267">
        <v>77101706</v>
      </c>
      <c r="B1768" s="268" t="s">
        <v>592</v>
      </c>
      <c r="C1768" s="269">
        <v>42552</v>
      </c>
      <c r="D1768" s="267">
        <v>4.5</v>
      </c>
      <c r="E1768" s="267" t="s">
        <v>77</v>
      </c>
      <c r="F1768" s="21" t="s">
        <v>26</v>
      </c>
      <c r="G1768" s="270">
        <v>25827610.5</v>
      </c>
      <c r="H1768" s="270">
        <v>25827610.5</v>
      </c>
      <c r="I1768" s="26" t="s">
        <v>27</v>
      </c>
      <c r="J1768" s="26" t="s">
        <v>27</v>
      </c>
      <c r="K1768" s="268" t="s">
        <v>1835</v>
      </c>
    </row>
    <row r="1769" spans="1:11" ht="50.1" customHeight="1" x14ac:dyDescent="0.2">
      <c r="A1769" s="267">
        <v>77101706</v>
      </c>
      <c r="B1769" s="268" t="s">
        <v>1047</v>
      </c>
      <c r="C1769" s="269">
        <v>42384</v>
      </c>
      <c r="D1769" s="267">
        <v>1</v>
      </c>
      <c r="E1769" s="267" t="s">
        <v>77</v>
      </c>
      <c r="F1769" s="21" t="s">
        <v>26</v>
      </c>
      <c r="G1769" s="270">
        <v>1938872</v>
      </c>
      <c r="H1769" s="270">
        <v>1938872</v>
      </c>
      <c r="I1769" s="26" t="s">
        <v>27</v>
      </c>
      <c r="J1769" s="26" t="s">
        <v>27</v>
      </c>
      <c r="K1769" s="268" t="s">
        <v>1835</v>
      </c>
    </row>
    <row r="1770" spans="1:11" ht="50.1" customHeight="1" x14ac:dyDescent="0.2">
      <c r="A1770" s="267">
        <v>77101706</v>
      </c>
      <c r="B1770" s="268" t="s">
        <v>1047</v>
      </c>
      <c r="C1770" s="269">
        <v>42384</v>
      </c>
      <c r="D1770" s="267">
        <v>1</v>
      </c>
      <c r="E1770" s="267" t="s">
        <v>77</v>
      </c>
      <c r="F1770" s="21" t="s">
        <v>26</v>
      </c>
      <c r="G1770" s="270">
        <v>873438</v>
      </c>
      <c r="H1770" s="270">
        <v>873438</v>
      </c>
      <c r="I1770" s="26" t="s">
        <v>27</v>
      </c>
      <c r="J1770" s="26" t="s">
        <v>27</v>
      </c>
      <c r="K1770" s="268" t="s">
        <v>1835</v>
      </c>
    </row>
    <row r="1771" spans="1:11" ht="50.1" customHeight="1" x14ac:dyDescent="0.2">
      <c r="A1771" s="267">
        <v>78101601</v>
      </c>
      <c r="B1771" s="268" t="s">
        <v>254</v>
      </c>
      <c r="C1771" s="269">
        <v>42461</v>
      </c>
      <c r="D1771" s="267">
        <v>1</v>
      </c>
      <c r="E1771" s="267" t="s">
        <v>77</v>
      </c>
      <c r="F1771" s="21" t="s">
        <v>26</v>
      </c>
      <c r="G1771" s="270">
        <v>133000000</v>
      </c>
      <c r="H1771" s="270">
        <v>133000000</v>
      </c>
      <c r="I1771" s="26" t="s">
        <v>27</v>
      </c>
      <c r="J1771" s="26" t="s">
        <v>27</v>
      </c>
      <c r="K1771" s="268" t="s">
        <v>1835</v>
      </c>
    </row>
    <row r="1772" spans="1:11" ht="50.1" customHeight="1" x14ac:dyDescent="0.2">
      <c r="A1772" s="267">
        <v>77131600</v>
      </c>
      <c r="B1772" s="268" t="s">
        <v>597</v>
      </c>
      <c r="C1772" s="269">
        <v>42384</v>
      </c>
      <c r="D1772" s="267">
        <v>4</v>
      </c>
      <c r="E1772" s="267" t="s">
        <v>77</v>
      </c>
      <c r="F1772" s="21" t="s">
        <v>26</v>
      </c>
      <c r="G1772" s="270">
        <v>6535144</v>
      </c>
      <c r="H1772" s="270">
        <v>6535144</v>
      </c>
      <c r="I1772" s="26" t="s">
        <v>27</v>
      </c>
      <c r="J1772" s="26" t="s">
        <v>27</v>
      </c>
      <c r="K1772" s="268" t="s">
        <v>1835</v>
      </c>
    </row>
    <row r="1773" spans="1:11" ht="50.1" customHeight="1" x14ac:dyDescent="0.2">
      <c r="A1773" s="267">
        <v>77131600</v>
      </c>
      <c r="B1773" s="268" t="s">
        <v>597</v>
      </c>
      <c r="C1773" s="269">
        <v>42552</v>
      </c>
      <c r="D1773" s="267">
        <v>5</v>
      </c>
      <c r="E1773" s="267" t="s">
        <v>77</v>
      </c>
      <c r="F1773" s="21" t="s">
        <v>26</v>
      </c>
      <c r="G1773" s="270">
        <v>8168930</v>
      </c>
      <c r="H1773" s="270">
        <v>8168930</v>
      </c>
      <c r="I1773" s="26" t="s">
        <v>27</v>
      </c>
      <c r="J1773" s="26" t="s">
        <v>27</v>
      </c>
      <c r="K1773" s="268" t="s">
        <v>1835</v>
      </c>
    </row>
    <row r="1774" spans="1:11" ht="50.1" customHeight="1" x14ac:dyDescent="0.2">
      <c r="A1774" s="267">
        <v>77131600</v>
      </c>
      <c r="B1774" s="268" t="s">
        <v>1151</v>
      </c>
      <c r="C1774" s="269">
        <v>42384</v>
      </c>
      <c r="D1774" s="267">
        <v>4</v>
      </c>
      <c r="E1774" s="267" t="s">
        <v>77</v>
      </c>
      <c r="F1774" s="21" t="s">
        <v>26</v>
      </c>
      <c r="G1774" s="270">
        <v>7044376</v>
      </c>
      <c r="H1774" s="270">
        <v>7044376</v>
      </c>
      <c r="I1774" s="26" t="s">
        <v>27</v>
      </c>
      <c r="J1774" s="26" t="s">
        <v>27</v>
      </c>
      <c r="K1774" s="268" t="s">
        <v>1835</v>
      </c>
    </row>
    <row r="1775" spans="1:11" ht="50.1" customHeight="1" x14ac:dyDescent="0.2">
      <c r="A1775" s="267">
        <v>77131600</v>
      </c>
      <c r="B1775" s="268" t="s">
        <v>598</v>
      </c>
      <c r="C1775" s="269">
        <v>42552</v>
      </c>
      <c r="D1775" s="267">
        <v>5</v>
      </c>
      <c r="E1775" s="267" t="s">
        <v>77</v>
      </c>
      <c r="F1775" s="21" t="s">
        <v>26</v>
      </c>
      <c r="G1775" s="270">
        <v>8805470</v>
      </c>
      <c r="H1775" s="270">
        <v>8805470</v>
      </c>
      <c r="I1775" s="26" t="s">
        <v>27</v>
      </c>
      <c r="J1775" s="26" t="s">
        <v>27</v>
      </c>
      <c r="K1775" s="268" t="s">
        <v>1835</v>
      </c>
    </row>
    <row r="1776" spans="1:11" ht="50.1" customHeight="1" x14ac:dyDescent="0.2">
      <c r="A1776" s="267">
        <v>77131600</v>
      </c>
      <c r="B1776" s="268" t="s">
        <v>599</v>
      </c>
      <c r="C1776" s="269">
        <v>42384</v>
      </c>
      <c r="D1776" s="267">
        <v>4</v>
      </c>
      <c r="E1776" s="267" t="s">
        <v>77</v>
      </c>
      <c r="F1776" s="21" t="s">
        <v>26</v>
      </c>
      <c r="G1776" s="270">
        <v>16465168</v>
      </c>
      <c r="H1776" s="270">
        <v>16465168</v>
      </c>
      <c r="I1776" s="26" t="s">
        <v>27</v>
      </c>
      <c r="J1776" s="26" t="s">
        <v>27</v>
      </c>
      <c r="K1776" s="268" t="s">
        <v>1835</v>
      </c>
    </row>
    <row r="1777" spans="1:11" ht="50.1" customHeight="1" x14ac:dyDescent="0.2">
      <c r="A1777" s="267">
        <v>77131600</v>
      </c>
      <c r="B1777" s="268" t="s">
        <v>599</v>
      </c>
      <c r="C1777" s="269">
        <v>42552</v>
      </c>
      <c r="D1777" s="267">
        <v>5</v>
      </c>
      <c r="E1777" s="267" t="s">
        <v>77</v>
      </c>
      <c r="F1777" s="21" t="s">
        <v>26</v>
      </c>
      <c r="G1777" s="270">
        <v>20581460</v>
      </c>
      <c r="H1777" s="270">
        <v>20581460</v>
      </c>
      <c r="I1777" s="26" t="s">
        <v>27</v>
      </c>
      <c r="J1777" s="26" t="s">
        <v>27</v>
      </c>
      <c r="K1777" s="268" t="s">
        <v>1835</v>
      </c>
    </row>
    <row r="1778" spans="1:11" ht="50.1" customHeight="1" x14ac:dyDescent="0.2">
      <c r="A1778" s="267">
        <v>77131600</v>
      </c>
      <c r="B1778" s="268" t="s">
        <v>599</v>
      </c>
      <c r="C1778" s="269">
        <v>42384</v>
      </c>
      <c r="D1778" s="267">
        <v>4</v>
      </c>
      <c r="E1778" s="267" t="s">
        <v>77</v>
      </c>
      <c r="F1778" s="21" t="s">
        <v>26</v>
      </c>
      <c r="G1778" s="270">
        <v>16465168</v>
      </c>
      <c r="H1778" s="270">
        <v>16465168</v>
      </c>
      <c r="I1778" s="26" t="s">
        <v>27</v>
      </c>
      <c r="J1778" s="26" t="s">
        <v>27</v>
      </c>
      <c r="K1778" s="268" t="s">
        <v>1835</v>
      </c>
    </row>
    <row r="1779" spans="1:11" ht="50.1" customHeight="1" x14ac:dyDescent="0.2">
      <c r="A1779" s="267">
        <v>77131600</v>
      </c>
      <c r="B1779" s="268" t="s">
        <v>599</v>
      </c>
      <c r="C1779" s="269">
        <v>42552</v>
      </c>
      <c r="D1779" s="267">
        <v>5</v>
      </c>
      <c r="E1779" s="267" t="s">
        <v>77</v>
      </c>
      <c r="F1779" s="21" t="s">
        <v>26</v>
      </c>
      <c r="G1779" s="270">
        <v>20581460</v>
      </c>
      <c r="H1779" s="270">
        <v>20581460</v>
      </c>
      <c r="I1779" s="26" t="s">
        <v>27</v>
      </c>
      <c r="J1779" s="26" t="s">
        <v>27</v>
      </c>
      <c r="K1779" s="268" t="s">
        <v>1835</v>
      </c>
    </row>
    <row r="1780" spans="1:11" ht="50.1" customHeight="1" x14ac:dyDescent="0.2">
      <c r="A1780" s="267">
        <v>77131600</v>
      </c>
      <c r="B1780" s="268" t="s">
        <v>1188</v>
      </c>
      <c r="C1780" s="269">
        <v>42384</v>
      </c>
      <c r="D1780" s="267">
        <v>4</v>
      </c>
      <c r="E1780" s="267" t="s">
        <v>77</v>
      </c>
      <c r="F1780" s="21" t="s">
        <v>26</v>
      </c>
      <c r="G1780" s="270">
        <v>11372848</v>
      </c>
      <c r="H1780" s="270">
        <v>11372848</v>
      </c>
      <c r="I1780" s="26" t="s">
        <v>27</v>
      </c>
      <c r="J1780" s="26" t="s">
        <v>27</v>
      </c>
      <c r="K1780" s="268" t="s">
        <v>1835</v>
      </c>
    </row>
    <row r="1781" spans="1:11" ht="50.1" customHeight="1" x14ac:dyDescent="0.2">
      <c r="A1781" s="267">
        <v>77131600</v>
      </c>
      <c r="B1781" s="268" t="s">
        <v>1098</v>
      </c>
      <c r="C1781" s="269">
        <v>42552</v>
      </c>
      <c r="D1781" s="267">
        <v>5</v>
      </c>
      <c r="E1781" s="267" t="s">
        <v>77</v>
      </c>
      <c r="F1781" s="21" t="s">
        <v>26</v>
      </c>
      <c r="G1781" s="270">
        <v>14216060</v>
      </c>
      <c r="H1781" s="270">
        <v>14216060</v>
      </c>
      <c r="I1781" s="26" t="s">
        <v>27</v>
      </c>
      <c r="J1781" s="26" t="s">
        <v>27</v>
      </c>
      <c r="K1781" s="268" t="s">
        <v>1835</v>
      </c>
    </row>
    <row r="1782" spans="1:11" ht="50.1" customHeight="1" x14ac:dyDescent="0.2">
      <c r="A1782" s="267">
        <v>77131600</v>
      </c>
      <c r="B1782" s="268" t="s">
        <v>1189</v>
      </c>
      <c r="C1782" s="269">
        <v>42384</v>
      </c>
      <c r="D1782" s="267">
        <v>4</v>
      </c>
      <c r="E1782" s="267" t="s">
        <v>77</v>
      </c>
      <c r="F1782" s="21" t="s">
        <v>26</v>
      </c>
      <c r="G1782" s="270">
        <v>14300932</v>
      </c>
      <c r="H1782" s="270">
        <v>14300932</v>
      </c>
      <c r="I1782" s="26" t="s">
        <v>27</v>
      </c>
      <c r="J1782" s="26" t="s">
        <v>27</v>
      </c>
      <c r="K1782" s="268" t="s">
        <v>1835</v>
      </c>
    </row>
    <row r="1783" spans="1:11" ht="50.1" customHeight="1" x14ac:dyDescent="0.2">
      <c r="A1783" s="267">
        <v>77131600</v>
      </c>
      <c r="B1783" s="268" t="s">
        <v>1099</v>
      </c>
      <c r="C1783" s="269">
        <v>42552</v>
      </c>
      <c r="D1783" s="267">
        <v>5</v>
      </c>
      <c r="E1783" s="267" t="s">
        <v>77</v>
      </c>
      <c r="F1783" s="21" t="s">
        <v>26</v>
      </c>
      <c r="G1783" s="270">
        <v>17876165</v>
      </c>
      <c r="H1783" s="270">
        <v>17876165</v>
      </c>
      <c r="I1783" s="26" t="s">
        <v>27</v>
      </c>
      <c r="J1783" s="26" t="s">
        <v>27</v>
      </c>
      <c r="K1783" s="268" t="s">
        <v>1835</v>
      </c>
    </row>
    <row r="1784" spans="1:11" ht="50.1" customHeight="1" x14ac:dyDescent="0.2">
      <c r="A1784" s="267">
        <v>77131600</v>
      </c>
      <c r="B1784" s="268" t="s">
        <v>1191</v>
      </c>
      <c r="C1784" s="269">
        <v>42384</v>
      </c>
      <c r="D1784" s="267">
        <v>4</v>
      </c>
      <c r="E1784" s="267" t="s">
        <v>77</v>
      </c>
      <c r="F1784" s="21" t="s">
        <v>26</v>
      </c>
      <c r="G1784" s="270">
        <v>11372848</v>
      </c>
      <c r="H1784" s="270">
        <v>11372848</v>
      </c>
      <c r="I1784" s="26" t="s">
        <v>27</v>
      </c>
      <c r="J1784" s="26" t="s">
        <v>27</v>
      </c>
      <c r="K1784" s="268" t="s">
        <v>1835</v>
      </c>
    </row>
    <row r="1785" spans="1:11" ht="50.1" customHeight="1" x14ac:dyDescent="0.2">
      <c r="A1785" s="267">
        <v>77131600</v>
      </c>
      <c r="B1785" s="268" t="s">
        <v>1098</v>
      </c>
      <c r="C1785" s="269">
        <v>42552</v>
      </c>
      <c r="D1785" s="267">
        <v>5</v>
      </c>
      <c r="E1785" s="267" t="s">
        <v>77</v>
      </c>
      <c r="F1785" s="21" t="s">
        <v>26</v>
      </c>
      <c r="G1785" s="270">
        <v>14216060</v>
      </c>
      <c r="H1785" s="270">
        <v>14216060</v>
      </c>
      <c r="I1785" s="26" t="s">
        <v>27</v>
      </c>
      <c r="J1785" s="26" t="s">
        <v>27</v>
      </c>
      <c r="K1785" s="268" t="s">
        <v>1835</v>
      </c>
    </row>
    <row r="1786" spans="1:11" ht="50.1" customHeight="1" x14ac:dyDescent="0.2">
      <c r="A1786" s="267">
        <v>77131600</v>
      </c>
      <c r="B1786" s="268" t="s">
        <v>599</v>
      </c>
      <c r="C1786" s="269">
        <v>42384</v>
      </c>
      <c r="D1786" s="267">
        <v>4</v>
      </c>
      <c r="E1786" s="267" t="s">
        <v>77</v>
      </c>
      <c r="F1786" s="21" t="s">
        <v>26</v>
      </c>
      <c r="G1786" s="270">
        <v>16465168</v>
      </c>
      <c r="H1786" s="270">
        <v>16465168</v>
      </c>
      <c r="I1786" s="26" t="s">
        <v>27</v>
      </c>
      <c r="J1786" s="26" t="s">
        <v>27</v>
      </c>
      <c r="K1786" s="268" t="s">
        <v>1835</v>
      </c>
    </row>
    <row r="1787" spans="1:11" ht="50.1" customHeight="1" x14ac:dyDescent="0.2">
      <c r="A1787" s="267">
        <v>77131600</v>
      </c>
      <c r="B1787" s="268" t="s">
        <v>599</v>
      </c>
      <c r="C1787" s="269">
        <v>42552</v>
      </c>
      <c r="D1787" s="267">
        <v>5</v>
      </c>
      <c r="E1787" s="267" t="s">
        <v>77</v>
      </c>
      <c r="F1787" s="21" t="s">
        <v>26</v>
      </c>
      <c r="G1787" s="270">
        <v>20581460</v>
      </c>
      <c r="H1787" s="270">
        <v>20581460</v>
      </c>
      <c r="I1787" s="26" t="s">
        <v>27</v>
      </c>
      <c r="J1787" s="26" t="s">
        <v>27</v>
      </c>
      <c r="K1787" s="268" t="s">
        <v>1835</v>
      </c>
    </row>
    <row r="1788" spans="1:11" ht="50.1" customHeight="1" x14ac:dyDescent="0.2">
      <c r="A1788" s="267">
        <v>77131600</v>
      </c>
      <c r="B1788" s="268" t="s">
        <v>1189</v>
      </c>
      <c r="C1788" s="269">
        <v>42384</v>
      </c>
      <c r="D1788" s="267">
        <v>4</v>
      </c>
      <c r="E1788" s="267" t="s">
        <v>77</v>
      </c>
      <c r="F1788" s="21" t="s">
        <v>26</v>
      </c>
      <c r="G1788" s="270">
        <v>14300932</v>
      </c>
      <c r="H1788" s="270">
        <v>14300932</v>
      </c>
      <c r="I1788" s="26" t="s">
        <v>27</v>
      </c>
      <c r="J1788" s="26" t="s">
        <v>27</v>
      </c>
      <c r="K1788" s="268" t="s">
        <v>1835</v>
      </c>
    </row>
    <row r="1789" spans="1:11" ht="50.1" customHeight="1" x14ac:dyDescent="0.2">
      <c r="A1789" s="267">
        <v>77131600</v>
      </c>
      <c r="B1789" s="268" t="s">
        <v>1099</v>
      </c>
      <c r="C1789" s="269">
        <v>42552</v>
      </c>
      <c r="D1789" s="267">
        <v>5</v>
      </c>
      <c r="E1789" s="267" t="s">
        <v>77</v>
      </c>
      <c r="F1789" s="21" t="s">
        <v>26</v>
      </c>
      <c r="G1789" s="270">
        <v>17876165</v>
      </c>
      <c r="H1789" s="270">
        <v>17876165</v>
      </c>
      <c r="I1789" s="26" t="s">
        <v>27</v>
      </c>
      <c r="J1789" s="26" t="s">
        <v>27</v>
      </c>
      <c r="K1789" s="268" t="s">
        <v>1835</v>
      </c>
    </row>
    <row r="1790" spans="1:11" ht="50.1" customHeight="1" x14ac:dyDescent="0.2">
      <c r="A1790" s="267">
        <v>77131600</v>
      </c>
      <c r="B1790" s="268" t="s">
        <v>600</v>
      </c>
      <c r="C1790" s="269">
        <v>42384</v>
      </c>
      <c r="D1790" s="267">
        <v>4</v>
      </c>
      <c r="E1790" s="267" t="s">
        <v>77</v>
      </c>
      <c r="F1790" s="21" t="s">
        <v>26</v>
      </c>
      <c r="G1790" s="270">
        <v>22957876</v>
      </c>
      <c r="H1790" s="270">
        <v>22957876</v>
      </c>
      <c r="I1790" s="26" t="s">
        <v>27</v>
      </c>
      <c r="J1790" s="26" t="s">
        <v>27</v>
      </c>
      <c r="K1790" s="268" t="s">
        <v>1835</v>
      </c>
    </row>
    <row r="1791" spans="1:11" ht="50.1" customHeight="1" x14ac:dyDescent="0.2">
      <c r="A1791" s="267">
        <v>77131600</v>
      </c>
      <c r="B1791" s="268" t="s">
        <v>600</v>
      </c>
      <c r="C1791" s="269">
        <v>42552</v>
      </c>
      <c r="D1791" s="267">
        <v>5</v>
      </c>
      <c r="E1791" s="267" t="s">
        <v>77</v>
      </c>
      <c r="F1791" s="21" t="s">
        <v>26</v>
      </c>
      <c r="G1791" s="270">
        <v>28697345</v>
      </c>
      <c r="H1791" s="270">
        <v>28697345</v>
      </c>
      <c r="I1791" s="26" t="s">
        <v>27</v>
      </c>
      <c r="J1791" s="26" t="s">
        <v>27</v>
      </c>
      <c r="K1791" s="268" t="s">
        <v>1835</v>
      </c>
    </row>
    <row r="1792" spans="1:11" ht="50.1" customHeight="1" x14ac:dyDescent="0.2">
      <c r="A1792" s="267">
        <v>77131600</v>
      </c>
      <c r="B1792" s="268" t="s">
        <v>601</v>
      </c>
      <c r="C1792" s="269">
        <v>42552</v>
      </c>
      <c r="D1792" s="267">
        <v>4.5</v>
      </c>
      <c r="E1792" s="267" t="s">
        <v>77</v>
      </c>
      <c r="F1792" s="21" t="s">
        <v>26</v>
      </c>
      <c r="G1792" s="270">
        <v>7924923</v>
      </c>
      <c r="H1792" s="270">
        <v>7924923</v>
      </c>
      <c r="I1792" s="26" t="s">
        <v>27</v>
      </c>
      <c r="J1792" s="26" t="s">
        <v>27</v>
      </c>
      <c r="K1792" s="268" t="s">
        <v>1835</v>
      </c>
    </row>
    <row r="1793" spans="1:11" ht="50.1" customHeight="1" x14ac:dyDescent="0.2">
      <c r="A1793" s="267">
        <v>77131600</v>
      </c>
      <c r="B1793" s="268" t="s">
        <v>601</v>
      </c>
      <c r="C1793" s="269">
        <v>42384</v>
      </c>
      <c r="D1793" s="267">
        <v>4</v>
      </c>
      <c r="E1793" s="267" t="s">
        <v>77</v>
      </c>
      <c r="F1793" s="21" t="s">
        <v>26</v>
      </c>
      <c r="G1793" s="270">
        <v>7044376</v>
      </c>
      <c r="H1793" s="270">
        <v>7044376</v>
      </c>
      <c r="I1793" s="26" t="s">
        <v>27</v>
      </c>
      <c r="J1793" s="26" t="s">
        <v>27</v>
      </c>
      <c r="K1793" s="268" t="s">
        <v>1835</v>
      </c>
    </row>
    <row r="1794" spans="1:11" ht="50.1" customHeight="1" x14ac:dyDescent="0.2">
      <c r="A1794" s="267">
        <v>77131600</v>
      </c>
      <c r="B1794" s="268" t="s">
        <v>601</v>
      </c>
      <c r="C1794" s="269">
        <v>42552</v>
      </c>
      <c r="D1794" s="267">
        <v>5.5</v>
      </c>
      <c r="E1794" s="267" t="s">
        <v>77</v>
      </c>
      <c r="F1794" s="21" t="s">
        <v>26</v>
      </c>
      <c r="G1794" s="270">
        <v>9686017</v>
      </c>
      <c r="H1794" s="270">
        <v>9686017</v>
      </c>
      <c r="I1794" s="26" t="s">
        <v>27</v>
      </c>
      <c r="J1794" s="26" t="s">
        <v>27</v>
      </c>
      <c r="K1794" s="268" t="s">
        <v>1835</v>
      </c>
    </row>
    <row r="1795" spans="1:11" ht="50.1" customHeight="1" x14ac:dyDescent="0.2">
      <c r="A1795" s="267">
        <v>77131600</v>
      </c>
      <c r="B1795" s="268" t="s">
        <v>602</v>
      </c>
      <c r="C1795" s="269">
        <v>42384</v>
      </c>
      <c r="D1795" s="267">
        <v>4</v>
      </c>
      <c r="E1795" s="267" t="s">
        <v>77</v>
      </c>
      <c r="F1795" s="21" t="s">
        <v>26</v>
      </c>
      <c r="G1795" s="270">
        <v>7044376</v>
      </c>
      <c r="H1795" s="270">
        <v>7044376</v>
      </c>
      <c r="I1795" s="26" t="s">
        <v>27</v>
      </c>
      <c r="J1795" s="26" t="s">
        <v>27</v>
      </c>
      <c r="K1795" s="268" t="s">
        <v>1835</v>
      </c>
    </row>
    <row r="1796" spans="1:11" ht="50.1" customHeight="1" x14ac:dyDescent="0.2">
      <c r="A1796" s="267">
        <v>77131600</v>
      </c>
      <c r="B1796" s="268" t="s">
        <v>602</v>
      </c>
      <c r="C1796" s="269">
        <v>42552</v>
      </c>
      <c r="D1796" s="267">
        <v>5.5</v>
      </c>
      <c r="E1796" s="267" t="s">
        <v>77</v>
      </c>
      <c r="F1796" s="21" t="s">
        <v>26</v>
      </c>
      <c r="G1796" s="270">
        <v>9686017</v>
      </c>
      <c r="H1796" s="270">
        <v>9686017</v>
      </c>
      <c r="I1796" s="26" t="s">
        <v>27</v>
      </c>
      <c r="J1796" s="26" t="s">
        <v>27</v>
      </c>
      <c r="K1796" s="268" t="s">
        <v>1835</v>
      </c>
    </row>
    <row r="1797" spans="1:11" ht="50.1" customHeight="1" x14ac:dyDescent="0.2">
      <c r="A1797" s="267">
        <v>77131600</v>
      </c>
      <c r="B1797" s="268" t="s">
        <v>601</v>
      </c>
      <c r="C1797" s="269">
        <v>42552</v>
      </c>
      <c r="D1797" s="267">
        <v>4.5</v>
      </c>
      <c r="E1797" s="267" t="s">
        <v>77</v>
      </c>
      <c r="F1797" s="21" t="s">
        <v>26</v>
      </c>
      <c r="G1797" s="270">
        <v>7924923</v>
      </c>
      <c r="H1797" s="270">
        <v>7924923</v>
      </c>
      <c r="I1797" s="26" t="s">
        <v>27</v>
      </c>
      <c r="J1797" s="26" t="s">
        <v>27</v>
      </c>
      <c r="K1797" s="268" t="s">
        <v>1835</v>
      </c>
    </row>
    <row r="1798" spans="1:11" ht="50.1" customHeight="1" x14ac:dyDescent="0.2">
      <c r="A1798" s="267">
        <v>77131600</v>
      </c>
      <c r="B1798" s="268" t="s">
        <v>603</v>
      </c>
      <c r="C1798" s="269">
        <v>42384</v>
      </c>
      <c r="D1798" s="267">
        <v>4</v>
      </c>
      <c r="E1798" s="267" t="s">
        <v>77</v>
      </c>
      <c r="F1798" s="21" t="s">
        <v>26</v>
      </c>
      <c r="G1798" s="270">
        <v>7044376</v>
      </c>
      <c r="H1798" s="270">
        <v>7044376</v>
      </c>
      <c r="I1798" s="26" t="s">
        <v>27</v>
      </c>
      <c r="J1798" s="26" t="s">
        <v>27</v>
      </c>
      <c r="K1798" s="268" t="s">
        <v>1835</v>
      </c>
    </row>
    <row r="1799" spans="1:11" ht="50.1" customHeight="1" x14ac:dyDescent="0.2">
      <c r="A1799" s="267">
        <v>77131600</v>
      </c>
      <c r="B1799" s="268" t="s">
        <v>603</v>
      </c>
      <c r="C1799" s="269">
        <v>42552</v>
      </c>
      <c r="D1799" s="267">
        <v>4.5</v>
      </c>
      <c r="E1799" s="267" t="s">
        <v>77</v>
      </c>
      <c r="F1799" s="21" t="s">
        <v>26</v>
      </c>
      <c r="G1799" s="270">
        <v>7924923</v>
      </c>
      <c r="H1799" s="270">
        <v>7924923</v>
      </c>
      <c r="I1799" s="26" t="s">
        <v>27</v>
      </c>
      <c r="J1799" s="26" t="s">
        <v>27</v>
      </c>
      <c r="K1799" s="268" t="s">
        <v>1835</v>
      </c>
    </row>
    <row r="1800" spans="1:11" ht="50.1" customHeight="1" x14ac:dyDescent="0.2">
      <c r="A1800" s="267">
        <v>77131600</v>
      </c>
      <c r="B1800" s="268" t="s">
        <v>604</v>
      </c>
      <c r="C1800" s="269">
        <v>42384</v>
      </c>
      <c r="D1800" s="267">
        <v>4.5</v>
      </c>
      <c r="E1800" s="267" t="s">
        <v>77</v>
      </c>
      <c r="F1800" s="21" t="s">
        <v>26</v>
      </c>
      <c r="G1800" s="270">
        <v>7352037</v>
      </c>
      <c r="H1800" s="270">
        <v>7352037</v>
      </c>
      <c r="I1800" s="26" t="s">
        <v>27</v>
      </c>
      <c r="J1800" s="26" t="s">
        <v>27</v>
      </c>
      <c r="K1800" s="268" t="s">
        <v>1835</v>
      </c>
    </row>
    <row r="1801" spans="1:11" ht="50.1" customHeight="1" x14ac:dyDescent="0.2">
      <c r="A1801" s="267">
        <v>77131600</v>
      </c>
      <c r="B1801" s="268" t="s">
        <v>604</v>
      </c>
      <c r="C1801" s="269">
        <v>42552</v>
      </c>
      <c r="D1801" s="267">
        <v>5</v>
      </c>
      <c r="E1801" s="267" t="s">
        <v>77</v>
      </c>
      <c r="F1801" s="21" t="s">
        <v>26</v>
      </c>
      <c r="G1801" s="270">
        <v>8168930</v>
      </c>
      <c r="H1801" s="270">
        <v>8168930</v>
      </c>
      <c r="I1801" s="26" t="s">
        <v>27</v>
      </c>
      <c r="J1801" s="26" t="s">
        <v>27</v>
      </c>
      <c r="K1801" s="268" t="s">
        <v>1835</v>
      </c>
    </row>
    <row r="1802" spans="1:11" ht="50.1" customHeight="1" x14ac:dyDescent="0.2">
      <c r="A1802" s="267">
        <v>77131600</v>
      </c>
      <c r="B1802" s="268" t="s">
        <v>1152</v>
      </c>
      <c r="C1802" s="269">
        <v>42384</v>
      </c>
      <c r="D1802" s="267">
        <v>4</v>
      </c>
      <c r="E1802" s="267" t="s">
        <v>77</v>
      </c>
      <c r="F1802" s="21" t="s">
        <v>26</v>
      </c>
      <c r="G1802" s="270">
        <v>28856480</v>
      </c>
      <c r="H1802" s="270">
        <v>28856480</v>
      </c>
      <c r="I1802" s="26" t="s">
        <v>27</v>
      </c>
      <c r="J1802" s="26" t="s">
        <v>27</v>
      </c>
      <c r="K1802" s="268" t="s">
        <v>1835</v>
      </c>
    </row>
    <row r="1803" spans="1:11" ht="50.1" customHeight="1" x14ac:dyDescent="0.2">
      <c r="A1803" s="267">
        <v>77131600</v>
      </c>
      <c r="B1803" s="268" t="s">
        <v>1100</v>
      </c>
      <c r="C1803" s="269">
        <v>42552</v>
      </c>
      <c r="D1803" s="267">
        <v>5.5</v>
      </c>
      <c r="E1803" s="267" t="s">
        <v>77</v>
      </c>
      <c r="F1803" s="21" t="s">
        <v>26</v>
      </c>
      <c r="G1803" s="270">
        <v>39677660</v>
      </c>
      <c r="H1803" s="270">
        <v>39677660</v>
      </c>
      <c r="I1803" s="26" t="s">
        <v>27</v>
      </c>
      <c r="J1803" s="26" t="s">
        <v>27</v>
      </c>
      <c r="K1803" s="268" t="s">
        <v>1835</v>
      </c>
    </row>
    <row r="1804" spans="1:11" ht="50.1" customHeight="1" x14ac:dyDescent="0.2">
      <c r="A1804" s="267">
        <v>77131600</v>
      </c>
      <c r="B1804" s="268" t="s">
        <v>1192</v>
      </c>
      <c r="C1804" s="269">
        <v>42384</v>
      </c>
      <c r="D1804" s="267">
        <v>4</v>
      </c>
      <c r="E1804" s="267" t="s">
        <v>77</v>
      </c>
      <c r="F1804" s="21" t="s">
        <v>26</v>
      </c>
      <c r="G1804" s="270">
        <v>22957876</v>
      </c>
      <c r="H1804" s="270">
        <v>22957876</v>
      </c>
      <c r="I1804" s="26" t="s">
        <v>27</v>
      </c>
      <c r="J1804" s="26" t="s">
        <v>27</v>
      </c>
      <c r="K1804" s="268" t="s">
        <v>1835</v>
      </c>
    </row>
    <row r="1805" spans="1:11" ht="50.1" customHeight="1" x14ac:dyDescent="0.2">
      <c r="A1805" s="267">
        <v>77131600</v>
      </c>
      <c r="B1805" s="268" t="s">
        <v>1101</v>
      </c>
      <c r="C1805" s="269">
        <v>42552</v>
      </c>
      <c r="D1805" s="267">
        <v>5</v>
      </c>
      <c r="E1805" s="267" t="s">
        <v>77</v>
      </c>
      <c r="F1805" s="21" t="s">
        <v>26</v>
      </c>
      <c r="G1805" s="270">
        <v>28697345</v>
      </c>
      <c r="H1805" s="270">
        <v>28697345</v>
      </c>
      <c r="I1805" s="26" t="s">
        <v>27</v>
      </c>
      <c r="J1805" s="26" t="s">
        <v>27</v>
      </c>
      <c r="K1805" s="268" t="s">
        <v>1835</v>
      </c>
    </row>
    <row r="1806" spans="1:11" ht="50.1" customHeight="1" x14ac:dyDescent="0.2">
      <c r="A1806" s="267">
        <v>77131600</v>
      </c>
      <c r="B1806" s="268" t="s">
        <v>1191</v>
      </c>
      <c r="C1806" s="269">
        <v>42384</v>
      </c>
      <c r="D1806" s="267">
        <v>4</v>
      </c>
      <c r="E1806" s="267" t="s">
        <v>77</v>
      </c>
      <c r="F1806" s="21" t="s">
        <v>26</v>
      </c>
      <c r="G1806" s="270">
        <v>11372848</v>
      </c>
      <c r="H1806" s="270">
        <v>11372848</v>
      </c>
      <c r="I1806" s="26" t="s">
        <v>27</v>
      </c>
      <c r="J1806" s="26" t="s">
        <v>27</v>
      </c>
      <c r="K1806" s="268" t="s">
        <v>1835</v>
      </c>
    </row>
    <row r="1807" spans="1:11" ht="50.1" customHeight="1" x14ac:dyDescent="0.2">
      <c r="A1807" s="267">
        <v>77131600</v>
      </c>
      <c r="B1807" s="268" t="s">
        <v>1098</v>
      </c>
      <c r="C1807" s="269">
        <v>42552</v>
      </c>
      <c r="D1807" s="267">
        <v>5</v>
      </c>
      <c r="E1807" s="267" t="s">
        <v>77</v>
      </c>
      <c r="F1807" s="21" t="s">
        <v>26</v>
      </c>
      <c r="G1807" s="270">
        <v>14216060</v>
      </c>
      <c r="H1807" s="270">
        <v>14216060</v>
      </c>
      <c r="I1807" s="26" t="s">
        <v>27</v>
      </c>
      <c r="J1807" s="26" t="s">
        <v>27</v>
      </c>
      <c r="K1807" s="268" t="s">
        <v>1835</v>
      </c>
    </row>
    <row r="1808" spans="1:11" ht="50.1" customHeight="1" x14ac:dyDescent="0.2">
      <c r="A1808" s="267">
        <v>77131600</v>
      </c>
      <c r="B1808" s="268" t="s">
        <v>599</v>
      </c>
      <c r="C1808" s="269">
        <v>42384</v>
      </c>
      <c r="D1808" s="267">
        <v>4</v>
      </c>
      <c r="E1808" s="267" t="s">
        <v>77</v>
      </c>
      <c r="F1808" s="21" t="s">
        <v>26</v>
      </c>
      <c r="G1808" s="270">
        <v>16465168</v>
      </c>
      <c r="H1808" s="270">
        <v>16465168</v>
      </c>
      <c r="I1808" s="26" t="s">
        <v>27</v>
      </c>
      <c r="J1808" s="26" t="s">
        <v>27</v>
      </c>
      <c r="K1808" s="268" t="s">
        <v>1835</v>
      </c>
    </row>
    <row r="1809" spans="1:11" ht="50.1" customHeight="1" x14ac:dyDescent="0.2">
      <c r="A1809" s="267">
        <v>77131600</v>
      </c>
      <c r="B1809" s="268" t="s">
        <v>599</v>
      </c>
      <c r="C1809" s="269">
        <v>42552</v>
      </c>
      <c r="D1809" s="267">
        <v>5.5</v>
      </c>
      <c r="E1809" s="267" t="s">
        <v>77</v>
      </c>
      <c r="F1809" s="21" t="s">
        <v>26</v>
      </c>
      <c r="G1809" s="270">
        <v>22639606</v>
      </c>
      <c r="H1809" s="270">
        <v>22639606</v>
      </c>
      <c r="I1809" s="26" t="s">
        <v>27</v>
      </c>
      <c r="J1809" s="26" t="s">
        <v>27</v>
      </c>
      <c r="K1809" s="268" t="s">
        <v>1835</v>
      </c>
    </row>
    <row r="1810" spans="1:11" ht="50.1" customHeight="1" x14ac:dyDescent="0.2">
      <c r="A1810" s="267">
        <v>77131600</v>
      </c>
      <c r="B1810" s="268" t="s">
        <v>1191</v>
      </c>
      <c r="C1810" s="269">
        <v>42384</v>
      </c>
      <c r="D1810" s="267">
        <v>4</v>
      </c>
      <c r="E1810" s="267" t="s">
        <v>77</v>
      </c>
      <c r="F1810" s="21" t="s">
        <v>26</v>
      </c>
      <c r="G1810" s="270">
        <v>11372848</v>
      </c>
      <c r="H1810" s="270">
        <v>11372848</v>
      </c>
      <c r="I1810" s="26" t="s">
        <v>27</v>
      </c>
      <c r="J1810" s="26" t="s">
        <v>27</v>
      </c>
      <c r="K1810" s="268" t="s">
        <v>1835</v>
      </c>
    </row>
    <row r="1811" spans="1:11" ht="50.1" customHeight="1" x14ac:dyDescent="0.2">
      <c r="A1811" s="267">
        <v>77131600</v>
      </c>
      <c r="B1811" s="268" t="s">
        <v>1769</v>
      </c>
      <c r="C1811" s="269">
        <v>42552</v>
      </c>
      <c r="D1811" s="267">
        <v>2</v>
      </c>
      <c r="E1811" s="267" t="s">
        <v>77</v>
      </c>
      <c r="F1811" s="21" t="s">
        <v>26</v>
      </c>
      <c r="G1811" s="270">
        <v>14216060</v>
      </c>
      <c r="H1811" s="270">
        <v>14216060</v>
      </c>
      <c r="I1811" s="26" t="s">
        <v>27</v>
      </c>
      <c r="J1811" s="26" t="s">
        <v>27</v>
      </c>
      <c r="K1811" s="268" t="s">
        <v>1835</v>
      </c>
    </row>
    <row r="1812" spans="1:11" ht="50.1" customHeight="1" x14ac:dyDescent="0.2">
      <c r="A1812" s="267">
        <v>77131600</v>
      </c>
      <c r="B1812" s="268" t="s">
        <v>1191</v>
      </c>
      <c r="C1812" s="269">
        <v>42384</v>
      </c>
      <c r="D1812" s="267">
        <v>4</v>
      </c>
      <c r="E1812" s="267" t="s">
        <v>77</v>
      </c>
      <c r="F1812" s="21" t="s">
        <v>26</v>
      </c>
      <c r="G1812" s="270">
        <v>11372848</v>
      </c>
      <c r="H1812" s="270">
        <v>11372848</v>
      </c>
      <c r="I1812" s="26" t="s">
        <v>27</v>
      </c>
      <c r="J1812" s="26" t="s">
        <v>27</v>
      </c>
      <c r="K1812" s="268" t="s">
        <v>1835</v>
      </c>
    </row>
    <row r="1813" spans="1:11" ht="50.1" customHeight="1" x14ac:dyDescent="0.2">
      <c r="A1813" s="267">
        <v>77131600</v>
      </c>
      <c r="B1813" s="268" t="s">
        <v>1771</v>
      </c>
      <c r="C1813" s="269">
        <v>42552</v>
      </c>
      <c r="D1813" s="267">
        <v>2</v>
      </c>
      <c r="E1813" s="267" t="s">
        <v>77</v>
      </c>
      <c r="F1813" s="21" t="s">
        <v>26</v>
      </c>
      <c r="G1813" s="270">
        <v>14216060</v>
      </c>
      <c r="H1813" s="270">
        <v>14216060</v>
      </c>
      <c r="I1813" s="26" t="s">
        <v>27</v>
      </c>
      <c r="J1813" s="26" t="s">
        <v>27</v>
      </c>
      <c r="K1813" s="268" t="s">
        <v>1835</v>
      </c>
    </row>
    <row r="1814" spans="1:11" ht="50.1" customHeight="1" x14ac:dyDescent="0.2">
      <c r="A1814" s="267">
        <v>77131600</v>
      </c>
      <c r="B1814" s="268" t="s">
        <v>1189</v>
      </c>
      <c r="C1814" s="269">
        <v>42384</v>
      </c>
      <c r="D1814" s="267">
        <v>4</v>
      </c>
      <c r="E1814" s="267" t="s">
        <v>77</v>
      </c>
      <c r="F1814" s="21" t="s">
        <v>26</v>
      </c>
      <c r="G1814" s="270">
        <v>14300932</v>
      </c>
      <c r="H1814" s="270">
        <v>14300932</v>
      </c>
      <c r="I1814" s="26" t="s">
        <v>27</v>
      </c>
      <c r="J1814" s="26" t="s">
        <v>27</v>
      </c>
      <c r="K1814" s="268" t="s">
        <v>1835</v>
      </c>
    </row>
    <row r="1815" spans="1:11" ht="50.1" customHeight="1" x14ac:dyDescent="0.2">
      <c r="A1815" s="267">
        <v>77131600</v>
      </c>
      <c r="B1815" s="268" t="s">
        <v>1099</v>
      </c>
      <c r="C1815" s="269">
        <v>42552</v>
      </c>
      <c r="D1815" s="267">
        <v>5</v>
      </c>
      <c r="E1815" s="267" t="s">
        <v>77</v>
      </c>
      <c r="F1815" s="21" t="s">
        <v>26</v>
      </c>
      <c r="G1815" s="270">
        <v>17876165</v>
      </c>
      <c r="H1815" s="270">
        <v>17876165</v>
      </c>
      <c r="I1815" s="26" t="s">
        <v>27</v>
      </c>
      <c r="J1815" s="26" t="s">
        <v>27</v>
      </c>
      <c r="K1815" s="268" t="s">
        <v>1835</v>
      </c>
    </row>
    <row r="1816" spans="1:11" ht="50.1" customHeight="1" x14ac:dyDescent="0.2">
      <c r="A1816" s="267">
        <v>77131600</v>
      </c>
      <c r="B1816" s="268" t="s">
        <v>1190</v>
      </c>
      <c r="C1816" s="269">
        <v>42384</v>
      </c>
      <c r="D1816" s="267">
        <v>4</v>
      </c>
      <c r="E1816" s="267" t="s">
        <v>77</v>
      </c>
      <c r="F1816" s="21" t="s">
        <v>26</v>
      </c>
      <c r="G1816" s="270">
        <v>14300932</v>
      </c>
      <c r="H1816" s="270">
        <v>14300932</v>
      </c>
      <c r="I1816" s="26" t="s">
        <v>27</v>
      </c>
      <c r="J1816" s="26" t="s">
        <v>27</v>
      </c>
      <c r="K1816" s="268" t="s">
        <v>1835</v>
      </c>
    </row>
    <row r="1817" spans="1:11" ht="50.1" customHeight="1" x14ac:dyDescent="0.2">
      <c r="A1817" s="267">
        <v>77131600</v>
      </c>
      <c r="B1817" s="268" t="s">
        <v>1102</v>
      </c>
      <c r="C1817" s="269">
        <v>42552</v>
      </c>
      <c r="D1817" s="267">
        <v>5</v>
      </c>
      <c r="E1817" s="267" t="s">
        <v>77</v>
      </c>
      <c r="F1817" s="21" t="s">
        <v>26</v>
      </c>
      <c r="G1817" s="270">
        <v>17876165</v>
      </c>
      <c r="H1817" s="270">
        <v>17876165</v>
      </c>
      <c r="I1817" s="26" t="s">
        <v>27</v>
      </c>
      <c r="J1817" s="26" t="s">
        <v>27</v>
      </c>
      <c r="K1817" s="268" t="s">
        <v>1835</v>
      </c>
    </row>
    <row r="1818" spans="1:11" ht="50.1" customHeight="1" x14ac:dyDescent="0.2">
      <c r="A1818" s="267">
        <v>77131600</v>
      </c>
      <c r="B1818" s="268" t="s">
        <v>1191</v>
      </c>
      <c r="C1818" s="269">
        <v>42384</v>
      </c>
      <c r="D1818" s="267">
        <v>4</v>
      </c>
      <c r="E1818" s="267" t="s">
        <v>77</v>
      </c>
      <c r="F1818" s="21" t="s">
        <v>26</v>
      </c>
      <c r="G1818" s="270">
        <v>11372848</v>
      </c>
      <c r="H1818" s="270">
        <v>11372848</v>
      </c>
      <c r="I1818" s="26" t="s">
        <v>27</v>
      </c>
      <c r="J1818" s="26" t="s">
        <v>27</v>
      </c>
      <c r="K1818" s="268" t="s">
        <v>1835</v>
      </c>
    </row>
    <row r="1819" spans="1:11" ht="50.1" customHeight="1" x14ac:dyDescent="0.2">
      <c r="A1819" s="267">
        <v>77131600</v>
      </c>
      <c r="B1819" s="268" t="s">
        <v>1098</v>
      </c>
      <c r="C1819" s="269">
        <v>42552</v>
      </c>
      <c r="D1819" s="267">
        <v>5</v>
      </c>
      <c r="E1819" s="267" t="s">
        <v>77</v>
      </c>
      <c r="F1819" s="21" t="s">
        <v>26</v>
      </c>
      <c r="G1819" s="270">
        <v>14216060</v>
      </c>
      <c r="H1819" s="270">
        <v>14216060</v>
      </c>
      <c r="I1819" s="26" t="s">
        <v>27</v>
      </c>
      <c r="J1819" s="26" t="s">
        <v>27</v>
      </c>
      <c r="K1819" s="268" t="s">
        <v>1835</v>
      </c>
    </row>
    <row r="1820" spans="1:11" ht="50.1" customHeight="1" x14ac:dyDescent="0.2">
      <c r="A1820" s="267">
        <v>77131600</v>
      </c>
      <c r="B1820" s="268" t="s">
        <v>1191</v>
      </c>
      <c r="C1820" s="269">
        <v>42384</v>
      </c>
      <c r="D1820" s="267">
        <v>4</v>
      </c>
      <c r="E1820" s="267" t="s">
        <v>77</v>
      </c>
      <c r="F1820" s="21" t="s">
        <v>26</v>
      </c>
      <c r="G1820" s="270">
        <v>11372848</v>
      </c>
      <c r="H1820" s="270">
        <v>11372848</v>
      </c>
      <c r="I1820" s="26" t="s">
        <v>27</v>
      </c>
      <c r="J1820" s="26" t="s">
        <v>27</v>
      </c>
      <c r="K1820" s="268" t="s">
        <v>1835</v>
      </c>
    </row>
    <row r="1821" spans="1:11" ht="50.1" customHeight="1" x14ac:dyDescent="0.2">
      <c r="A1821" s="267">
        <v>77131600</v>
      </c>
      <c r="B1821" s="268" t="s">
        <v>1098</v>
      </c>
      <c r="C1821" s="269">
        <v>42552</v>
      </c>
      <c r="D1821" s="267">
        <v>5</v>
      </c>
      <c r="E1821" s="267" t="s">
        <v>77</v>
      </c>
      <c r="F1821" s="21" t="s">
        <v>26</v>
      </c>
      <c r="G1821" s="270">
        <v>14216060</v>
      </c>
      <c r="H1821" s="270">
        <v>14216060</v>
      </c>
      <c r="I1821" s="26" t="s">
        <v>27</v>
      </c>
      <c r="J1821" s="26" t="s">
        <v>27</v>
      </c>
      <c r="K1821" s="268" t="s">
        <v>1835</v>
      </c>
    </row>
    <row r="1822" spans="1:11" ht="50.1" customHeight="1" x14ac:dyDescent="0.2">
      <c r="A1822" s="267">
        <v>77131600</v>
      </c>
      <c r="B1822" s="268" t="s">
        <v>1191</v>
      </c>
      <c r="C1822" s="269">
        <v>42384</v>
      </c>
      <c r="D1822" s="267">
        <v>4</v>
      </c>
      <c r="E1822" s="267" t="s">
        <v>77</v>
      </c>
      <c r="F1822" s="21" t="s">
        <v>26</v>
      </c>
      <c r="G1822" s="270">
        <v>11372848</v>
      </c>
      <c r="H1822" s="270">
        <v>11372848</v>
      </c>
      <c r="I1822" s="26" t="s">
        <v>27</v>
      </c>
      <c r="J1822" s="26" t="s">
        <v>27</v>
      </c>
      <c r="K1822" s="268" t="s">
        <v>1835</v>
      </c>
    </row>
    <row r="1823" spans="1:11" ht="50.1" customHeight="1" x14ac:dyDescent="0.2">
      <c r="A1823" s="267">
        <v>77131600</v>
      </c>
      <c r="B1823" s="268" t="s">
        <v>1098</v>
      </c>
      <c r="C1823" s="269">
        <v>42552</v>
      </c>
      <c r="D1823" s="267">
        <v>4</v>
      </c>
      <c r="E1823" s="267" t="s">
        <v>77</v>
      </c>
      <c r="F1823" s="21" t="s">
        <v>26</v>
      </c>
      <c r="G1823" s="270">
        <v>11372848</v>
      </c>
      <c r="H1823" s="270">
        <v>11372848</v>
      </c>
      <c r="I1823" s="26" t="s">
        <v>27</v>
      </c>
      <c r="J1823" s="26" t="s">
        <v>27</v>
      </c>
      <c r="K1823" s="268" t="s">
        <v>1835</v>
      </c>
    </row>
    <row r="1824" spans="1:11" ht="50.1" customHeight="1" x14ac:dyDescent="0.2">
      <c r="A1824" s="267">
        <v>77131600</v>
      </c>
      <c r="B1824" s="268" t="s">
        <v>601</v>
      </c>
      <c r="C1824" s="269">
        <v>42384</v>
      </c>
      <c r="D1824" s="267">
        <v>5</v>
      </c>
      <c r="E1824" s="267" t="s">
        <v>77</v>
      </c>
      <c r="F1824" s="21" t="s">
        <v>26</v>
      </c>
      <c r="G1824" s="270">
        <v>8168930</v>
      </c>
      <c r="H1824" s="270">
        <v>8168930</v>
      </c>
      <c r="I1824" s="26" t="s">
        <v>27</v>
      </c>
      <c r="J1824" s="26" t="s">
        <v>27</v>
      </c>
      <c r="K1824" s="268" t="s">
        <v>1835</v>
      </c>
    </row>
    <row r="1825" spans="1:11" ht="50.1" customHeight="1" x14ac:dyDescent="0.2">
      <c r="A1825" s="267">
        <v>77131600</v>
      </c>
      <c r="B1825" s="268" t="s">
        <v>1189</v>
      </c>
      <c r="C1825" s="269">
        <v>42384</v>
      </c>
      <c r="D1825" s="267">
        <v>4</v>
      </c>
      <c r="E1825" s="267" t="s">
        <v>77</v>
      </c>
      <c r="F1825" s="21" t="s">
        <v>26</v>
      </c>
      <c r="G1825" s="270">
        <v>14300932</v>
      </c>
      <c r="H1825" s="270">
        <v>14300932</v>
      </c>
      <c r="I1825" s="26" t="s">
        <v>27</v>
      </c>
      <c r="J1825" s="26" t="s">
        <v>27</v>
      </c>
      <c r="K1825" s="268" t="s">
        <v>1835</v>
      </c>
    </row>
    <row r="1826" spans="1:11" ht="50.1" customHeight="1" x14ac:dyDescent="0.2">
      <c r="A1826" s="267">
        <v>77131600</v>
      </c>
      <c r="B1826" s="268" t="s">
        <v>1099</v>
      </c>
      <c r="C1826" s="269">
        <v>42552</v>
      </c>
      <c r="D1826" s="267">
        <v>5</v>
      </c>
      <c r="E1826" s="267" t="s">
        <v>77</v>
      </c>
      <c r="F1826" s="21" t="s">
        <v>26</v>
      </c>
      <c r="G1826" s="270">
        <v>17876165</v>
      </c>
      <c r="H1826" s="270">
        <v>17876165</v>
      </c>
      <c r="I1826" s="26" t="s">
        <v>27</v>
      </c>
      <c r="J1826" s="26" t="s">
        <v>27</v>
      </c>
      <c r="K1826" s="268" t="s">
        <v>1835</v>
      </c>
    </row>
    <row r="1827" spans="1:11" ht="50.1" customHeight="1" x14ac:dyDescent="0.2">
      <c r="A1827" s="267">
        <v>77131600</v>
      </c>
      <c r="B1827" s="268" t="s">
        <v>599</v>
      </c>
      <c r="C1827" s="269">
        <v>42384</v>
      </c>
      <c r="D1827" s="267">
        <v>4</v>
      </c>
      <c r="E1827" s="267" t="s">
        <v>77</v>
      </c>
      <c r="F1827" s="21" t="s">
        <v>26</v>
      </c>
      <c r="G1827" s="270">
        <v>16465168</v>
      </c>
      <c r="H1827" s="270">
        <v>16465168</v>
      </c>
      <c r="I1827" s="26" t="s">
        <v>27</v>
      </c>
      <c r="J1827" s="26" t="s">
        <v>27</v>
      </c>
      <c r="K1827" s="268" t="s">
        <v>1835</v>
      </c>
    </row>
    <row r="1828" spans="1:11" ht="50.1" customHeight="1" x14ac:dyDescent="0.2">
      <c r="A1828" s="267">
        <v>77131600</v>
      </c>
      <c r="B1828" s="268" t="s">
        <v>599</v>
      </c>
      <c r="C1828" s="269">
        <v>42552</v>
      </c>
      <c r="D1828" s="267">
        <v>6</v>
      </c>
      <c r="E1828" s="267" t="s">
        <v>77</v>
      </c>
      <c r="F1828" s="21" t="s">
        <v>26</v>
      </c>
      <c r="G1828" s="270">
        <v>24697752</v>
      </c>
      <c r="H1828" s="270">
        <v>24697752</v>
      </c>
      <c r="I1828" s="26" t="s">
        <v>27</v>
      </c>
      <c r="J1828" s="26" t="s">
        <v>27</v>
      </c>
      <c r="K1828" s="268" t="s">
        <v>1835</v>
      </c>
    </row>
    <row r="1829" spans="1:11" ht="50.1" customHeight="1" x14ac:dyDescent="0.2">
      <c r="A1829" s="267">
        <v>77131600</v>
      </c>
      <c r="B1829" s="268" t="s">
        <v>1191</v>
      </c>
      <c r="C1829" s="269">
        <v>42384</v>
      </c>
      <c r="D1829" s="267">
        <v>4</v>
      </c>
      <c r="E1829" s="267" t="s">
        <v>77</v>
      </c>
      <c r="F1829" s="21" t="s">
        <v>26</v>
      </c>
      <c r="G1829" s="270">
        <v>11372848</v>
      </c>
      <c r="H1829" s="270">
        <v>11372848</v>
      </c>
      <c r="I1829" s="26" t="s">
        <v>27</v>
      </c>
      <c r="J1829" s="26" t="s">
        <v>27</v>
      </c>
      <c r="K1829" s="268" t="s">
        <v>1835</v>
      </c>
    </row>
    <row r="1830" spans="1:11" ht="50.1" customHeight="1" x14ac:dyDescent="0.2">
      <c r="A1830" s="267">
        <v>77131600</v>
      </c>
      <c r="B1830" s="268" t="s">
        <v>601</v>
      </c>
      <c r="C1830" s="269">
        <v>42384</v>
      </c>
      <c r="D1830" s="267">
        <v>5</v>
      </c>
      <c r="E1830" s="267" t="s">
        <v>77</v>
      </c>
      <c r="F1830" s="21" t="s">
        <v>26</v>
      </c>
      <c r="G1830" s="270">
        <v>8168930</v>
      </c>
      <c r="H1830" s="270">
        <v>8168930</v>
      </c>
      <c r="I1830" s="26" t="s">
        <v>27</v>
      </c>
      <c r="J1830" s="26" t="s">
        <v>27</v>
      </c>
      <c r="K1830" s="268" t="s">
        <v>1835</v>
      </c>
    </row>
    <row r="1831" spans="1:11" ht="50.1" customHeight="1" x14ac:dyDescent="0.2">
      <c r="A1831" s="267">
        <v>77131600</v>
      </c>
      <c r="B1831" s="268" t="s">
        <v>1098</v>
      </c>
      <c r="C1831" s="269">
        <v>42552</v>
      </c>
      <c r="D1831" s="267">
        <v>4.5</v>
      </c>
      <c r="E1831" s="267" t="s">
        <v>77</v>
      </c>
      <c r="F1831" s="21" t="s">
        <v>26</v>
      </c>
      <c r="G1831" s="270">
        <v>12794454</v>
      </c>
      <c r="H1831" s="270">
        <v>12794454</v>
      </c>
      <c r="I1831" s="26" t="s">
        <v>27</v>
      </c>
      <c r="J1831" s="26" t="s">
        <v>27</v>
      </c>
      <c r="K1831" s="268" t="s">
        <v>1835</v>
      </c>
    </row>
    <row r="1832" spans="1:11" ht="50.1" customHeight="1" x14ac:dyDescent="0.2">
      <c r="A1832" s="267">
        <v>77131600</v>
      </c>
      <c r="B1832" s="268" t="s">
        <v>1189</v>
      </c>
      <c r="C1832" s="269">
        <v>42384</v>
      </c>
      <c r="D1832" s="267">
        <v>4</v>
      </c>
      <c r="E1832" s="267" t="s">
        <v>77</v>
      </c>
      <c r="F1832" s="21" t="s">
        <v>26</v>
      </c>
      <c r="G1832" s="270">
        <v>14300932</v>
      </c>
      <c r="H1832" s="270">
        <v>14300932</v>
      </c>
      <c r="I1832" s="26" t="s">
        <v>27</v>
      </c>
      <c r="J1832" s="26" t="s">
        <v>27</v>
      </c>
      <c r="K1832" s="268" t="s">
        <v>1835</v>
      </c>
    </row>
    <row r="1833" spans="1:11" ht="50.1" customHeight="1" x14ac:dyDescent="0.2">
      <c r="A1833" s="267">
        <v>77131600</v>
      </c>
      <c r="B1833" s="268" t="s">
        <v>1099</v>
      </c>
      <c r="C1833" s="269">
        <v>42552</v>
      </c>
      <c r="D1833" s="267">
        <v>4.5</v>
      </c>
      <c r="E1833" s="267" t="s">
        <v>77</v>
      </c>
      <c r="F1833" s="21" t="s">
        <v>26</v>
      </c>
      <c r="G1833" s="270">
        <v>16088548.5</v>
      </c>
      <c r="H1833" s="270">
        <v>16088548.5</v>
      </c>
      <c r="I1833" s="26" t="s">
        <v>27</v>
      </c>
      <c r="J1833" s="26" t="s">
        <v>27</v>
      </c>
      <c r="K1833" s="268" t="s">
        <v>1835</v>
      </c>
    </row>
    <row r="1834" spans="1:11" ht="50.1" customHeight="1" x14ac:dyDescent="0.2">
      <c r="A1834" s="267">
        <v>77131600</v>
      </c>
      <c r="B1834" s="268" t="s">
        <v>1191</v>
      </c>
      <c r="C1834" s="269">
        <v>42384</v>
      </c>
      <c r="D1834" s="267">
        <v>4</v>
      </c>
      <c r="E1834" s="267" t="s">
        <v>77</v>
      </c>
      <c r="F1834" s="21" t="s">
        <v>26</v>
      </c>
      <c r="G1834" s="270">
        <v>11372848</v>
      </c>
      <c r="H1834" s="270">
        <v>11372848</v>
      </c>
      <c r="I1834" s="26" t="s">
        <v>27</v>
      </c>
      <c r="J1834" s="26" t="s">
        <v>27</v>
      </c>
      <c r="K1834" s="268" t="s">
        <v>1835</v>
      </c>
    </row>
    <row r="1835" spans="1:11" ht="50.1" customHeight="1" x14ac:dyDescent="0.2">
      <c r="A1835" s="267">
        <v>77131600</v>
      </c>
      <c r="B1835" s="268" t="s">
        <v>1098</v>
      </c>
      <c r="C1835" s="269">
        <v>42552</v>
      </c>
      <c r="D1835" s="267">
        <v>4.5</v>
      </c>
      <c r="E1835" s="267" t="s">
        <v>77</v>
      </c>
      <c r="F1835" s="21" t="s">
        <v>26</v>
      </c>
      <c r="G1835" s="270">
        <v>12794454</v>
      </c>
      <c r="H1835" s="270">
        <v>12794454</v>
      </c>
      <c r="I1835" s="26" t="s">
        <v>27</v>
      </c>
      <c r="J1835" s="26" t="s">
        <v>27</v>
      </c>
      <c r="K1835" s="268" t="s">
        <v>1835</v>
      </c>
    </row>
    <row r="1836" spans="1:11" ht="50.1" customHeight="1" x14ac:dyDescent="0.2">
      <c r="A1836" s="267">
        <v>77131600</v>
      </c>
      <c r="B1836" s="268" t="s">
        <v>1191</v>
      </c>
      <c r="C1836" s="269">
        <v>42384</v>
      </c>
      <c r="D1836" s="267">
        <v>4</v>
      </c>
      <c r="E1836" s="267" t="s">
        <v>77</v>
      </c>
      <c r="F1836" s="21" t="s">
        <v>26</v>
      </c>
      <c r="G1836" s="270">
        <v>11372848</v>
      </c>
      <c r="H1836" s="270">
        <v>11372848</v>
      </c>
      <c r="I1836" s="26" t="s">
        <v>27</v>
      </c>
      <c r="J1836" s="26" t="s">
        <v>27</v>
      </c>
      <c r="K1836" s="268" t="s">
        <v>1835</v>
      </c>
    </row>
    <row r="1837" spans="1:11" ht="50.1" customHeight="1" x14ac:dyDescent="0.2">
      <c r="A1837" s="267">
        <v>77131600</v>
      </c>
      <c r="B1837" s="268" t="s">
        <v>1098</v>
      </c>
      <c r="C1837" s="269">
        <v>42552</v>
      </c>
      <c r="D1837" s="267">
        <v>4.5</v>
      </c>
      <c r="E1837" s="267" t="s">
        <v>77</v>
      </c>
      <c r="F1837" s="21" t="s">
        <v>26</v>
      </c>
      <c r="G1837" s="270">
        <v>12794454</v>
      </c>
      <c r="H1837" s="270">
        <v>12794454</v>
      </c>
      <c r="I1837" s="26" t="s">
        <v>27</v>
      </c>
      <c r="J1837" s="26" t="s">
        <v>27</v>
      </c>
      <c r="K1837" s="268" t="s">
        <v>1835</v>
      </c>
    </row>
    <row r="1838" spans="1:11" ht="50.1" customHeight="1" x14ac:dyDescent="0.2">
      <c r="A1838" s="267">
        <v>77131600</v>
      </c>
      <c r="B1838" s="268" t="s">
        <v>1191</v>
      </c>
      <c r="C1838" s="269">
        <v>42384</v>
      </c>
      <c r="D1838" s="267">
        <v>3</v>
      </c>
      <c r="E1838" s="267" t="s">
        <v>77</v>
      </c>
      <c r="F1838" s="21" t="s">
        <v>26</v>
      </c>
      <c r="G1838" s="270">
        <v>8529636</v>
      </c>
      <c r="H1838" s="270">
        <v>8529636</v>
      </c>
      <c r="I1838" s="26" t="s">
        <v>27</v>
      </c>
      <c r="J1838" s="26" t="s">
        <v>27</v>
      </c>
      <c r="K1838" s="268" t="s">
        <v>1835</v>
      </c>
    </row>
    <row r="1839" spans="1:11" ht="50.1" customHeight="1" x14ac:dyDescent="0.2">
      <c r="A1839" s="267">
        <v>77131600</v>
      </c>
      <c r="B1839" s="268" t="s">
        <v>1098</v>
      </c>
      <c r="C1839" s="269">
        <v>42552</v>
      </c>
      <c r="D1839" s="267">
        <v>5</v>
      </c>
      <c r="E1839" s="267" t="s">
        <v>77</v>
      </c>
      <c r="F1839" s="21" t="s">
        <v>26</v>
      </c>
      <c r="G1839" s="270">
        <v>14216060</v>
      </c>
      <c r="H1839" s="270">
        <v>14216060</v>
      </c>
      <c r="I1839" s="26" t="s">
        <v>27</v>
      </c>
      <c r="J1839" s="26" t="s">
        <v>27</v>
      </c>
      <c r="K1839" s="268" t="s">
        <v>1835</v>
      </c>
    </row>
    <row r="1840" spans="1:11" ht="50.1" customHeight="1" x14ac:dyDescent="0.2">
      <c r="A1840" s="267">
        <v>77131600</v>
      </c>
      <c r="B1840" s="268" t="s">
        <v>599</v>
      </c>
      <c r="C1840" s="269">
        <v>42384</v>
      </c>
      <c r="D1840" s="267">
        <v>4</v>
      </c>
      <c r="E1840" s="267" t="s">
        <v>77</v>
      </c>
      <c r="F1840" s="21" t="s">
        <v>26</v>
      </c>
      <c r="G1840" s="270">
        <v>16465168</v>
      </c>
      <c r="H1840" s="270">
        <v>16465168</v>
      </c>
      <c r="I1840" s="26" t="s">
        <v>27</v>
      </c>
      <c r="J1840" s="26" t="s">
        <v>27</v>
      </c>
      <c r="K1840" s="268" t="s">
        <v>1835</v>
      </c>
    </row>
    <row r="1841" spans="1:11" ht="50.1" customHeight="1" x14ac:dyDescent="0.2">
      <c r="A1841" s="267">
        <v>77131600</v>
      </c>
      <c r="B1841" s="268" t="s">
        <v>599</v>
      </c>
      <c r="C1841" s="269">
        <v>42552</v>
      </c>
      <c r="D1841" s="267">
        <v>4.5</v>
      </c>
      <c r="E1841" s="267" t="s">
        <v>77</v>
      </c>
      <c r="F1841" s="21" t="s">
        <v>26</v>
      </c>
      <c r="G1841" s="270">
        <v>18523314</v>
      </c>
      <c r="H1841" s="270">
        <v>18523314</v>
      </c>
      <c r="I1841" s="26" t="s">
        <v>27</v>
      </c>
      <c r="J1841" s="26" t="s">
        <v>27</v>
      </c>
      <c r="K1841" s="268" t="s">
        <v>1835</v>
      </c>
    </row>
    <row r="1842" spans="1:11" ht="50.1" customHeight="1" x14ac:dyDescent="0.2">
      <c r="A1842" s="267">
        <v>77131600</v>
      </c>
      <c r="B1842" s="268" t="s">
        <v>599</v>
      </c>
      <c r="C1842" s="269">
        <v>42384</v>
      </c>
      <c r="D1842" s="267">
        <v>4</v>
      </c>
      <c r="E1842" s="267" t="s">
        <v>77</v>
      </c>
      <c r="F1842" s="21" t="s">
        <v>26</v>
      </c>
      <c r="G1842" s="270">
        <v>16465168</v>
      </c>
      <c r="H1842" s="270">
        <v>16465168</v>
      </c>
      <c r="I1842" s="26" t="s">
        <v>27</v>
      </c>
      <c r="J1842" s="26" t="s">
        <v>27</v>
      </c>
      <c r="K1842" s="268" t="s">
        <v>1835</v>
      </c>
    </row>
    <row r="1843" spans="1:11" ht="50.1" customHeight="1" x14ac:dyDescent="0.2">
      <c r="A1843" s="267">
        <v>77131600</v>
      </c>
      <c r="B1843" s="268" t="s">
        <v>599</v>
      </c>
      <c r="C1843" s="269">
        <v>42552</v>
      </c>
      <c r="D1843" s="267">
        <v>4.5</v>
      </c>
      <c r="E1843" s="267" t="s">
        <v>77</v>
      </c>
      <c r="F1843" s="21" t="s">
        <v>26</v>
      </c>
      <c r="G1843" s="270">
        <v>18523314</v>
      </c>
      <c r="H1843" s="270">
        <v>18523314</v>
      </c>
      <c r="I1843" s="26" t="s">
        <v>27</v>
      </c>
      <c r="J1843" s="26" t="s">
        <v>27</v>
      </c>
      <c r="K1843" s="268" t="s">
        <v>1835</v>
      </c>
    </row>
    <row r="1844" spans="1:11" ht="50.1" customHeight="1" x14ac:dyDescent="0.2">
      <c r="A1844" s="267">
        <v>77131600</v>
      </c>
      <c r="B1844" s="268" t="s">
        <v>1190</v>
      </c>
      <c r="C1844" s="269">
        <v>42384</v>
      </c>
      <c r="D1844" s="267">
        <v>4</v>
      </c>
      <c r="E1844" s="267" t="s">
        <v>77</v>
      </c>
      <c r="F1844" s="21" t="s">
        <v>26</v>
      </c>
      <c r="G1844" s="270">
        <v>14300932</v>
      </c>
      <c r="H1844" s="270">
        <v>14300932</v>
      </c>
      <c r="I1844" s="26" t="s">
        <v>27</v>
      </c>
      <c r="J1844" s="26" t="s">
        <v>27</v>
      </c>
      <c r="K1844" s="268" t="s">
        <v>1835</v>
      </c>
    </row>
    <row r="1845" spans="1:11" ht="50.1" customHeight="1" x14ac:dyDescent="0.2">
      <c r="A1845" s="267">
        <v>77131600</v>
      </c>
      <c r="B1845" s="268" t="s">
        <v>1102</v>
      </c>
      <c r="C1845" s="269">
        <v>42552</v>
      </c>
      <c r="D1845" s="267">
        <v>5</v>
      </c>
      <c r="E1845" s="267" t="s">
        <v>77</v>
      </c>
      <c r="F1845" s="21" t="s">
        <v>26</v>
      </c>
      <c r="G1845" s="270">
        <v>17876165</v>
      </c>
      <c r="H1845" s="270">
        <v>17876165</v>
      </c>
      <c r="I1845" s="26" t="s">
        <v>27</v>
      </c>
      <c r="J1845" s="26" t="s">
        <v>27</v>
      </c>
      <c r="K1845" s="268" t="s">
        <v>1835</v>
      </c>
    </row>
    <row r="1846" spans="1:11" ht="50.1" customHeight="1" x14ac:dyDescent="0.2">
      <c r="A1846" s="267">
        <v>77131600</v>
      </c>
      <c r="B1846" s="268" t="s">
        <v>1047</v>
      </c>
      <c r="C1846" s="269">
        <v>42384</v>
      </c>
      <c r="D1846" s="267">
        <v>1</v>
      </c>
      <c r="E1846" s="267" t="s">
        <v>77</v>
      </c>
      <c r="F1846" s="21" t="s">
        <v>26</v>
      </c>
      <c r="G1846" s="270">
        <v>510481.5</v>
      </c>
      <c r="H1846" s="270">
        <v>510481.5</v>
      </c>
      <c r="I1846" s="26" t="s">
        <v>27</v>
      </c>
      <c r="J1846" s="26" t="s">
        <v>27</v>
      </c>
      <c r="K1846" s="268" t="s">
        <v>1835</v>
      </c>
    </row>
    <row r="1847" spans="1:11" ht="50.1" customHeight="1" x14ac:dyDescent="0.2">
      <c r="A1847" s="267">
        <v>77121500</v>
      </c>
      <c r="B1847" s="268" t="s">
        <v>606</v>
      </c>
      <c r="C1847" s="269">
        <v>42430</v>
      </c>
      <c r="D1847" s="267">
        <v>1</v>
      </c>
      <c r="E1847" s="267" t="s">
        <v>77</v>
      </c>
      <c r="F1847" s="21" t="s">
        <v>26</v>
      </c>
      <c r="G1847" s="270">
        <v>155000000</v>
      </c>
      <c r="H1847" s="270">
        <v>155000000</v>
      </c>
      <c r="I1847" s="26" t="s">
        <v>27</v>
      </c>
      <c r="J1847" s="26" t="s">
        <v>27</v>
      </c>
      <c r="K1847" s="268" t="s">
        <v>1835</v>
      </c>
    </row>
    <row r="1848" spans="1:11" ht="50.1" customHeight="1" x14ac:dyDescent="0.2">
      <c r="A1848" s="267">
        <v>77131600</v>
      </c>
      <c r="B1848" s="268" t="s">
        <v>1103</v>
      </c>
      <c r="C1848" s="269">
        <v>42384</v>
      </c>
      <c r="D1848" s="267">
        <v>4</v>
      </c>
      <c r="E1848" s="267" t="s">
        <v>77</v>
      </c>
      <c r="F1848" s="21" t="s">
        <v>26</v>
      </c>
      <c r="G1848" s="270">
        <v>11372848</v>
      </c>
      <c r="H1848" s="270">
        <v>11372848</v>
      </c>
      <c r="I1848" s="26" t="s">
        <v>27</v>
      </c>
      <c r="J1848" s="26" t="s">
        <v>27</v>
      </c>
      <c r="K1848" s="268" t="s">
        <v>1835</v>
      </c>
    </row>
    <row r="1849" spans="1:11" ht="50.1" customHeight="1" x14ac:dyDescent="0.2">
      <c r="A1849" s="267">
        <v>77131600</v>
      </c>
      <c r="B1849" s="268" t="s">
        <v>1103</v>
      </c>
      <c r="C1849" s="269">
        <v>42552</v>
      </c>
      <c r="D1849" s="267">
        <v>4.5</v>
      </c>
      <c r="E1849" s="267" t="s">
        <v>77</v>
      </c>
      <c r="F1849" s="21" t="s">
        <v>26</v>
      </c>
      <c r="G1849" s="270">
        <v>12794454</v>
      </c>
      <c r="H1849" s="270">
        <v>12794454</v>
      </c>
      <c r="I1849" s="26" t="s">
        <v>27</v>
      </c>
      <c r="J1849" s="26" t="s">
        <v>27</v>
      </c>
      <c r="K1849" s="268" t="s">
        <v>1835</v>
      </c>
    </row>
    <row r="1850" spans="1:11" ht="50.1" customHeight="1" x14ac:dyDescent="0.2">
      <c r="A1850" s="267">
        <v>77131600</v>
      </c>
      <c r="B1850" s="268" t="s">
        <v>1103</v>
      </c>
      <c r="C1850" s="269">
        <v>42384</v>
      </c>
      <c r="D1850" s="267">
        <v>4</v>
      </c>
      <c r="E1850" s="267" t="s">
        <v>77</v>
      </c>
      <c r="F1850" s="21" t="s">
        <v>26</v>
      </c>
      <c r="G1850" s="270">
        <v>11372848</v>
      </c>
      <c r="H1850" s="270">
        <v>11372848</v>
      </c>
      <c r="I1850" s="26" t="s">
        <v>27</v>
      </c>
      <c r="J1850" s="26" t="s">
        <v>27</v>
      </c>
      <c r="K1850" s="268" t="s">
        <v>1835</v>
      </c>
    </row>
    <row r="1851" spans="1:11" ht="50.1" customHeight="1" x14ac:dyDescent="0.2">
      <c r="A1851" s="267">
        <v>77131600</v>
      </c>
      <c r="B1851" s="268" t="s">
        <v>1103</v>
      </c>
      <c r="C1851" s="269">
        <v>42552</v>
      </c>
      <c r="D1851" s="267">
        <v>4</v>
      </c>
      <c r="E1851" s="267" t="s">
        <v>77</v>
      </c>
      <c r="F1851" s="21" t="s">
        <v>26</v>
      </c>
      <c r="G1851" s="270">
        <v>11372848</v>
      </c>
      <c r="H1851" s="270">
        <v>11372848</v>
      </c>
      <c r="I1851" s="26" t="s">
        <v>27</v>
      </c>
      <c r="J1851" s="26" t="s">
        <v>27</v>
      </c>
      <c r="K1851" s="268" t="s">
        <v>1835</v>
      </c>
    </row>
    <row r="1852" spans="1:11" ht="50.1" customHeight="1" x14ac:dyDescent="0.2">
      <c r="A1852" s="267">
        <v>77131600</v>
      </c>
      <c r="B1852" s="268" t="s">
        <v>1047</v>
      </c>
      <c r="C1852" s="269">
        <v>42384</v>
      </c>
      <c r="D1852" s="267">
        <v>1</v>
      </c>
      <c r="E1852" s="267" t="s">
        <v>77</v>
      </c>
      <c r="F1852" s="21" t="s">
        <v>26</v>
      </c>
      <c r="G1852" s="270">
        <v>1087002</v>
      </c>
      <c r="H1852" s="270">
        <v>1087002</v>
      </c>
      <c r="I1852" s="26" t="s">
        <v>27</v>
      </c>
      <c r="J1852" s="26" t="s">
        <v>27</v>
      </c>
      <c r="K1852" s="268" t="s">
        <v>1835</v>
      </c>
    </row>
    <row r="1853" spans="1:11" ht="50.1" customHeight="1" x14ac:dyDescent="0.2">
      <c r="A1853" s="267">
        <v>77111602</v>
      </c>
      <c r="B1853" s="268" t="s">
        <v>1612</v>
      </c>
      <c r="C1853" s="269">
        <v>42384</v>
      </c>
      <c r="D1853" s="267">
        <v>4</v>
      </c>
      <c r="E1853" s="267" t="s">
        <v>77</v>
      </c>
      <c r="F1853" s="21" t="s">
        <v>26</v>
      </c>
      <c r="G1853" s="270">
        <v>7044376</v>
      </c>
      <c r="H1853" s="270">
        <v>7044376</v>
      </c>
      <c r="I1853" s="26" t="s">
        <v>27</v>
      </c>
      <c r="J1853" s="26" t="s">
        <v>27</v>
      </c>
      <c r="K1853" s="268" t="s">
        <v>1835</v>
      </c>
    </row>
    <row r="1854" spans="1:11" ht="50.1" customHeight="1" x14ac:dyDescent="0.2">
      <c r="A1854" s="267">
        <v>77111602</v>
      </c>
      <c r="B1854" s="268" t="s">
        <v>611</v>
      </c>
      <c r="C1854" s="269">
        <v>42552</v>
      </c>
      <c r="D1854" s="267">
        <v>5</v>
      </c>
      <c r="E1854" s="267" t="s">
        <v>77</v>
      </c>
      <c r="F1854" s="21" t="s">
        <v>26</v>
      </c>
      <c r="G1854" s="270">
        <v>8805470</v>
      </c>
      <c r="H1854" s="270">
        <v>8805470</v>
      </c>
      <c r="I1854" s="26" t="s">
        <v>27</v>
      </c>
      <c r="J1854" s="26" t="s">
        <v>27</v>
      </c>
      <c r="K1854" s="268" t="s">
        <v>1835</v>
      </c>
    </row>
    <row r="1855" spans="1:11" ht="50.1" customHeight="1" x14ac:dyDescent="0.2">
      <c r="A1855" s="267">
        <v>77111602</v>
      </c>
      <c r="B1855" s="268" t="s">
        <v>1611</v>
      </c>
      <c r="C1855" s="269">
        <v>42384</v>
      </c>
      <c r="D1855" s="267">
        <v>4</v>
      </c>
      <c r="E1855" s="267" t="s">
        <v>77</v>
      </c>
      <c r="F1855" s="21" t="s">
        <v>26</v>
      </c>
      <c r="G1855" s="270">
        <v>7044376</v>
      </c>
      <c r="H1855" s="270">
        <v>7044376</v>
      </c>
      <c r="I1855" s="26" t="s">
        <v>27</v>
      </c>
      <c r="J1855" s="26" t="s">
        <v>27</v>
      </c>
      <c r="K1855" s="268" t="s">
        <v>1835</v>
      </c>
    </row>
    <row r="1856" spans="1:11" ht="50.1" customHeight="1" x14ac:dyDescent="0.2">
      <c r="A1856" s="267">
        <v>77111602</v>
      </c>
      <c r="B1856" s="268" t="s">
        <v>612</v>
      </c>
      <c r="C1856" s="269">
        <v>42552</v>
      </c>
      <c r="D1856" s="267">
        <v>4.5</v>
      </c>
      <c r="E1856" s="267" t="s">
        <v>77</v>
      </c>
      <c r="F1856" s="21" t="s">
        <v>26</v>
      </c>
      <c r="G1856" s="270">
        <v>7924923</v>
      </c>
      <c r="H1856" s="270">
        <v>7924923</v>
      </c>
      <c r="I1856" s="26" t="s">
        <v>27</v>
      </c>
      <c r="J1856" s="26" t="s">
        <v>27</v>
      </c>
      <c r="K1856" s="268" t="s">
        <v>1835</v>
      </c>
    </row>
    <row r="1857" spans="1:11" ht="50.1" customHeight="1" x14ac:dyDescent="0.2">
      <c r="A1857" s="267">
        <v>77111602</v>
      </c>
      <c r="B1857" s="268" t="s">
        <v>1606</v>
      </c>
      <c r="C1857" s="269">
        <v>42384</v>
      </c>
      <c r="D1857" s="267">
        <v>4</v>
      </c>
      <c r="E1857" s="267" t="s">
        <v>77</v>
      </c>
      <c r="F1857" s="21" t="s">
        <v>26</v>
      </c>
      <c r="G1857" s="270">
        <v>7044376</v>
      </c>
      <c r="H1857" s="270">
        <v>7044376</v>
      </c>
      <c r="I1857" s="26" t="s">
        <v>27</v>
      </c>
      <c r="J1857" s="26" t="s">
        <v>27</v>
      </c>
      <c r="K1857" s="268" t="s">
        <v>1835</v>
      </c>
    </row>
    <row r="1858" spans="1:11" ht="50.1" customHeight="1" x14ac:dyDescent="0.2">
      <c r="A1858" s="267">
        <v>77111602</v>
      </c>
      <c r="B1858" s="268" t="s">
        <v>613</v>
      </c>
      <c r="C1858" s="269">
        <v>42552</v>
      </c>
      <c r="D1858" s="267">
        <v>5</v>
      </c>
      <c r="E1858" s="267" t="s">
        <v>77</v>
      </c>
      <c r="F1858" s="21" t="s">
        <v>26</v>
      </c>
      <c r="G1858" s="270">
        <v>8805470</v>
      </c>
      <c r="H1858" s="270">
        <v>8805470</v>
      </c>
      <c r="I1858" s="26" t="s">
        <v>27</v>
      </c>
      <c r="J1858" s="26" t="s">
        <v>27</v>
      </c>
      <c r="K1858" s="268" t="s">
        <v>1835</v>
      </c>
    </row>
    <row r="1859" spans="1:11" ht="50.1" customHeight="1" x14ac:dyDescent="0.2">
      <c r="A1859" s="267">
        <v>77111602</v>
      </c>
      <c r="B1859" s="268" t="s">
        <v>1047</v>
      </c>
      <c r="C1859" s="269">
        <v>42384</v>
      </c>
      <c r="D1859" s="267">
        <v>1</v>
      </c>
      <c r="E1859" s="267" t="s">
        <v>77</v>
      </c>
      <c r="F1859" s="21" t="s">
        <v>26</v>
      </c>
      <c r="G1859" s="270">
        <v>331009</v>
      </c>
      <c r="H1859" s="270">
        <v>331009</v>
      </c>
      <c r="I1859" s="26" t="s">
        <v>27</v>
      </c>
      <c r="J1859" s="26" t="s">
        <v>27</v>
      </c>
      <c r="K1859" s="268" t="s">
        <v>1835</v>
      </c>
    </row>
    <row r="1860" spans="1:11" ht="50.1" customHeight="1" x14ac:dyDescent="0.2">
      <c r="A1860" s="267">
        <v>77121500</v>
      </c>
      <c r="B1860" s="268" t="s">
        <v>615</v>
      </c>
      <c r="C1860" s="269">
        <v>42475</v>
      </c>
      <c r="D1860" s="267">
        <v>1</v>
      </c>
      <c r="E1860" s="267" t="s">
        <v>512</v>
      </c>
      <c r="F1860" s="21" t="s">
        <v>413</v>
      </c>
      <c r="G1860" s="270">
        <v>400000000</v>
      </c>
      <c r="H1860" s="270">
        <v>400000000</v>
      </c>
      <c r="I1860" s="26" t="s">
        <v>27</v>
      </c>
      <c r="J1860" s="26" t="s">
        <v>27</v>
      </c>
      <c r="K1860" s="268" t="s">
        <v>1835</v>
      </c>
    </row>
    <row r="1861" spans="1:11" ht="50.1" customHeight="1" x14ac:dyDescent="0.2">
      <c r="A1861" s="267">
        <v>77111602</v>
      </c>
      <c r="B1861" s="268" t="s">
        <v>1613</v>
      </c>
      <c r="C1861" s="269">
        <v>42384</v>
      </c>
      <c r="D1861" s="267">
        <v>4</v>
      </c>
      <c r="E1861" s="267" t="s">
        <v>77</v>
      </c>
      <c r="F1861" s="21" t="s">
        <v>26</v>
      </c>
      <c r="G1861" s="270">
        <v>16465168</v>
      </c>
      <c r="H1861" s="270">
        <v>16465168</v>
      </c>
      <c r="I1861" s="26" t="s">
        <v>27</v>
      </c>
      <c r="J1861" s="26" t="s">
        <v>27</v>
      </c>
      <c r="K1861" s="268" t="s">
        <v>1835</v>
      </c>
    </row>
    <row r="1862" spans="1:11" ht="50.1" customHeight="1" x14ac:dyDescent="0.2">
      <c r="A1862" s="267">
        <v>77111602</v>
      </c>
      <c r="B1862" s="268" t="s">
        <v>1671</v>
      </c>
      <c r="C1862" s="269">
        <v>42552</v>
      </c>
      <c r="D1862" s="267">
        <v>5</v>
      </c>
      <c r="E1862" s="267" t="s">
        <v>77</v>
      </c>
      <c r="F1862" s="21" t="s">
        <v>26</v>
      </c>
      <c r="G1862" s="270">
        <v>20581460</v>
      </c>
      <c r="H1862" s="270">
        <v>20581460</v>
      </c>
      <c r="I1862" s="26" t="s">
        <v>27</v>
      </c>
      <c r="J1862" s="26" t="s">
        <v>27</v>
      </c>
      <c r="K1862" s="268" t="s">
        <v>1835</v>
      </c>
    </row>
    <row r="1863" spans="1:11" ht="50.1" customHeight="1" x14ac:dyDescent="0.2">
      <c r="A1863" s="267">
        <v>77111602</v>
      </c>
      <c r="B1863" s="268" t="s">
        <v>1626</v>
      </c>
      <c r="C1863" s="269">
        <v>42384</v>
      </c>
      <c r="D1863" s="267">
        <v>4</v>
      </c>
      <c r="E1863" s="267" t="s">
        <v>77</v>
      </c>
      <c r="F1863" s="21" t="s">
        <v>26</v>
      </c>
      <c r="G1863" s="270">
        <v>16465168</v>
      </c>
      <c r="H1863" s="270">
        <v>16465168</v>
      </c>
      <c r="I1863" s="26" t="s">
        <v>27</v>
      </c>
      <c r="J1863" s="26" t="s">
        <v>27</v>
      </c>
      <c r="K1863" s="268" t="s">
        <v>1835</v>
      </c>
    </row>
    <row r="1864" spans="1:11" ht="50.1" customHeight="1" x14ac:dyDescent="0.2">
      <c r="A1864" s="267">
        <v>77111602</v>
      </c>
      <c r="B1864" s="268" t="s">
        <v>618</v>
      </c>
      <c r="C1864" s="269">
        <v>42552</v>
      </c>
      <c r="D1864" s="267">
        <v>5</v>
      </c>
      <c r="E1864" s="267" t="s">
        <v>77</v>
      </c>
      <c r="F1864" s="21" t="s">
        <v>26</v>
      </c>
      <c r="G1864" s="270">
        <v>20581460</v>
      </c>
      <c r="H1864" s="270">
        <v>20581460</v>
      </c>
      <c r="I1864" s="26" t="s">
        <v>27</v>
      </c>
      <c r="J1864" s="26" t="s">
        <v>27</v>
      </c>
      <c r="K1864" s="268" t="s">
        <v>1835</v>
      </c>
    </row>
    <row r="1865" spans="1:11" ht="50.1" customHeight="1" x14ac:dyDescent="0.2">
      <c r="A1865" s="267">
        <v>77111602</v>
      </c>
      <c r="B1865" s="268" t="s">
        <v>1194</v>
      </c>
      <c r="C1865" s="269">
        <v>42384</v>
      </c>
      <c r="D1865" s="267">
        <v>4</v>
      </c>
      <c r="E1865" s="267" t="s">
        <v>77</v>
      </c>
      <c r="F1865" s="21" t="s">
        <v>26</v>
      </c>
      <c r="G1865" s="270">
        <v>14300932</v>
      </c>
      <c r="H1865" s="270">
        <v>14300932</v>
      </c>
      <c r="I1865" s="26" t="s">
        <v>27</v>
      </c>
      <c r="J1865" s="26" t="s">
        <v>27</v>
      </c>
      <c r="K1865" s="268" t="s">
        <v>1835</v>
      </c>
    </row>
    <row r="1866" spans="1:11" ht="50.1" customHeight="1" x14ac:dyDescent="0.2">
      <c r="A1866" s="267">
        <v>77111602</v>
      </c>
      <c r="B1866" s="268" t="s">
        <v>1104</v>
      </c>
      <c r="C1866" s="269">
        <v>42552</v>
      </c>
      <c r="D1866" s="267">
        <v>5</v>
      </c>
      <c r="E1866" s="267" t="s">
        <v>77</v>
      </c>
      <c r="F1866" s="21" t="s">
        <v>26</v>
      </c>
      <c r="G1866" s="270">
        <v>17876165</v>
      </c>
      <c r="H1866" s="270">
        <v>17876165</v>
      </c>
      <c r="I1866" s="26" t="s">
        <v>27</v>
      </c>
      <c r="J1866" s="26" t="s">
        <v>27</v>
      </c>
      <c r="K1866" s="268" t="s">
        <v>1835</v>
      </c>
    </row>
    <row r="1867" spans="1:11" ht="50.1" customHeight="1" x14ac:dyDescent="0.2">
      <c r="A1867" s="267">
        <v>77111602</v>
      </c>
      <c r="B1867" s="268" t="s">
        <v>1584</v>
      </c>
      <c r="C1867" s="269">
        <v>42384</v>
      </c>
      <c r="D1867" s="267">
        <v>4</v>
      </c>
      <c r="E1867" s="267" t="s">
        <v>77</v>
      </c>
      <c r="F1867" s="21" t="s">
        <v>26</v>
      </c>
      <c r="G1867" s="270">
        <v>11372848</v>
      </c>
      <c r="H1867" s="270">
        <v>11372848</v>
      </c>
      <c r="I1867" s="26" t="s">
        <v>27</v>
      </c>
      <c r="J1867" s="26" t="s">
        <v>27</v>
      </c>
      <c r="K1867" s="268" t="s">
        <v>1835</v>
      </c>
    </row>
    <row r="1868" spans="1:11" ht="50.1" customHeight="1" x14ac:dyDescent="0.2">
      <c r="A1868" s="267">
        <v>77111602</v>
      </c>
      <c r="B1868" s="268" t="s">
        <v>619</v>
      </c>
      <c r="C1868" s="269">
        <v>42552</v>
      </c>
      <c r="D1868" s="267">
        <v>5</v>
      </c>
      <c r="E1868" s="267" t="s">
        <v>77</v>
      </c>
      <c r="F1868" s="21" t="s">
        <v>26</v>
      </c>
      <c r="G1868" s="270">
        <v>14216060</v>
      </c>
      <c r="H1868" s="270">
        <v>14216060</v>
      </c>
      <c r="I1868" s="26" t="s">
        <v>27</v>
      </c>
      <c r="J1868" s="26" t="s">
        <v>27</v>
      </c>
      <c r="K1868" s="268" t="s">
        <v>1835</v>
      </c>
    </row>
    <row r="1869" spans="1:11" ht="50.1" customHeight="1" x14ac:dyDescent="0.2">
      <c r="A1869" s="267">
        <v>77111602</v>
      </c>
      <c r="B1869" s="268" t="s">
        <v>1613</v>
      </c>
      <c r="C1869" s="269">
        <v>42384</v>
      </c>
      <c r="D1869" s="267">
        <v>4</v>
      </c>
      <c r="E1869" s="267" t="s">
        <v>77</v>
      </c>
      <c r="F1869" s="21" t="s">
        <v>26</v>
      </c>
      <c r="G1869" s="270">
        <v>11372848</v>
      </c>
      <c r="H1869" s="270">
        <v>11372848</v>
      </c>
      <c r="I1869" s="26" t="s">
        <v>27</v>
      </c>
      <c r="J1869" s="26" t="s">
        <v>27</v>
      </c>
      <c r="K1869" s="268" t="s">
        <v>1835</v>
      </c>
    </row>
    <row r="1870" spans="1:11" ht="50.1" customHeight="1" x14ac:dyDescent="0.2">
      <c r="A1870" s="267">
        <v>77111602</v>
      </c>
      <c r="B1870" s="268" t="s">
        <v>1774</v>
      </c>
      <c r="C1870" s="269">
        <v>42552</v>
      </c>
      <c r="D1870" s="267">
        <v>4.5</v>
      </c>
      <c r="E1870" s="267" t="s">
        <v>77</v>
      </c>
      <c r="F1870" s="21" t="s">
        <v>26</v>
      </c>
      <c r="G1870" s="270">
        <v>12794454</v>
      </c>
      <c r="H1870" s="270">
        <v>12794454</v>
      </c>
      <c r="I1870" s="26" t="s">
        <v>27</v>
      </c>
      <c r="J1870" s="26" t="s">
        <v>27</v>
      </c>
      <c r="K1870" s="268" t="s">
        <v>1835</v>
      </c>
    </row>
    <row r="1871" spans="1:11" ht="50.1" customHeight="1" x14ac:dyDescent="0.2">
      <c r="A1871" s="267">
        <v>77111602</v>
      </c>
      <c r="B1871" s="268" t="s">
        <v>1193</v>
      </c>
      <c r="C1871" s="269">
        <v>42384</v>
      </c>
      <c r="D1871" s="267">
        <v>4</v>
      </c>
      <c r="E1871" s="267" t="s">
        <v>77</v>
      </c>
      <c r="F1871" s="21" t="s">
        <v>26</v>
      </c>
      <c r="G1871" s="270">
        <v>14300932</v>
      </c>
      <c r="H1871" s="270">
        <v>14300932</v>
      </c>
      <c r="I1871" s="26" t="s">
        <v>27</v>
      </c>
      <c r="J1871" s="26" t="s">
        <v>27</v>
      </c>
      <c r="K1871" s="268" t="s">
        <v>1835</v>
      </c>
    </row>
    <row r="1872" spans="1:11" ht="50.1" customHeight="1" x14ac:dyDescent="0.2">
      <c r="A1872" s="267">
        <v>77111602</v>
      </c>
      <c r="B1872" s="268" t="s">
        <v>1104</v>
      </c>
      <c r="C1872" s="269">
        <v>42552</v>
      </c>
      <c r="D1872" s="267">
        <v>4.5</v>
      </c>
      <c r="E1872" s="267" t="s">
        <v>77</v>
      </c>
      <c r="F1872" s="21" t="s">
        <v>26</v>
      </c>
      <c r="G1872" s="270">
        <v>16088548.5</v>
      </c>
      <c r="H1872" s="270">
        <v>16088548.5</v>
      </c>
      <c r="I1872" s="26" t="s">
        <v>27</v>
      </c>
      <c r="J1872" s="26" t="s">
        <v>27</v>
      </c>
      <c r="K1872" s="268" t="s">
        <v>1835</v>
      </c>
    </row>
    <row r="1873" spans="1:11" ht="50.1" customHeight="1" x14ac:dyDescent="0.2">
      <c r="A1873" s="267">
        <v>77111602</v>
      </c>
      <c r="B1873" s="268" t="s">
        <v>620</v>
      </c>
      <c r="C1873" s="269">
        <v>42384</v>
      </c>
      <c r="D1873" s="267">
        <v>4</v>
      </c>
      <c r="E1873" s="267" t="s">
        <v>77</v>
      </c>
      <c r="F1873" s="21" t="s">
        <v>26</v>
      </c>
      <c r="G1873" s="270">
        <v>11372848</v>
      </c>
      <c r="H1873" s="270">
        <v>11372848</v>
      </c>
      <c r="I1873" s="26" t="s">
        <v>27</v>
      </c>
      <c r="J1873" s="26" t="s">
        <v>27</v>
      </c>
      <c r="K1873" s="268" t="s">
        <v>1835</v>
      </c>
    </row>
    <row r="1874" spans="1:11" ht="50.1" customHeight="1" x14ac:dyDescent="0.2">
      <c r="A1874" s="267">
        <v>77111602</v>
      </c>
      <c r="B1874" s="268" t="s">
        <v>620</v>
      </c>
      <c r="C1874" s="269">
        <v>42552</v>
      </c>
      <c r="D1874" s="267">
        <v>4.5</v>
      </c>
      <c r="E1874" s="267" t="s">
        <v>77</v>
      </c>
      <c r="F1874" s="21" t="s">
        <v>26</v>
      </c>
      <c r="G1874" s="270">
        <v>12794454</v>
      </c>
      <c r="H1874" s="270">
        <v>12794454</v>
      </c>
      <c r="I1874" s="26" t="s">
        <v>27</v>
      </c>
      <c r="J1874" s="26" t="s">
        <v>27</v>
      </c>
      <c r="K1874" s="268" t="s">
        <v>1835</v>
      </c>
    </row>
    <row r="1875" spans="1:11" ht="50.1" customHeight="1" x14ac:dyDescent="0.2">
      <c r="A1875" s="267">
        <v>77111602</v>
      </c>
      <c r="B1875" s="268" t="s">
        <v>620</v>
      </c>
      <c r="C1875" s="269">
        <v>42384</v>
      </c>
      <c r="D1875" s="267">
        <v>4</v>
      </c>
      <c r="E1875" s="267" t="s">
        <v>77</v>
      </c>
      <c r="F1875" s="21" t="s">
        <v>26</v>
      </c>
      <c r="G1875" s="270">
        <v>11372848</v>
      </c>
      <c r="H1875" s="270">
        <v>11372848</v>
      </c>
      <c r="I1875" s="26" t="s">
        <v>27</v>
      </c>
      <c r="J1875" s="26" t="s">
        <v>27</v>
      </c>
      <c r="K1875" s="268" t="s">
        <v>1835</v>
      </c>
    </row>
    <row r="1876" spans="1:11" ht="50.1" customHeight="1" x14ac:dyDescent="0.2">
      <c r="A1876" s="267">
        <v>77111602</v>
      </c>
      <c r="B1876" s="268" t="s">
        <v>621</v>
      </c>
      <c r="C1876" s="269">
        <v>42552</v>
      </c>
      <c r="D1876" s="267">
        <v>5</v>
      </c>
      <c r="E1876" s="267" t="s">
        <v>77</v>
      </c>
      <c r="F1876" s="21" t="s">
        <v>26</v>
      </c>
      <c r="G1876" s="270">
        <v>14216060</v>
      </c>
      <c r="H1876" s="270">
        <v>14216060</v>
      </c>
      <c r="I1876" s="26" t="s">
        <v>27</v>
      </c>
      <c r="J1876" s="26" t="s">
        <v>27</v>
      </c>
      <c r="K1876" s="268" t="s">
        <v>1835</v>
      </c>
    </row>
    <row r="1877" spans="1:11" ht="50.1" customHeight="1" x14ac:dyDescent="0.2">
      <c r="A1877" s="267">
        <v>77111602</v>
      </c>
      <c r="B1877" s="268" t="s">
        <v>1504</v>
      </c>
      <c r="C1877" s="269">
        <v>42384</v>
      </c>
      <c r="D1877" s="267">
        <v>4</v>
      </c>
      <c r="E1877" s="267" t="s">
        <v>77</v>
      </c>
      <c r="F1877" s="21" t="s">
        <v>26</v>
      </c>
      <c r="G1877" s="270">
        <v>7044376</v>
      </c>
      <c r="H1877" s="270">
        <v>7044376</v>
      </c>
      <c r="I1877" s="26" t="s">
        <v>27</v>
      </c>
      <c r="J1877" s="26" t="s">
        <v>27</v>
      </c>
      <c r="K1877" s="268" t="s">
        <v>1835</v>
      </c>
    </row>
    <row r="1878" spans="1:11" ht="50.1" customHeight="1" x14ac:dyDescent="0.2">
      <c r="A1878" s="267">
        <v>77111602</v>
      </c>
      <c r="B1878" s="268" t="s">
        <v>622</v>
      </c>
      <c r="C1878" s="269">
        <v>42552</v>
      </c>
      <c r="D1878" s="267">
        <v>5</v>
      </c>
      <c r="E1878" s="267" t="s">
        <v>77</v>
      </c>
      <c r="F1878" s="21" t="s">
        <v>26</v>
      </c>
      <c r="G1878" s="270">
        <v>8805470</v>
      </c>
      <c r="H1878" s="270">
        <v>8805470</v>
      </c>
      <c r="I1878" s="26" t="s">
        <v>27</v>
      </c>
      <c r="J1878" s="26" t="s">
        <v>27</v>
      </c>
      <c r="K1878" s="268" t="s">
        <v>1835</v>
      </c>
    </row>
    <row r="1879" spans="1:11" ht="50.1" customHeight="1" x14ac:dyDescent="0.2">
      <c r="A1879" s="267">
        <v>77111602</v>
      </c>
      <c r="B1879" s="268" t="s">
        <v>1588</v>
      </c>
      <c r="C1879" s="269">
        <v>42384</v>
      </c>
      <c r="D1879" s="267">
        <v>4</v>
      </c>
      <c r="E1879" s="267" t="s">
        <v>77</v>
      </c>
      <c r="F1879" s="21" t="s">
        <v>26</v>
      </c>
      <c r="G1879" s="270">
        <v>16465168</v>
      </c>
      <c r="H1879" s="270">
        <v>16465168</v>
      </c>
      <c r="I1879" s="26" t="s">
        <v>27</v>
      </c>
      <c r="J1879" s="26" t="s">
        <v>27</v>
      </c>
      <c r="K1879" s="268" t="s">
        <v>1835</v>
      </c>
    </row>
    <row r="1880" spans="1:11" ht="50.1" customHeight="1" x14ac:dyDescent="0.2">
      <c r="A1880" s="267">
        <v>77111602</v>
      </c>
      <c r="B1880" s="268" t="s">
        <v>623</v>
      </c>
      <c r="C1880" s="269">
        <v>42552</v>
      </c>
      <c r="D1880" s="267">
        <v>5</v>
      </c>
      <c r="E1880" s="267" t="s">
        <v>77</v>
      </c>
      <c r="F1880" s="21" t="s">
        <v>26</v>
      </c>
      <c r="G1880" s="270">
        <v>20581460</v>
      </c>
      <c r="H1880" s="270">
        <v>20581460</v>
      </c>
      <c r="I1880" s="26" t="s">
        <v>27</v>
      </c>
      <c r="J1880" s="26" t="s">
        <v>27</v>
      </c>
      <c r="K1880" s="268" t="s">
        <v>1835</v>
      </c>
    </row>
    <row r="1881" spans="1:11" ht="50.1" customHeight="1" x14ac:dyDescent="0.2">
      <c r="A1881" s="267">
        <v>77111602</v>
      </c>
      <c r="B1881" s="268" t="s">
        <v>624</v>
      </c>
      <c r="C1881" s="269">
        <v>42552</v>
      </c>
      <c r="D1881" s="267">
        <v>4</v>
      </c>
      <c r="E1881" s="267" t="s">
        <v>77</v>
      </c>
      <c r="F1881" s="21" t="s">
        <v>26</v>
      </c>
      <c r="G1881" s="270">
        <v>7044376</v>
      </c>
      <c r="H1881" s="270">
        <v>7044376</v>
      </c>
      <c r="I1881" s="26" t="s">
        <v>27</v>
      </c>
      <c r="J1881" s="26" t="s">
        <v>27</v>
      </c>
      <c r="K1881" s="268" t="s">
        <v>1835</v>
      </c>
    </row>
    <row r="1882" spans="1:11" ht="50.1" customHeight="1" x14ac:dyDescent="0.2">
      <c r="A1882" s="267">
        <v>77111602</v>
      </c>
      <c r="B1882" s="268" t="s">
        <v>623</v>
      </c>
      <c r="C1882" s="269">
        <v>42552</v>
      </c>
      <c r="D1882" s="267">
        <v>4</v>
      </c>
      <c r="E1882" s="267" t="s">
        <v>77</v>
      </c>
      <c r="F1882" s="21" t="s">
        <v>26</v>
      </c>
      <c r="G1882" s="270">
        <v>7044376</v>
      </c>
      <c r="H1882" s="270">
        <v>7044376</v>
      </c>
      <c r="I1882" s="26" t="s">
        <v>27</v>
      </c>
      <c r="J1882" s="26" t="s">
        <v>27</v>
      </c>
      <c r="K1882" s="268" t="s">
        <v>1835</v>
      </c>
    </row>
    <row r="1883" spans="1:11" ht="50.1" customHeight="1" x14ac:dyDescent="0.2">
      <c r="A1883" s="267">
        <v>77111602</v>
      </c>
      <c r="B1883" s="268" t="s">
        <v>1506</v>
      </c>
      <c r="C1883" s="269">
        <v>42384</v>
      </c>
      <c r="D1883" s="267">
        <v>4</v>
      </c>
      <c r="E1883" s="267" t="s">
        <v>77</v>
      </c>
      <c r="F1883" s="21" t="s">
        <v>26</v>
      </c>
      <c r="G1883" s="270">
        <v>7044376</v>
      </c>
      <c r="H1883" s="270">
        <v>7044376</v>
      </c>
      <c r="I1883" s="26" t="s">
        <v>27</v>
      </c>
      <c r="J1883" s="26" t="s">
        <v>27</v>
      </c>
      <c r="K1883" s="268" t="s">
        <v>1835</v>
      </c>
    </row>
    <row r="1884" spans="1:11" ht="50.1" customHeight="1" x14ac:dyDescent="0.2">
      <c r="A1884" s="267">
        <v>77111602</v>
      </c>
      <c r="B1884" s="268" t="s">
        <v>625</v>
      </c>
      <c r="C1884" s="269">
        <v>42552</v>
      </c>
      <c r="D1884" s="267">
        <v>5</v>
      </c>
      <c r="E1884" s="267" t="s">
        <v>77</v>
      </c>
      <c r="F1884" s="21" t="s">
        <v>26</v>
      </c>
      <c r="G1884" s="270">
        <v>8805470</v>
      </c>
      <c r="H1884" s="270">
        <v>8805470</v>
      </c>
      <c r="I1884" s="26" t="s">
        <v>27</v>
      </c>
      <c r="J1884" s="26" t="s">
        <v>27</v>
      </c>
      <c r="K1884" s="268" t="s">
        <v>1835</v>
      </c>
    </row>
    <row r="1885" spans="1:11" ht="50.1" customHeight="1" x14ac:dyDescent="0.2">
      <c r="A1885" s="267">
        <v>77111602</v>
      </c>
      <c r="B1885" s="268" t="s">
        <v>1614</v>
      </c>
      <c r="C1885" s="269">
        <v>42384</v>
      </c>
      <c r="D1885" s="267">
        <v>4</v>
      </c>
      <c r="E1885" s="267" t="s">
        <v>77</v>
      </c>
      <c r="F1885" s="21" t="s">
        <v>26</v>
      </c>
      <c r="G1885" s="270">
        <v>11372848</v>
      </c>
      <c r="H1885" s="270">
        <v>11372848</v>
      </c>
      <c r="I1885" s="26" t="s">
        <v>27</v>
      </c>
      <c r="J1885" s="26" t="s">
        <v>27</v>
      </c>
      <c r="K1885" s="268" t="s">
        <v>1835</v>
      </c>
    </row>
    <row r="1886" spans="1:11" ht="50.1" customHeight="1" x14ac:dyDescent="0.2">
      <c r="A1886" s="267">
        <v>77111602</v>
      </c>
      <c r="B1886" s="268" t="s">
        <v>626</v>
      </c>
      <c r="C1886" s="269">
        <v>42552</v>
      </c>
      <c r="D1886" s="267">
        <v>5</v>
      </c>
      <c r="E1886" s="267" t="s">
        <v>77</v>
      </c>
      <c r="F1886" s="21" t="s">
        <v>26</v>
      </c>
      <c r="G1886" s="270">
        <v>14216060</v>
      </c>
      <c r="H1886" s="270">
        <v>14216060</v>
      </c>
      <c r="I1886" s="26" t="s">
        <v>27</v>
      </c>
      <c r="J1886" s="26" t="s">
        <v>27</v>
      </c>
      <c r="K1886" s="268" t="s">
        <v>1835</v>
      </c>
    </row>
    <row r="1887" spans="1:11" ht="50.1" customHeight="1" x14ac:dyDescent="0.2">
      <c r="A1887" s="267">
        <v>77111602</v>
      </c>
      <c r="B1887" s="268" t="s">
        <v>1608</v>
      </c>
      <c r="C1887" s="269">
        <v>42384</v>
      </c>
      <c r="D1887" s="267">
        <v>4</v>
      </c>
      <c r="E1887" s="267" t="s">
        <v>77</v>
      </c>
      <c r="F1887" s="21" t="s">
        <v>26</v>
      </c>
      <c r="G1887" s="270">
        <v>7044376</v>
      </c>
      <c r="H1887" s="270">
        <v>7044376</v>
      </c>
      <c r="I1887" s="26" t="s">
        <v>27</v>
      </c>
      <c r="J1887" s="26" t="s">
        <v>27</v>
      </c>
      <c r="K1887" s="268" t="s">
        <v>1835</v>
      </c>
    </row>
    <row r="1888" spans="1:11" ht="50.1" customHeight="1" x14ac:dyDescent="0.2">
      <c r="A1888" s="267">
        <v>77111602</v>
      </c>
      <c r="B1888" s="268" t="s">
        <v>627</v>
      </c>
      <c r="C1888" s="269">
        <v>42552</v>
      </c>
      <c r="D1888" s="267">
        <v>5</v>
      </c>
      <c r="E1888" s="267" t="s">
        <v>77</v>
      </c>
      <c r="F1888" s="21" t="s">
        <v>26</v>
      </c>
      <c r="G1888" s="270">
        <v>8805470</v>
      </c>
      <c r="H1888" s="270">
        <v>8805470</v>
      </c>
      <c r="I1888" s="26" t="s">
        <v>27</v>
      </c>
      <c r="J1888" s="26" t="s">
        <v>27</v>
      </c>
      <c r="K1888" s="268" t="s">
        <v>1835</v>
      </c>
    </row>
    <row r="1889" spans="1:11" ht="50.1" customHeight="1" x14ac:dyDescent="0.2">
      <c r="A1889" s="267">
        <v>77111602</v>
      </c>
      <c r="B1889" s="268" t="s">
        <v>1107</v>
      </c>
      <c r="C1889" s="269">
        <v>42384</v>
      </c>
      <c r="D1889" s="267">
        <v>4</v>
      </c>
      <c r="E1889" s="267" t="s">
        <v>77</v>
      </c>
      <c r="F1889" s="21" t="s">
        <v>26</v>
      </c>
      <c r="G1889" s="270">
        <v>22957876</v>
      </c>
      <c r="H1889" s="270">
        <v>22957876</v>
      </c>
      <c r="I1889" s="26" t="s">
        <v>27</v>
      </c>
      <c r="J1889" s="26" t="s">
        <v>27</v>
      </c>
      <c r="K1889" s="268" t="s">
        <v>1835</v>
      </c>
    </row>
    <row r="1890" spans="1:11" ht="50.1" customHeight="1" x14ac:dyDescent="0.2">
      <c r="A1890" s="267">
        <v>77101706</v>
      </c>
      <c r="B1890" s="268" t="s">
        <v>586</v>
      </c>
      <c r="C1890" s="269">
        <v>42384</v>
      </c>
      <c r="D1890" s="267">
        <v>4.5</v>
      </c>
      <c r="E1890" s="267" t="s">
        <v>77</v>
      </c>
      <c r="F1890" s="21" t="s">
        <v>26</v>
      </c>
      <c r="G1890" s="270">
        <v>32463540</v>
      </c>
      <c r="H1890" s="270">
        <v>32463540</v>
      </c>
      <c r="I1890" s="26" t="s">
        <v>27</v>
      </c>
      <c r="J1890" s="26" t="s">
        <v>27</v>
      </c>
      <c r="K1890" s="268" t="s">
        <v>1835</v>
      </c>
    </row>
    <row r="1891" spans="1:11" ht="50.1" customHeight="1" x14ac:dyDescent="0.2">
      <c r="A1891" s="267">
        <v>77111602</v>
      </c>
      <c r="B1891" s="268" t="s">
        <v>1107</v>
      </c>
      <c r="C1891" s="269">
        <v>42552</v>
      </c>
      <c r="D1891" s="267">
        <v>5</v>
      </c>
      <c r="E1891" s="267" t="s">
        <v>77</v>
      </c>
      <c r="F1891" s="21" t="s">
        <v>26</v>
      </c>
      <c r="G1891" s="270">
        <v>28697345</v>
      </c>
      <c r="H1891" s="270">
        <v>28697345</v>
      </c>
      <c r="I1891" s="26" t="s">
        <v>27</v>
      </c>
      <c r="J1891" s="26" t="s">
        <v>27</v>
      </c>
      <c r="K1891" s="268" t="s">
        <v>1835</v>
      </c>
    </row>
    <row r="1892" spans="1:11" ht="50.1" customHeight="1" x14ac:dyDescent="0.2">
      <c r="A1892" s="267">
        <v>77111602</v>
      </c>
      <c r="B1892" s="268" t="s">
        <v>1585</v>
      </c>
      <c r="C1892" s="269">
        <v>42384</v>
      </c>
      <c r="D1892" s="267">
        <v>4</v>
      </c>
      <c r="E1892" s="267" t="s">
        <v>77</v>
      </c>
      <c r="F1892" s="21" t="s">
        <v>26</v>
      </c>
      <c r="G1892" s="270">
        <v>7044376</v>
      </c>
      <c r="H1892" s="270">
        <v>7044376</v>
      </c>
      <c r="I1892" s="26" t="s">
        <v>27</v>
      </c>
      <c r="J1892" s="26" t="s">
        <v>27</v>
      </c>
      <c r="K1892" s="268" t="s">
        <v>1835</v>
      </c>
    </row>
    <row r="1893" spans="1:11" ht="50.1" customHeight="1" x14ac:dyDescent="0.2">
      <c r="A1893" s="267">
        <v>77111602</v>
      </c>
      <c r="B1893" s="268" t="s">
        <v>628</v>
      </c>
      <c r="C1893" s="269">
        <v>42552</v>
      </c>
      <c r="D1893" s="267">
        <v>5</v>
      </c>
      <c r="E1893" s="267" t="s">
        <v>77</v>
      </c>
      <c r="F1893" s="21" t="s">
        <v>26</v>
      </c>
      <c r="G1893" s="270">
        <v>8805470</v>
      </c>
      <c r="H1893" s="270">
        <v>8805470</v>
      </c>
      <c r="I1893" s="26" t="s">
        <v>27</v>
      </c>
      <c r="J1893" s="26" t="s">
        <v>27</v>
      </c>
      <c r="K1893" s="268" t="s">
        <v>1835</v>
      </c>
    </row>
    <row r="1894" spans="1:11" ht="50.1" customHeight="1" x14ac:dyDescent="0.2">
      <c r="A1894" s="267">
        <v>77111602</v>
      </c>
      <c r="B1894" s="268" t="s">
        <v>1614</v>
      </c>
      <c r="C1894" s="269">
        <v>42384</v>
      </c>
      <c r="D1894" s="267">
        <v>4</v>
      </c>
      <c r="E1894" s="267" t="s">
        <v>77</v>
      </c>
      <c r="F1894" s="21" t="s">
        <v>26</v>
      </c>
      <c r="G1894" s="270">
        <v>11372848</v>
      </c>
      <c r="H1894" s="270">
        <v>11372848</v>
      </c>
      <c r="I1894" s="26" t="s">
        <v>27</v>
      </c>
      <c r="J1894" s="26" t="s">
        <v>27</v>
      </c>
      <c r="K1894" s="268" t="s">
        <v>1835</v>
      </c>
    </row>
    <row r="1895" spans="1:11" ht="50.1" customHeight="1" x14ac:dyDescent="0.2">
      <c r="A1895" s="267">
        <v>77111602</v>
      </c>
      <c r="B1895" s="268" t="s">
        <v>629</v>
      </c>
      <c r="C1895" s="269">
        <v>42552</v>
      </c>
      <c r="D1895" s="267">
        <v>5</v>
      </c>
      <c r="E1895" s="267" t="s">
        <v>77</v>
      </c>
      <c r="F1895" s="21" t="s">
        <v>26</v>
      </c>
      <c r="G1895" s="270">
        <v>14216060</v>
      </c>
      <c r="H1895" s="270">
        <v>14216060</v>
      </c>
      <c r="I1895" s="26" t="s">
        <v>27</v>
      </c>
      <c r="J1895" s="26" t="s">
        <v>27</v>
      </c>
      <c r="K1895" s="268" t="s">
        <v>1835</v>
      </c>
    </row>
    <row r="1896" spans="1:11" ht="50.1" customHeight="1" x14ac:dyDescent="0.2">
      <c r="A1896" s="267">
        <v>77111602</v>
      </c>
      <c r="B1896" s="268" t="s">
        <v>1614</v>
      </c>
      <c r="C1896" s="269">
        <v>42384</v>
      </c>
      <c r="D1896" s="267">
        <v>4</v>
      </c>
      <c r="E1896" s="267" t="s">
        <v>77</v>
      </c>
      <c r="F1896" s="21" t="s">
        <v>26</v>
      </c>
      <c r="G1896" s="270">
        <v>11372848</v>
      </c>
      <c r="H1896" s="270">
        <v>11372848</v>
      </c>
      <c r="I1896" s="26" t="s">
        <v>27</v>
      </c>
      <c r="J1896" s="26" t="s">
        <v>27</v>
      </c>
      <c r="K1896" s="268" t="s">
        <v>1835</v>
      </c>
    </row>
    <row r="1897" spans="1:11" ht="50.1" customHeight="1" x14ac:dyDescent="0.2">
      <c r="A1897" s="267">
        <v>77111602</v>
      </c>
      <c r="B1897" s="268" t="s">
        <v>630</v>
      </c>
      <c r="C1897" s="269">
        <v>42552</v>
      </c>
      <c r="D1897" s="267">
        <v>5</v>
      </c>
      <c r="E1897" s="267" t="s">
        <v>77</v>
      </c>
      <c r="F1897" s="21" t="s">
        <v>26</v>
      </c>
      <c r="G1897" s="270">
        <v>14216060</v>
      </c>
      <c r="H1897" s="270">
        <v>14216060</v>
      </c>
      <c r="I1897" s="26" t="s">
        <v>27</v>
      </c>
      <c r="J1897" s="26" t="s">
        <v>27</v>
      </c>
      <c r="K1897" s="268" t="s">
        <v>1835</v>
      </c>
    </row>
    <row r="1898" spans="1:11" ht="50.1" customHeight="1" x14ac:dyDescent="0.2">
      <c r="A1898" s="267">
        <v>77111602</v>
      </c>
      <c r="B1898" s="268" t="s">
        <v>1193</v>
      </c>
      <c r="C1898" s="269">
        <v>42384</v>
      </c>
      <c r="D1898" s="267">
        <v>4</v>
      </c>
      <c r="E1898" s="267" t="s">
        <v>77</v>
      </c>
      <c r="F1898" s="21" t="s">
        <v>26</v>
      </c>
      <c r="G1898" s="270">
        <v>14300932</v>
      </c>
      <c r="H1898" s="270">
        <v>14300932</v>
      </c>
      <c r="I1898" s="26" t="s">
        <v>27</v>
      </c>
      <c r="J1898" s="26" t="s">
        <v>27</v>
      </c>
      <c r="K1898" s="268" t="s">
        <v>1835</v>
      </c>
    </row>
    <row r="1899" spans="1:11" ht="50.1" customHeight="1" x14ac:dyDescent="0.2">
      <c r="A1899" s="267">
        <v>77111602</v>
      </c>
      <c r="B1899" s="268" t="s">
        <v>1104</v>
      </c>
      <c r="C1899" s="269">
        <v>42552</v>
      </c>
      <c r="D1899" s="267">
        <v>5</v>
      </c>
      <c r="E1899" s="267" t="s">
        <v>77</v>
      </c>
      <c r="F1899" s="21" t="s">
        <v>26</v>
      </c>
      <c r="G1899" s="270">
        <v>17876165</v>
      </c>
      <c r="H1899" s="270">
        <v>17876165</v>
      </c>
      <c r="I1899" s="26" t="s">
        <v>27</v>
      </c>
      <c r="J1899" s="26" t="s">
        <v>27</v>
      </c>
      <c r="K1899" s="268" t="s">
        <v>1835</v>
      </c>
    </row>
    <row r="1900" spans="1:11" ht="50.1" customHeight="1" x14ac:dyDescent="0.2">
      <c r="A1900" s="267">
        <v>77111602</v>
      </c>
      <c r="B1900" s="268" t="s">
        <v>1614</v>
      </c>
      <c r="C1900" s="269">
        <v>42384</v>
      </c>
      <c r="D1900" s="267">
        <v>4</v>
      </c>
      <c r="E1900" s="267" t="s">
        <v>77</v>
      </c>
      <c r="F1900" s="21" t="s">
        <v>26</v>
      </c>
      <c r="G1900" s="270">
        <v>11372848</v>
      </c>
      <c r="H1900" s="270">
        <v>11372848</v>
      </c>
      <c r="I1900" s="26" t="s">
        <v>27</v>
      </c>
      <c r="J1900" s="26" t="s">
        <v>27</v>
      </c>
      <c r="K1900" s="268" t="s">
        <v>1835</v>
      </c>
    </row>
    <row r="1901" spans="1:11" ht="50.1" customHeight="1" x14ac:dyDescent="0.2">
      <c r="A1901" s="267">
        <v>77111602</v>
      </c>
      <c r="B1901" s="268" t="s">
        <v>631</v>
      </c>
      <c r="C1901" s="269">
        <v>42552</v>
      </c>
      <c r="D1901" s="267">
        <v>5</v>
      </c>
      <c r="E1901" s="267" t="s">
        <v>77</v>
      </c>
      <c r="F1901" s="21" t="s">
        <v>26</v>
      </c>
      <c r="G1901" s="270">
        <v>14216060</v>
      </c>
      <c r="H1901" s="270">
        <v>14216060</v>
      </c>
      <c r="I1901" s="26" t="s">
        <v>27</v>
      </c>
      <c r="J1901" s="26" t="s">
        <v>27</v>
      </c>
      <c r="K1901" s="268" t="s">
        <v>1835</v>
      </c>
    </row>
    <row r="1902" spans="1:11" ht="50.1" customHeight="1" x14ac:dyDescent="0.2">
      <c r="A1902" s="267">
        <v>77111602</v>
      </c>
      <c r="B1902" s="268" t="s">
        <v>1614</v>
      </c>
      <c r="C1902" s="269">
        <v>42384</v>
      </c>
      <c r="D1902" s="267">
        <v>4</v>
      </c>
      <c r="E1902" s="267" t="s">
        <v>77</v>
      </c>
      <c r="F1902" s="21" t="s">
        <v>26</v>
      </c>
      <c r="G1902" s="270">
        <v>11372848</v>
      </c>
      <c r="H1902" s="270">
        <v>11372848</v>
      </c>
      <c r="I1902" s="26" t="s">
        <v>27</v>
      </c>
      <c r="J1902" s="26" t="s">
        <v>27</v>
      </c>
      <c r="K1902" s="268" t="s">
        <v>1835</v>
      </c>
    </row>
    <row r="1903" spans="1:11" ht="50.1" customHeight="1" x14ac:dyDescent="0.2">
      <c r="A1903" s="267">
        <v>77111602</v>
      </c>
      <c r="B1903" s="268" t="s">
        <v>1613</v>
      </c>
      <c r="C1903" s="269">
        <v>42552</v>
      </c>
      <c r="D1903" s="267">
        <v>5</v>
      </c>
      <c r="E1903" s="267" t="s">
        <v>77</v>
      </c>
      <c r="F1903" s="21" t="s">
        <v>26</v>
      </c>
      <c r="G1903" s="270">
        <v>14216060</v>
      </c>
      <c r="H1903" s="270">
        <v>14216060</v>
      </c>
      <c r="I1903" s="26" t="s">
        <v>27</v>
      </c>
      <c r="J1903" s="26" t="s">
        <v>27</v>
      </c>
      <c r="K1903" s="268" t="s">
        <v>1835</v>
      </c>
    </row>
    <row r="1904" spans="1:11" ht="50.1" customHeight="1" x14ac:dyDescent="0.2">
      <c r="A1904" s="267">
        <v>77111602</v>
      </c>
      <c r="B1904" s="268" t="s">
        <v>1613</v>
      </c>
      <c r="C1904" s="269">
        <v>42384</v>
      </c>
      <c r="D1904" s="267">
        <v>4</v>
      </c>
      <c r="E1904" s="267" t="s">
        <v>77</v>
      </c>
      <c r="F1904" s="21" t="s">
        <v>26</v>
      </c>
      <c r="G1904" s="270">
        <v>11372848</v>
      </c>
      <c r="H1904" s="270">
        <v>11372848</v>
      </c>
      <c r="I1904" s="26" t="s">
        <v>27</v>
      </c>
      <c r="J1904" s="26" t="s">
        <v>27</v>
      </c>
      <c r="K1904" s="268" t="s">
        <v>1835</v>
      </c>
    </row>
    <row r="1905" spans="1:11" ht="50.1" customHeight="1" x14ac:dyDescent="0.2">
      <c r="A1905" s="267">
        <v>77111602</v>
      </c>
      <c r="B1905" s="268" t="s">
        <v>632</v>
      </c>
      <c r="C1905" s="269">
        <v>42552</v>
      </c>
      <c r="D1905" s="267">
        <v>5</v>
      </c>
      <c r="E1905" s="267" t="s">
        <v>77</v>
      </c>
      <c r="F1905" s="21" t="s">
        <v>26</v>
      </c>
      <c r="G1905" s="270">
        <v>14216060</v>
      </c>
      <c r="H1905" s="270">
        <v>14216060</v>
      </c>
      <c r="I1905" s="26" t="s">
        <v>27</v>
      </c>
      <c r="J1905" s="26" t="s">
        <v>27</v>
      </c>
      <c r="K1905" s="268" t="s">
        <v>1835</v>
      </c>
    </row>
    <row r="1906" spans="1:11" ht="50.1" customHeight="1" x14ac:dyDescent="0.2">
      <c r="A1906" s="267">
        <v>77111602</v>
      </c>
      <c r="B1906" s="268" t="s">
        <v>1589</v>
      </c>
      <c r="C1906" s="269">
        <v>42384</v>
      </c>
      <c r="D1906" s="267">
        <v>4</v>
      </c>
      <c r="E1906" s="267" t="s">
        <v>77</v>
      </c>
      <c r="F1906" s="21" t="s">
        <v>26</v>
      </c>
      <c r="G1906" s="270">
        <v>16465168</v>
      </c>
      <c r="H1906" s="270">
        <v>16465168</v>
      </c>
      <c r="I1906" s="26" t="s">
        <v>27</v>
      </c>
      <c r="J1906" s="26" t="s">
        <v>27</v>
      </c>
      <c r="K1906" s="268" t="s">
        <v>1835</v>
      </c>
    </row>
    <row r="1907" spans="1:11" ht="50.1" customHeight="1" x14ac:dyDescent="0.2">
      <c r="A1907" s="267">
        <v>77111602</v>
      </c>
      <c r="B1907" s="268" t="s">
        <v>633</v>
      </c>
      <c r="C1907" s="269">
        <v>42552</v>
      </c>
      <c r="D1907" s="267">
        <v>5</v>
      </c>
      <c r="E1907" s="267" t="s">
        <v>77</v>
      </c>
      <c r="F1907" s="21" t="s">
        <v>26</v>
      </c>
      <c r="G1907" s="270">
        <v>20581460</v>
      </c>
      <c r="H1907" s="270">
        <v>20581460</v>
      </c>
      <c r="I1907" s="26" t="s">
        <v>27</v>
      </c>
      <c r="J1907" s="26" t="s">
        <v>27</v>
      </c>
      <c r="K1907" s="268" t="s">
        <v>1835</v>
      </c>
    </row>
    <row r="1908" spans="1:11" ht="50.1" customHeight="1" x14ac:dyDescent="0.2">
      <c r="A1908" s="267">
        <v>77111602</v>
      </c>
      <c r="B1908" s="268" t="s">
        <v>1193</v>
      </c>
      <c r="C1908" s="269">
        <v>42384</v>
      </c>
      <c r="D1908" s="267">
        <v>4</v>
      </c>
      <c r="E1908" s="267" t="s">
        <v>77</v>
      </c>
      <c r="F1908" s="21" t="s">
        <v>26</v>
      </c>
      <c r="G1908" s="270">
        <v>14300932</v>
      </c>
      <c r="H1908" s="270">
        <v>14300932</v>
      </c>
      <c r="I1908" s="26" t="s">
        <v>27</v>
      </c>
      <c r="J1908" s="26" t="s">
        <v>27</v>
      </c>
      <c r="K1908" s="268" t="s">
        <v>1835</v>
      </c>
    </row>
    <row r="1909" spans="1:11" ht="50.1" customHeight="1" x14ac:dyDescent="0.2">
      <c r="A1909" s="267">
        <v>77111602</v>
      </c>
      <c r="B1909" s="268" t="s">
        <v>1104</v>
      </c>
      <c r="C1909" s="269">
        <v>42552</v>
      </c>
      <c r="D1909" s="267">
        <v>5</v>
      </c>
      <c r="E1909" s="267" t="s">
        <v>77</v>
      </c>
      <c r="F1909" s="21" t="s">
        <v>26</v>
      </c>
      <c r="G1909" s="270">
        <v>17876165</v>
      </c>
      <c r="H1909" s="270">
        <v>17876165</v>
      </c>
      <c r="I1909" s="26" t="s">
        <v>27</v>
      </c>
      <c r="J1909" s="26" t="s">
        <v>27</v>
      </c>
      <c r="K1909" s="268" t="s">
        <v>1835</v>
      </c>
    </row>
    <row r="1910" spans="1:11" ht="50.1" customHeight="1" x14ac:dyDescent="0.2">
      <c r="A1910" s="267">
        <v>77111602</v>
      </c>
      <c r="B1910" s="268" t="s">
        <v>1193</v>
      </c>
      <c r="C1910" s="269">
        <v>42384</v>
      </c>
      <c r="D1910" s="267">
        <v>4</v>
      </c>
      <c r="E1910" s="267" t="s">
        <v>77</v>
      </c>
      <c r="F1910" s="21" t="s">
        <v>26</v>
      </c>
      <c r="G1910" s="270">
        <v>14300932</v>
      </c>
      <c r="H1910" s="270">
        <v>14300932</v>
      </c>
      <c r="I1910" s="26" t="s">
        <v>27</v>
      </c>
      <c r="J1910" s="26" t="s">
        <v>27</v>
      </c>
      <c r="K1910" s="268" t="s">
        <v>1835</v>
      </c>
    </row>
    <row r="1911" spans="1:11" ht="50.1" customHeight="1" x14ac:dyDescent="0.2">
      <c r="A1911" s="267">
        <v>77111602</v>
      </c>
      <c r="B1911" s="268" t="s">
        <v>1104</v>
      </c>
      <c r="C1911" s="269">
        <v>42552</v>
      </c>
      <c r="D1911" s="267">
        <v>4.5</v>
      </c>
      <c r="E1911" s="267" t="s">
        <v>77</v>
      </c>
      <c r="F1911" s="21" t="s">
        <v>26</v>
      </c>
      <c r="G1911" s="270">
        <v>16088548.5</v>
      </c>
      <c r="H1911" s="270">
        <v>16088548.5</v>
      </c>
      <c r="I1911" s="26" t="s">
        <v>27</v>
      </c>
      <c r="J1911" s="26" t="s">
        <v>27</v>
      </c>
      <c r="K1911" s="268" t="s">
        <v>1835</v>
      </c>
    </row>
    <row r="1912" spans="1:11" ht="50.1" customHeight="1" x14ac:dyDescent="0.2">
      <c r="A1912" s="267">
        <v>77111602</v>
      </c>
      <c r="B1912" s="268" t="s">
        <v>1614</v>
      </c>
      <c r="C1912" s="269">
        <v>42384</v>
      </c>
      <c r="D1912" s="267">
        <v>4</v>
      </c>
      <c r="E1912" s="267" t="s">
        <v>77</v>
      </c>
      <c r="F1912" s="21" t="s">
        <v>26</v>
      </c>
      <c r="G1912" s="270">
        <v>11372848</v>
      </c>
      <c r="H1912" s="270">
        <v>11372848</v>
      </c>
      <c r="I1912" s="26" t="s">
        <v>27</v>
      </c>
      <c r="J1912" s="26" t="s">
        <v>27</v>
      </c>
      <c r="K1912" s="268" t="s">
        <v>1835</v>
      </c>
    </row>
    <row r="1913" spans="1:11" ht="50.1" customHeight="1" x14ac:dyDescent="0.2">
      <c r="A1913" s="267">
        <v>77111602</v>
      </c>
      <c r="B1913" s="268" t="s">
        <v>634</v>
      </c>
      <c r="C1913" s="269">
        <v>42552</v>
      </c>
      <c r="D1913" s="267">
        <v>5</v>
      </c>
      <c r="E1913" s="267" t="s">
        <v>77</v>
      </c>
      <c r="F1913" s="21" t="s">
        <v>26</v>
      </c>
      <c r="G1913" s="270">
        <v>14216060</v>
      </c>
      <c r="H1913" s="270">
        <v>14216060</v>
      </c>
      <c r="I1913" s="26" t="s">
        <v>27</v>
      </c>
      <c r="J1913" s="26" t="s">
        <v>27</v>
      </c>
      <c r="K1913" s="268" t="s">
        <v>1835</v>
      </c>
    </row>
    <row r="1914" spans="1:11" ht="50.1" customHeight="1" x14ac:dyDescent="0.2">
      <c r="A1914" s="267">
        <v>77111602</v>
      </c>
      <c r="B1914" s="268" t="s">
        <v>1613</v>
      </c>
      <c r="C1914" s="269">
        <v>42384</v>
      </c>
      <c r="D1914" s="267">
        <v>4</v>
      </c>
      <c r="E1914" s="267" t="s">
        <v>77</v>
      </c>
      <c r="F1914" s="21" t="s">
        <v>26</v>
      </c>
      <c r="G1914" s="270">
        <v>11372848</v>
      </c>
      <c r="H1914" s="270">
        <v>11372848</v>
      </c>
      <c r="I1914" s="26" t="s">
        <v>27</v>
      </c>
      <c r="J1914" s="26" t="s">
        <v>27</v>
      </c>
      <c r="K1914" s="268" t="s">
        <v>1835</v>
      </c>
    </row>
    <row r="1915" spans="1:11" ht="50.1" customHeight="1" x14ac:dyDescent="0.2">
      <c r="A1915" s="267">
        <v>77111602</v>
      </c>
      <c r="B1915" s="268" t="s">
        <v>1613</v>
      </c>
      <c r="C1915" s="269">
        <v>42552</v>
      </c>
      <c r="D1915" s="267">
        <v>5.5</v>
      </c>
      <c r="E1915" s="267" t="s">
        <v>77</v>
      </c>
      <c r="F1915" s="21" t="s">
        <v>26</v>
      </c>
      <c r="G1915" s="270">
        <v>15637666</v>
      </c>
      <c r="H1915" s="270">
        <v>15637666</v>
      </c>
      <c r="I1915" s="26" t="s">
        <v>27</v>
      </c>
      <c r="J1915" s="26" t="s">
        <v>27</v>
      </c>
      <c r="K1915" s="268" t="s">
        <v>1835</v>
      </c>
    </row>
    <row r="1916" spans="1:11" ht="50.1" customHeight="1" x14ac:dyDescent="0.2">
      <c r="A1916" s="267">
        <v>77111602</v>
      </c>
      <c r="B1916" s="268" t="s">
        <v>1614</v>
      </c>
      <c r="C1916" s="269">
        <v>42384</v>
      </c>
      <c r="D1916" s="267">
        <v>4</v>
      </c>
      <c r="E1916" s="267" t="s">
        <v>77</v>
      </c>
      <c r="F1916" s="21" t="s">
        <v>26</v>
      </c>
      <c r="G1916" s="270">
        <v>11372848</v>
      </c>
      <c r="H1916" s="270">
        <v>11372848</v>
      </c>
      <c r="I1916" s="26" t="s">
        <v>27</v>
      </c>
      <c r="J1916" s="26" t="s">
        <v>27</v>
      </c>
      <c r="K1916" s="268" t="s">
        <v>1835</v>
      </c>
    </row>
    <row r="1917" spans="1:11" ht="50.1" customHeight="1" x14ac:dyDescent="0.2">
      <c r="A1917" s="267">
        <v>77111602</v>
      </c>
      <c r="B1917" s="268" t="s">
        <v>635</v>
      </c>
      <c r="C1917" s="269">
        <v>42552</v>
      </c>
      <c r="D1917" s="267">
        <v>5</v>
      </c>
      <c r="E1917" s="267" t="s">
        <v>77</v>
      </c>
      <c r="F1917" s="21" t="s">
        <v>26</v>
      </c>
      <c r="G1917" s="270">
        <v>14216060</v>
      </c>
      <c r="H1917" s="270">
        <v>14216060</v>
      </c>
      <c r="I1917" s="26" t="s">
        <v>27</v>
      </c>
      <c r="J1917" s="26" t="s">
        <v>27</v>
      </c>
      <c r="K1917" s="268" t="s">
        <v>1835</v>
      </c>
    </row>
    <row r="1918" spans="1:11" ht="50.1" customHeight="1" x14ac:dyDescent="0.2">
      <c r="A1918" s="267">
        <v>77111602</v>
      </c>
      <c r="B1918" s="268" t="s">
        <v>1586</v>
      </c>
      <c r="C1918" s="269">
        <v>42384</v>
      </c>
      <c r="D1918" s="267">
        <v>4</v>
      </c>
      <c r="E1918" s="267" t="s">
        <v>77</v>
      </c>
      <c r="F1918" s="21" t="s">
        <v>26</v>
      </c>
      <c r="G1918" s="270">
        <v>16465168</v>
      </c>
      <c r="H1918" s="270">
        <v>16465168</v>
      </c>
      <c r="I1918" s="26" t="s">
        <v>27</v>
      </c>
      <c r="J1918" s="26" t="s">
        <v>27</v>
      </c>
      <c r="K1918" s="268" t="s">
        <v>1835</v>
      </c>
    </row>
    <row r="1919" spans="1:11" ht="50.1" customHeight="1" x14ac:dyDescent="0.2">
      <c r="A1919" s="267">
        <v>77111602</v>
      </c>
      <c r="B1919" s="268" t="s">
        <v>636</v>
      </c>
      <c r="C1919" s="269">
        <v>42552</v>
      </c>
      <c r="D1919" s="267">
        <v>5</v>
      </c>
      <c r="E1919" s="267" t="s">
        <v>77</v>
      </c>
      <c r="F1919" s="21" t="s">
        <v>26</v>
      </c>
      <c r="G1919" s="270">
        <v>20581460</v>
      </c>
      <c r="H1919" s="270">
        <v>20581460</v>
      </c>
      <c r="I1919" s="26" t="s">
        <v>27</v>
      </c>
      <c r="J1919" s="26" t="s">
        <v>27</v>
      </c>
      <c r="K1919" s="268" t="s">
        <v>1835</v>
      </c>
    </row>
    <row r="1920" spans="1:11" ht="50.1" customHeight="1" x14ac:dyDescent="0.2">
      <c r="A1920" s="267">
        <v>77111602</v>
      </c>
      <c r="B1920" s="268" t="s">
        <v>1104</v>
      </c>
      <c r="C1920" s="269">
        <v>42384</v>
      </c>
      <c r="D1920" s="267">
        <v>4</v>
      </c>
      <c r="E1920" s="267" t="s">
        <v>77</v>
      </c>
      <c r="F1920" s="21" t="s">
        <v>26</v>
      </c>
      <c r="G1920" s="270">
        <v>14300932</v>
      </c>
      <c r="H1920" s="270">
        <v>14300932</v>
      </c>
      <c r="I1920" s="26" t="s">
        <v>27</v>
      </c>
      <c r="J1920" s="26" t="s">
        <v>27</v>
      </c>
      <c r="K1920" s="268" t="s">
        <v>1835</v>
      </c>
    </row>
    <row r="1921" spans="1:11" ht="50.1" customHeight="1" x14ac:dyDescent="0.2">
      <c r="A1921" s="267">
        <v>77111602</v>
      </c>
      <c r="B1921" s="268" t="s">
        <v>637</v>
      </c>
      <c r="C1921" s="269">
        <v>42552</v>
      </c>
      <c r="D1921" s="267">
        <v>5</v>
      </c>
      <c r="E1921" s="267" t="s">
        <v>77</v>
      </c>
      <c r="F1921" s="21" t="s">
        <v>26</v>
      </c>
      <c r="G1921" s="270">
        <v>28697345</v>
      </c>
      <c r="H1921" s="270">
        <v>28697345</v>
      </c>
      <c r="I1921" s="26" t="s">
        <v>27</v>
      </c>
      <c r="J1921" s="26" t="s">
        <v>27</v>
      </c>
      <c r="K1921" s="268" t="s">
        <v>1835</v>
      </c>
    </row>
    <row r="1922" spans="1:11" ht="50.1" customHeight="1" x14ac:dyDescent="0.2">
      <c r="A1922" s="267">
        <v>77111602</v>
      </c>
      <c r="B1922" s="268" t="s">
        <v>1193</v>
      </c>
      <c r="C1922" s="269">
        <v>42384</v>
      </c>
      <c r="D1922" s="267">
        <v>4</v>
      </c>
      <c r="E1922" s="267" t="s">
        <v>77</v>
      </c>
      <c r="F1922" s="21" t="s">
        <v>26</v>
      </c>
      <c r="G1922" s="270">
        <v>14300932</v>
      </c>
      <c r="H1922" s="270">
        <v>14300932</v>
      </c>
      <c r="I1922" s="26" t="s">
        <v>27</v>
      </c>
      <c r="J1922" s="26" t="s">
        <v>27</v>
      </c>
      <c r="K1922" s="268" t="s">
        <v>1835</v>
      </c>
    </row>
    <row r="1923" spans="1:11" ht="50.1" customHeight="1" x14ac:dyDescent="0.2">
      <c r="A1923" s="267">
        <v>77111602</v>
      </c>
      <c r="B1923" s="268" t="s">
        <v>1104</v>
      </c>
      <c r="C1923" s="269">
        <v>42552</v>
      </c>
      <c r="D1923" s="267">
        <v>4.5</v>
      </c>
      <c r="E1923" s="267" t="s">
        <v>77</v>
      </c>
      <c r="F1923" s="21" t="s">
        <v>26</v>
      </c>
      <c r="G1923" s="270">
        <v>16088548.5</v>
      </c>
      <c r="H1923" s="270">
        <v>16088548.5</v>
      </c>
      <c r="I1923" s="26" t="s">
        <v>27</v>
      </c>
      <c r="J1923" s="26" t="s">
        <v>27</v>
      </c>
      <c r="K1923" s="268" t="s">
        <v>1835</v>
      </c>
    </row>
    <row r="1924" spans="1:11" ht="50.1" customHeight="1" x14ac:dyDescent="0.2">
      <c r="A1924" s="267">
        <v>77111602</v>
      </c>
      <c r="B1924" s="268" t="s">
        <v>1682</v>
      </c>
      <c r="C1924" s="269">
        <v>42384</v>
      </c>
      <c r="D1924" s="267">
        <v>4</v>
      </c>
      <c r="E1924" s="267" t="s">
        <v>77</v>
      </c>
      <c r="F1924" s="21" t="s">
        <v>26</v>
      </c>
      <c r="G1924" s="270">
        <v>22957876</v>
      </c>
      <c r="H1924" s="270">
        <v>22957876</v>
      </c>
      <c r="I1924" s="26" t="s">
        <v>27</v>
      </c>
      <c r="J1924" s="26" t="s">
        <v>27</v>
      </c>
      <c r="K1924" s="268" t="s">
        <v>1835</v>
      </c>
    </row>
    <row r="1925" spans="1:11" ht="50.1" customHeight="1" x14ac:dyDescent="0.2">
      <c r="A1925" s="267">
        <v>77111602</v>
      </c>
      <c r="B1925" s="268" t="s">
        <v>1108</v>
      </c>
      <c r="C1925" s="269">
        <v>42552</v>
      </c>
      <c r="D1925" s="267">
        <v>5</v>
      </c>
      <c r="E1925" s="267" t="s">
        <v>77</v>
      </c>
      <c r="F1925" s="21" t="s">
        <v>26</v>
      </c>
      <c r="G1925" s="270">
        <v>28697345</v>
      </c>
      <c r="H1925" s="270">
        <v>28697345</v>
      </c>
      <c r="I1925" s="26" t="s">
        <v>27</v>
      </c>
      <c r="J1925" s="26" t="s">
        <v>27</v>
      </c>
      <c r="K1925" s="268" t="s">
        <v>1835</v>
      </c>
    </row>
    <row r="1926" spans="1:11" ht="50.1" customHeight="1" x14ac:dyDescent="0.2">
      <c r="A1926" s="267">
        <v>77111602</v>
      </c>
      <c r="B1926" s="268" t="s">
        <v>1194</v>
      </c>
      <c r="C1926" s="269">
        <v>42384</v>
      </c>
      <c r="D1926" s="267">
        <v>4</v>
      </c>
      <c r="E1926" s="267" t="s">
        <v>77</v>
      </c>
      <c r="F1926" s="21" t="s">
        <v>26</v>
      </c>
      <c r="G1926" s="270">
        <v>14300932</v>
      </c>
      <c r="H1926" s="270">
        <v>14300932</v>
      </c>
      <c r="I1926" s="26" t="s">
        <v>27</v>
      </c>
      <c r="J1926" s="26" t="s">
        <v>27</v>
      </c>
      <c r="K1926" s="268" t="s">
        <v>1835</v>
      </c>
    </row>
    <row r="1927" spans="1:11" ht="50.1" customHeight="1" x14ac:dyDescent="0.2">
      <c r="A1927" s="267">
        <v>77111602</v>
      </c>
      <c r="B1927" s="268" t="s">
        <v>1613</v>
      </c>
      <c r="C1927" s="269">
        <v>42552</v>
      </c>
      <c r="D1927" s="267">
        <v>5.5</v>
      </c>
      <c r="E1927" s="267" t="s">
        <v>77</v>
      </c>
      <c r="F1927" s="21" t="s">
        <v>26</v>
      </c>
      <c r="G1927" s="270">
        <v>19663781.5</v>
      </c>
      <c r="H1927" s="270">
        <v>19663781.5</v>
      </c>
      <c r="I1927" s="26" t="s">
        <v>27</v>
      </c>
      <c r="J1927" s="26" t="s">
        <v>27</v>
      </c>
      <c r="K1927" s="268" t="s">
        <v>1835</v>
      </c>
    </row>
    <row r="1928" spans="1:11" ht="50.1" customHeight="1" x14ac:dyDescent="0.2">
      <c r="A1928" s="267">
        <v>77111602</v>
      </c>
      <c r="B1928" s="268" t="s">
        <v>1105</v>
      </c>
      <c r="C1928" s="269">
        <v>42384</v>
      </c>
      <c r="D1928" s="267">
        <v>5</v>
      </c>
      <c r="E1928" s="267" t="s">
        <v>77</v>
      </c>
      <c r="F1928" s="21" t="s">
        <v>26</v>
      </c>
      <c r="G1928" s="270">
        <v>8168930</v>
      </c>
      <c r="H1928" s="270">
        <v>8168930</v>
      </c>
      <c r="I1928" s="26" t="s">
        <v>27</v>
      </c>
      <c r="J1928" s="26" t="s">
        <v>27</v>
      </c>
      <c r="K1928" s="268" t="s">
        <v>1835</v>
      </c>
    </row>
    <row r="1929" spans="1:11" ht="50.1" customHeight="1" x14ac:dyDescent="0.2">
      <c r="A1929" s="267">
        <v>77111602</v>
      </c>
      <c r="B1929" s="268" t="s">
        <v>1194</v>
      </c>
      <c r="C1929" s="269">
        <v>42384</v>
      </c>
      <c r="D1929" s="267">
        <v>4</v>
      </c>
      <c r="E1929" s="267" t="s">
        <v>77</v>
      </c>
      <c r="F1929" s="21" t="s">
        <v>26</v>
      </c>
      <c r="G1929" s="270">
        <v>14300932</v>
      </c>
      <c r="H1929" s="270">
        <v>14300932</v>
      </c>
      <c r="I1929" s="26" t="s">
        <v>27</v>
      </c>
      <c r="J1929" s="26" t="s">
        <v>27</v>
      </c>
      <c r="K1929" s="268" t="s">
        <v>1835</v>
      </c>
    </row>
    <row r="1930" spans="1:11" ht="50.1" customHeight="1" x14ac:dyDescent="0.2">
      <c r="A1930" s="267">
        <v>77111602</v>
      </c>
      <c r="B1930" s="268" t="s">
        <v>1106</v>
      </c>
      <c r="C1930" s="269">
        <v>42384</v>
      </c>
      <c r="D1930" s="267">
        <v>5</v>
      </c>
      <c r="E1930" s="267" t="s">
        <v>77</v>
      </c>
      <c r="F1930" s="21" t="s">
        <v>26</v>
      </c>
      <c r="G1930" s="270">
        <v>8168930</v>
      </c>
      <c r="H1930" s="270">
        <v>8168930</v>
      </c>
      <c r="I1930" s="26" t="s">
        <v>27</v>
      </c>
      <c r="J1930" s="26" t="s">
        <v>27</v>
      </c>
      <c r="K1930" s="268" t="s">
        <v>1835</v>
      </c>
    </row>
    <row r="1931" spans="1:11" ht="50.1" customHeight="1" x14ac:dyDescent="0.2">
      <c r="A1931" s="267">
        <v>77111602</v>
      </c>
      <c r="B1931" s="268" t="s">
        <v>1104</v>
      </c>
      <c r="C1931" s="269">
        <v>42552</v>
      </c>
      <c r="D1931" s="267">
        <v>5</v>
      </c>
      <c r="E1931" s="267" t="s">
        <v>77</v>
      </c>
      <c r="F1931" s="21" t="s">
        <v>26</v>
      </c>
      <c r="G1931" s="270">
        <v>17876165</v>
      </c>
      <c r="H1931" s="270">
        <v>17876165</v>
      </c>
      <c r="I1931" s="26" t="s">
        <v>27</v>
      </c>
      <c r="J1931" s="26" t="s">
        <v>27</v>
      </c>
      <c r="K1931" s="268" t="s">
        <v>1835</v>
      </c>
    </row>
    <row r="1932" spans="1:11" ht="50.1" customHeight="1" x14ac:dyDescent="0.2">
      <c r="A1932" s="267">
        <v>77111602</v>
      </c>
      <c r="B1932" s="268" t="s">
        <v>1194</v>
      </c>
      <c r="C1932" s="269">
        <v>42384</v>
      </c>
      <c r="D1932" s="267">
        <v>4</v>
      </c>
      <c r="E1932" s="267" t="s">
        <v>77</v>
      </c>
      <c r="F1932" s="21" t="s">
        <v>26</v>
      </c>
      <c r="G1932" s="270">
        <v>14300932</v>
      </c>
      <c r="H1932" s="270">
        <v>14300932</v>
      </c>
      <c r="I1932" s="26" t="s">
        <v>27</v>
      </c>
      <c r="J1932" s="26" t="s">
        <v>27</v>
      </c>
      <c r="K1932" s="268" t="s">
        <v>1835</v>
      </c>
    </row>
    <row r="1933" spans="1:11" ht="50.1" customHeight="1" x14ac:dyDescent="0.2">
      <c r="A1933" s="267">
        <v>77111602</v>
      </c>
      <c r="B1933" s="268" t="s">
        <v>1104</v>
      </c>
      <c r="C1933" s="269">
        <v>42552</v>
      </c>
      <c r="D1933" s="267">
        <v>4.5</v>
      </c>
      <c r="E1933" s="267" t="s">
        <v>77</v>
      </c>
      <c r="F1933" s="21" t="s">
        <v>26</v>
      </c>
      <c r="G1933" s="270">
        <v>16088548.5</v>
      </c>
      <c r="H1933" s="270">
        <v>16088548.5</v>
      </c>
      <c r="I1933" s="26" t="s">
        <v>27</v>
      </c>
      <c r="J1933" s="26" t="s">
        <v>27</v>
      </c>
      <c r="K1933" s="268" t="s">
        <v>1835</v>
      </c>
    </row>
    <row r="1934" spans="1:11" ht="50.1" customHeight="1" x14ac:dyDescent="0.2">
      <c r="A1934" s="267">
        <v>77111602</v>
      </c>
      <c r="B1934" s="268" t="s">
        <v>1194</v>
      </c>
      <c r="C1934" s="269">
        <v>42384</v>
      </c>
      <c r="D1934" s="267">
        <v>4</v>
      </c>
      <c r="E1934" s="267" t="s">
        <v>77</v>
      </c>
      <c r="F1934" s="21" t="s">
        <v>26</v>
      </c>
      <c r="G1934" s="270">
        <v>14300932</v>
      </c>
      <c r="H1934" s="270">
        <v>14300932</v>
      </c>
      <c r="I1934" s="26" t="s">
        <v>27</v>
      </c>
      <c r="J1934" s="26" t="s">
        <v>27</v>
      </c>
      <c r="K1934" s="268" t="s">
        <v>1835</v>
      </c>
    </row>
    <row r="1935" spans="1:11" ht="50.1" customHeight="1" x14ac:dyDescent="0.2">
      <c r="A1935" s="267">
        <v>77111602</v>
      </c>
      <c r="B1935" s="268" t="s">
        <v>1104</v>
      </c>
      <c r="C1935" s="269">
        <v>42552</v>
      </c>
      <c r="D1935" s="267">
        <v>4.5</v>
      </c>
      <c r="E1935" s="267" t="s">
        <v>77</v>
      </c>
      <c r="F1935" s="21" t="s">
        <v>26</v>
      </c>
      <c r="G1935" s="270">
        <v>16088548.5</v>
      </c>
      <c r="H1935" s="270">
        <v>16088548.5</v>
      </c>
      <c r="I1935" s="26" t="s">
        <v>27</v>
      </c>
      <c r="J1935" s="26" t="s">
        <v>27</v>
      </c>
      <c r="K1935" s="268" t="s">
        <v>1835</v>
      </c>
    </row>
    <row r="1936" spans="1:11" ht="50.1" customHeight="1" x14ac:dyDescent="0.2">
      <c r="A1936" s="267">
        <v>77111602</v>
      </c>
      <c r="B1936" s="268" t="s">
        <v>1194</v>
      </c>
      <c r="C1936" s="269">
        <v>42384</v>
      </c>
      <c r="D1936" s="267">
        <v>4</v>
      </c>
      <c r="E1936" s="267" t="s">
        <v>77</v>
      </c>
      <c r="F1936" s="21" t="s">
        <v>26</v>
      </c>
      <c r="G1936" s="270">
        <v>14300932</v>
      </c>
      <c r="H1936" s="270">
        <v>14300932</v>
      </c>
      <c r="I1936" s="26" t="s">
        <v>27</v>
      </c>
      <c r="J1936" s="26" t="s">
        <v>27</v>
      </c>
      <c r="K1936" s="268" t="s">
        <v>1835</v>
      </c>
    </row>
    <row r="1937" spans="1:11" ht="50.1" customHeight="1" x14ac:dyDescent="0.2">
      <c r="A1937" s="267">
        <v>77111602</v>
      </c>
      <c r="B1937" s="268" t="s">
        <v>1104</v>
      </c>
      <c r="C1937" s="269">
        <v>42552</v>
      </c>
      <c r="D1937" s="267">
        <v>4.5</v>
      </c>
      <c r="E1937" s="267" t="s">
        <v>77</v>
      </c>
      <c r="F1937" s="21" t="s">
        <v>26</v>
      </c>
      <c r="G1937" s="270">
        <v>16088548.5</v>
      </c>
      <c r="H1937" s="270">
        <v>16088548.5</v>
      </c>
      <c r="I1937" s="26" t="s">
        <v>27</v>
      </c>
      <c r="J1937" s="26" t="s">
        <v>27</v>
      </c>
      <c r="K1937" s="268" t="s">
        <v>1835</v>
      </c>
    </row>
    <row r="1938" spans="1:11" ht="50.1" customHeight="1" x14ac:dyDescent="0.2">
      <c r="A1938" s="267">
        <v>77111602</v>
      </c>
      <c r="B1938" s="268" t="s">
        <v>1194</v>
      </c>
      <c r="C1938" s="269">
        <v>42384</v>
      </c>
      <c r="D1938" s="267">
        <v>4</v>
      </c>
      <c r="E1938" s="267" t="s">
        <v>77</v>
      </c>
      <c r="F1938" s="21" t="s">
        <v>26</v>
      </c>
      <c r="G1938" s="270">
        <v>14300932</v>
      </c>
      <c r="H1938" s="270">
        <v>14300932</v>
      </c>
      <c r="I1938" s="26" t="s">
        <v>27</v>
      </c>
      <c r="J1938" s="26" t="s">
        <v>27</v>
      </c>
      <c r="K1938" s="268" t="s">
        <v>1835</v>
      </c>
    </row>
    <row r="1939" spans="1:11" ht="50.1" customHeight="1" x14ac:dyDescent="0.2">
      <c r="A1939" s="267">
        <v>77111602</v>
      </c>
      <c r="B1939" s="268" t="s">
        <v>1104</v>
      </c>
      <c r="C1939" s="269">
        <v>42552</v>
      </c>
      <c r="D1939" s="267">
        <v>4.5</v>
      </c>
      <c r="E1939" s="267" t="s">
        <v>77</v>
      </c>
      <c r="F1939" s="21" t="s">
        <v>26</v>
      </c>
      <c r="G1939" s="270">
        <v>16088548.5</v>
      </c>
      <c r="H1939" s="270">
        <v>16088548.5</v>
      </c>
      <c r="I1939" s="26" t="s">
        <v>27</v>
      </c>
      <c r="J1939" s="26" t="s">
        <v>27</v>
      </c>
      <c r="K1939" s="268" t="s">
        <v>1835</v>
      </c>
    </row>
    <row r="1940" spans="1:11" ht="50.1" customHeight="1" x14ac:dyDescent="0.2">
      <c r="A1940" s="267">
        <v>77111602</v>
      </c>
      <c r="B1940" s="268" t="s">
        <v>1194</v>
      </c>
      <c r="C1940" s="269">
        <v>42384</v>
      </c>
      <c r="D1940" s="267">
        <v>4</v>
      </c>
      <c r="E1940" s="267" t="s">
        <v>77</v>
      </c>
      <c r="F1940" s="21" t="s">
        <v>26</v>
      </c>
      <c r="G1940" s="270">
        <v>22957876</v>
      </c>
      <c r="H1940" s="270">
        <v>22957876</v>
      </c>
      <c r="I1940" s="26" t="s">
        <v>27</v>
      </c>
      <c r="J1940" s="26" t="s">
        <v>27</v>
      </c>
      <c r="K1940" s="268" t="s">
        <v>1835</v>
      </c>
    </row>
    <row r="1941" spans="1:11" ht="50.1" customHeight="1" x14ac:dyDescent="0.2">
      <c r="A1941" s="267">
        <v>77111602</v>
      </c>
      <c r="B1941" s="268" t="s">
        <v>1104</v>
      </c>
      <c r="C1941" s="269">
        <v>42552</v>
      </c>
      <c r="D1941" s="267">
        <v>4</v>
      </c>
      <c r="E1941" s="267" t="s">
        <v>77</v>
      </c>
      <c r="F1941" s="21" t="s">
        <v>26</v>
      </c>
      <c r="G1941" s="270">
        <v>14300932</v>
      </c>
      <c r="H1941" s="270">
        <v>14300932</v>
      </c>
      <c r="I1941" s="26" t="s">
        <v>27</v>
      </c>
      <c r="J1941" s="26" t="s">
        <v>27</v>
      </c>
      <c r="K1941" s="268" t="s">
        <v>1835</v>
      </c>
    </row>
    <row r="1942" spans="1:11" ht="50.1" customHeight="1" x14ac:dyDescent="0.2">
      <c r="A1942" s="267">
        <v>77111602</v>
      </c>
      <c r="B1942" s="268" t="s">
        <v>1194</v>
      </c>
      <c r="C1942" s="269">
        <v>42384</v>
      </c>
      <c r="D1942" s="267">
        <v>4</v>
      </c>
      <c r="E1942" s="267" t="s">
        <v>77</v>
      </c>
      <c r="F1942" s="21" t="s">
        <v>26</v>
      </c>
      <c r="G1942" s="270">
        <v>14300932</v>
      </c>
      <c r="H1942" s="270">
        <v>14300932</v>
      </c>
      <c r="I1942" s="26" t="s">
        <v>27</v>
      </c>
      <c r="J1942" s="26" t="s">
        <v>27</v>
      </c>
      <c r="K1942" s="268" t="s">
        <v>1835</v>
      </c>
    </row>
    <row r="1943" spans="1:11" ht="50.1" customHeight="1" x14ac:dyDescent="0.2">
      <c r="A1943" s="267">
        <v>77111602</v>
      </c>
      <c r="B1943" s="268" t="s">
        <v>1104</v>
      </c>
      <c r="C1943" s="269">
        <v>42552</v>
      </c>
      <c r="D1943" s="267">
        <v>5</v>
      </c>
      <c r="E1943" s="267" t="s">
        <v>77</v>
      </c>
      <c r="F1943" s="21" t="s">
        <v>26</v>
      </c>
      <c r="G1943" s="270">
        <v>17876165</v>
      </c>
      <c r="H1943" s="270">
        <v>17876165</v>
      </c>
      <c r="I1943" s="26" t="s">
        <v>27</v>
      </c>
      <c r="J1943" s="26" t="s">
        <v>27</v>
      </c>
      <c r="K1943" s="268" t="s">
        <v>1835</v>
      </c>
    </row>
    <row r="1944" spans="1:11" ht="50.1" customHeight="1" x14ac:dyDescent="0.2">
      <c r="A1944" s="267">
        <v>77111602</v>
      </c>
      <c r="B1944" s="268" t="s">
        <v>1194</v>
      </c>
      <c r="C1944" s="269">
        <v>42384</v>
      </c>
      <c r="D1944" s="267">
        <v>4</v>
      </c>
      <c r="E1944" s="267" t="s">
        <v>77</v>
      </c>
      <c r="F1944" s="21" t="s">
        <v>26</v>
      </c>
      <c r="G1944" s="270">
        <v>14300932</v>
      </c>
      <c r="H1944" s="270">
        <v>14300932</v>
      </c>
      <c r="I1944" s="26" t="s">
        <v>27</v>
      </c>
      <c r="J1944" s="26" t="s">
        <v>27</v>
      </c>
      <c r="K1944" s="268" t="s">
        <v>1835</v>
      </c>
    </row>
    <row r="1945" spans="1:11" ht="50.1" customHeight="1" x14ac:dyDescent="0.2">
      <c r="A1945" s="267">
        <v>77111602</v>
      </c>
      <c r="B1945" s="268" t="s">
        <v>1104</v>
      </c>
      <c r="C1945" s="269">
        <v>42552</v>
      </c>
      <c r="D1945" s="267">
        <v>4.5</v>
      </c>
      <c r="E1945" s="267" t="s">
        <v>77</v>
      </c>
      <c r="F1945" s="21" t="s">
        <v>26</v>
      </c>
      <c r="G1945" s="270">
        <v>16088548.5</v>
      </c>
      <c r="H1945" s="270">
        <v>16088548.5</v>
      </c>
      <c r="I1945" s="26" t="s">
        <v>27</v>
      </c>
      <c r="J1945" s="26" t="s">
        <v>27</v>
      </c>
      <c r="K1945" s="268" t="s">
        <v>1835</v>
      </c>
    </row>
    <row r="1946" spans="1:11" ht="50.1" customHeight="1" x14ac:dyDescent="0.2">
      <c r="A1946" s="267">
        <v>77111602</v>
      </c>
      <c r="B1946" s="268" t="s">
        <v>1614</v>
      </c>
      <c r="C1946" s="269">
        <v>42384</v>
      </c>
      <c r="D1946" s="267">
        <v>4</v>
      </c>
      <c r="E1946" s="267" t="s">
        <v>77</v>
      </c>
      <c r="F1946" s="21" t="s">
        <v>26</v>
      </c>
      <c r="G1946" s="270">
        <v>11372848</v>
      </c>
      <c r="H1946" s="270">
        <v>11372848</v>
      </c>
      <c r="I1946" s="26" t="s">
        <v>27</v>
      </c>
      <c r="J1946" s="26" t="s">
        <v>27</v>
      </c>
      <c r="K1946" s="268" t="s">
        <v>1835</v>
      </c>
    </row>
    <row r="1947" spans="1:11" ht="50.1" customHeight="1" x14ac:dyDescent="0.2">
      <c r="A1947" s="267">
        <v>77111602</v>
      </c>
      <c r="B1947" s="268" t="s">
        <v>638</v>
      </c>
      <c r="C1947" s="269">
        <v>42552</v>
      </c>
      <c r="D1947" s="267">
        <v>4</v>
      </c>
      <c r="E1947" s="267" t="s">
        <v>77</v>
      </c>
      <c r="F1947" s="21" t="s">
        <v>26</v>
      </c>
      <c r="G1947" s="270">
        <v>11372848</v>
      </c>
      <c r="H1947" s="270">
        <v>11372848</v>
      </c>
      <c r="I1947" s="26" t="s">
        <v>27</v>
      </c>
      <c r="J1947" s="26" t="s">
        <v>27</v>
      </c>
      <c r="K1947" s="268" t="s">
        <v>1835</v>
      </c>
    </row>
    <row r="1948" spans="1:11" ht="50.1" customHeight="1" x14ac:dyDescent="0.2">
      <c r="A1948" s="267">
        <v>77111602</v>
      </c>
      <c r="B1948" s="268" t="s">
        <v>1657</v>
      </c>
      <c r="C1948" s="269">
        <v>42384</v>
      </c>
      <c r="D1948" s="267">
        <v>4</v>
      </c>
      <c r="E1948" s="267" t="s">
        <v>77</v>
      </c>
      <c r="F1948" s="21" t="s">
        <v>26</v>
      </c>
      <c r="G1948" s="270">
        <v>11372848</v>
      </c>
      <c r="H1948" s="270">
        <v>11372848</v>
      </c>
      <c r="I1948" s="26" t="s">
        <v>27</v>
      </c>
      <c r="J1948" s="26" t="s">
        <v>27</v>
      </c>
      <c r="K1948" s="268" t="s">
        <v>1835</v>
      </c>
    </row>
    <row r="1949" spans="1:11" ht="50.1" customHeight="1" x14ac:dyDescent="0.2">
      <c r="A1949" s="267">
        <v>77111602</v>
      </c>
      <c r="B1949" s="268" t="s">
        <v>639</v>
      </c>
      <c r="C1949" s="269">
        <v>42552</v>
      </c>
      <c r="D1949" s="267">
        <v>4.5</v>
      </c>
      <c r="E1949" s="267" t="s">
        <v>77</v>
      </c>
      <c r="F1949" s="21" t="s">
        <v>26</v>
      </c>
      <c r="G1949" s="270">
        <v>12794454</v>
      </c>
      <c r="H1949" s="270">
        <v>12794454</v>
      </c>
      <c r="I1949" s="26" t="s">
        <v>27</v>
      </c>
      <c r="J1949" s="26" t="s">
        <v>27</v>
      </c>
      <c r="K1949" s="268" t="s">
        <v>1835</v>
      </c>
    </row>
    <row r="1950" spans="1:11" ht="50.1" customHeight="1" x14ac:dyDescent="0.2">
      <c r="A1950" s="267">
        <v>77111602</v>
      </c>
      <c r="B1950" s="268" t="s">
        <v>1609</v>
      </c>
      <c r="C1950" s="269">
        <v>42384</v>
      </c>
      <c r="D1950" s="267">
        <v>4</v>
      </c>
      <c r="E1950" s="267" t="s">
        <v>77</v>
      </c>
      <c r="F1950" s="21" t="s">
        <v>26</v>
      </c>
      <c r="G1950" s="270">
        <v>7044376</v>
      </c>
      <c r="H1950" s="270">
        <v>7044376</v>
      </c>
      <c r="I1950" s="26" t="s">
        <v>27</v>
      </c>
      <c r="J1950" s="26" t="s">
        <v>27</v>
      </c>
      <c r="K1950" s="268" t="s">
        <v>1835</v>
      </c>
    </row>
    <row r="1951" spans="1:11" ht="50.1" customHeight="1" x14ac:dyDescent="0.2">
      <c r="A1951" s="267">
        <v>77111602</v>
      </c>
      <c r="B1951" s="268" t="s">
        <v>639</v>
      </c>
      <c r="C1951" s="269">
        <v>42552</v>
      </c>
      <c r="D1951" s="267">
        <v>4.5</v>
      </c>
      <c r="E1951" s="267" t="s">
        <v>77</v>
      </c>
      <c r="F1951" s="21" t="s">
        <v>26</v>
      </c>
      <c r="G1951" s="270">
        <v>7924923</v>
      </c>
      <c r="H1951" s="270">
        <v>7924923</v>
      </c>
      <c r="I1951" s="26" t="s">
        <v>27</v>
      </c>
      <c r="J1951" s="26" t="s">
        <v>27</v>
      </c>
      <c r="K1951" s="268" t="s">
        <v>1835</v>
      </c>
    </row>
    <row r="1952" spans="1:11" ht="50.1" customHeight="1" x14ac:dyDescent="0.2">
      <c r="A1952" s="267">
        <v>77111602</v>
      </c>
      <c r="B1952" s="268" t="s">
        <v>1047</v>
      </c>
      <c r="C1952" s="269">
        <v>42384</v>
      </c>
      <c r="D1952" s="267">
        <v>1</v>
      </c>
      <c r="E1952" s="267" t="s">
        <v>77</v>
      </c>
      <c r="F1952" s="21" t="s">
        <v>26</v>
      </c>
      <c r="G1952" s="270">
        <v>290799.5</v>
      </c>
      <c r="H1952" s="270">
        <v>290799.5</v>
      </c>
      <c r="I1952" s="26" t="s">
        <v>27</v>
      </c>
      <c r="J1952" s="26" t="s">
        <v>27</v>
      </c>
      <c r="K1952" s="268" t="s">
        <v>1835</v>
      </c>
    </row>
    <row r="1953" spans="1:11" ht="50.1" customHeight="1" x14ac:dyDescent="0.2">
      <c r="A1953" s="267">
        <v>77121500</v>
      </c>
      <c r="B1953" s="268" t="s">
        <v>641</v>
      </c>
      <c r="C1953" s="269">
        <v>42384</v>
      </c>
      <c r="D1953" s="267">
        <v>1</v>
      </c>
      <c r="E1953" s="267" t="s">
        <v>77</v>
      </c>
      <c r="F1953" s="21" t="s">
        <v>413</v>
      </c>
      <c r="G1953" s="270">
        <v>400000000</v>
      </c>
      <c r="H1953" s="270">
        <v>400000000</v>
      </c>
      <c r="I1953" s="26" t="s">
        <v>27</v>
      </c>
      <c r="J1953" s="26" t="s">
        <v>27</v>
      </c>
      <c r="K1953" s="268" t="s">
        <v>1835</v>
      </c>
    </row>
    <row r="1954" spans="1:11" ht="50.1" customHeight="1" x14ac:dyDescent="0.2">
      <c r="A1954" s="267">
        <v>77121500</v>
      </c>
      <c r="B1954" s="268" t="s">
        <v>643</v>
      </c>
      <c r="C1954" s="269">
        <v>42384</v>
      </c>
      <c r="D1954" s="267">
        <v>1</v>
      </c>
      <c r="E1954" s="267" t="s">
        <v>77</v>
      </c>
      <c r="F1954" s="21" t="s">
        <v>26</v>
      </c>
      <c r="G1954" s="270">
        <v>100000000</v>
      </c>
      <c r="H1954" s="270">
        <v>100000000</v>
      </c>
      <c r="I1954" s="26" t="s">
        <v>27</v>
      </c>
      <c r="J1954" s="26" t="s">
        <v>27</v>
      </c>
      <c r="K1954" s="268" t="s">
        <v>1835</v>
      </c>
    </row>
    <row r="1955" spans="1:11" ht="50.1" customHeight="1" x14ac:dyDescent="0.2">
      <c r="A1955" s="267">
        <v>77121500</v>
      </c>
      <c r="B1955" s="268" t="s">
        <v>503</v>
      </c>
      <c r="C1955" s="269">
        <v>42384</v>
      </c>
      <c r="D1955" s="267">
        <v>6</v>
      </c>
      <c r="E1955" s="267" t="s">
        <v>77</v>
      </c>
      <c r="F1955" s="21" t="s">
        <v>26</v>
      </c>
      <c r="G1955" s="270">
        <v>17059272</v>
      </c>
      <c r="H1955" s="270">
        <v>17059272</v>
      </c>
      <c r="I1955" s="26" t="s">
        <v>27</v>
      </c>
      <c r="J1955" s="26" t="s">
        <v>27</v>
      </c>
      <c r="K1955" s="268" t="s">
        <v>1835</v>
      </c>
    </row>
    <row r="1956" spans="1:11" ht="50.1" customHeight="1" x14ac:dyDescent="0.2">
      <c r="A1956" s="267">
        <v>77121500</v>
      </c>
      <c r="B1956" s="268" t="s">
        <v>1073</v>
      </c>
      <c r="C1956" s="269">
        <v>42552</v>
      </c>
      <c r="D1956" s="267">
        <v>5</v>
      </c>
      <c r="E1956" s="267" t="s">
        <v>77</v>
      </c>
      <c r="F1956" s="21" t="s">
        <v>26</v>
      </c>
      <c r="G1956" s="270">
        <v>28697345</v>
      </c>
      <c r="H1956" s="270">
        <v>28697345</v>
      </c>
      <c r="I1956" s="26" t="s">
        <v>27</v>
      </c>
      <c r="J1956" s="26" t="s">
        <v>27</v>
      </c>
      <c r="K1956" s="268" t="s">
        <v>1835</v>
      </c>
    </row>
    <row r="1957" spans="1:11" ht="50.1" customHeight="1" x14ac:dyDescent="0.2">
      <c r="A1957" s="267">
        <v>77121500</v>
      </c>
      <c r="B1957" s="268" t="s">
        <v>1078</v>
      </c>
      <c r="C1957" s="269">
        <v>42552</v>
      </c>
      <c r="D1957" s="267">
        <v>1</v>
      </c>
      <c r="E1957" s="267" t="s">
        <v>77</v>
      </c>
      <c r="F1957" s="21" t="s">
        <v>26</v>
      </c>
      <c r="G1957" s="270">
        <v>15582798</v>
      </c>
      <c r="H1957" s="270">
        <v>15582798</v>
      </c>
      <c r="I1957" s="26" t="s">
        <v>27</v>
      </c>
      <c r="J1957" s="26" t="s">
        <v>27</v>
      </c>
      <c r="K1957" s="268" t="s">
        <v>1835</v>
      </c>
    </row>
    <row r="1958" spans="1:11" ht="50.1" hidden="1" customHeight="1" x14ac:dyDescent="0.2">
      <c r="A1958" s="267">
        <v>93151507</v>
      </c>
      <c r="B1958" s="268" t="s">
        <v>1794</v>
      </c>
      <c r="C1958" s="269">
        <v>42370</v>
      </c>
      <c r="D1958" s="267">
        <v>12</v>
      </c>
      <c r="E1958" s="267" t="s">
        <v>223</v>
      </c>
      <c r="F1958" s="21" t="s">
        <v>26</v>
      </c>
      <c r="G1958" s="270">
        <v>9539009</v>
      </c>
      <c r="H1958" s="270">
        <v>9539009</v>
      </c>
      <c r="I1958" s="26" t="s">
        <v>27</v>
      </c>
      <c r="J1958" s="26" t="s">
        <v>27</v>
      </c>
      <c r="K1958" s="268" t="s">
        <v>1693</v>
      </c>
    </row>
    <row r="1959" spans="1:11" ht="50.1" hidden="1" customHeight="1" x14ac:dyDescent="0.2">
      <c r="A1959" s="267">
        <v>93151507</v>
      </c>
      <c r="B1959" s="268" t="s">
        <v>225</v>
      </c>
      <c r="C1959" s="269">
        <v>42370</v>
      </c>
      <c r="D1959" s="267">
        <v>5</v>
      </c>
      <c r="E1959" s="267" t="s">
        <v>223</v>
      </c>
      <c r="F1959" s="21" t="s">
        <v>26</v>
      </c>
      <c r="G1959" s="270">
        <v>8160090</v>
      </c>
      <c r="H1959" s="270">
        <v>8160090</v>
      </c>
      <c r="I1959" s="26" t="s">
        <v>27</v>
      </c>
      <c r="J1959" s="26" t="s">
        <v>27</v>
      </c>
      <c r="K1959" s="268" t="s">
        <v>1693</v>
      </c>
    </row>
    <row r="1960" spans="1:11" ht="50.1" hidden="1" customHeight="1" x14ac:dyDescent="0.2">
      <c r="A1960" s="267">
        <v>93151507</v>
      </c>
      <c r="B1960" s="268" t="s">
        <v>993</v>
      </c>
      <c r="C1960" s="269">
        <v>42370</v>
      </c>
      <c r="D1960" s="267">
        <v>3</v>
      </c>
      <c r="E1960" s="267" t="s">
        <v>160</v>
      </c>
      <c r="F1960" s="21" t="s">
        <v>26</v>
      </c>
      <c r="G1960" s="270">
        <v>232285714</v>
      </c>
      <c r="H1960" s="270">
        <v>232285714</v>
      </c>
      <c r="I1960" s="26" t="s">
        <v>27</v>
      </c>
      <c r="J1960" s="26" t="s">
        <v>27</v>
      </c>
      <c r="K1960" s="268" t="s">
        <v>1693</v>
      </c>
    </row>
    <row r="1961" spans="1:11" ht="50.1" hidden="1" customHeight="1" x14ac:dyDescent="0.2">
      <c r="A1961" s="267">
        <v>70161601</v>
      </c>
      <c r="B1961" s="268" t="s">
        <v>230</v>
      </c>
      <c r="C1961" s="269">
        <v>42370</v>
      </c>
      <c r="D1961" s="267">
        <v>4.5</v>
      </c>
      <c r="E1961" s="267" t="s">
        <v>223</v>
      </c>
      <c r="F1961" s="21" t="s">
        <v>26</v>
      </c>
      <c r="G1961" s="270">
        <v>30766100</v>
      </c>
      <c r="H1961" s="270">
        <v>30766100</v>
      </c>
      <c r="I1961" s="26" t="s">
        <v>27</v>
      </c>
      <c r="J1961" s="26" t="s">
        <v>27</v>
      </c>
      <c r="K1961" s="268" t="s">
        <v>1693</v>
      </c>
    </row>
    <row r="1962" spans="1:11" ht="50.1" hidden="1" customHeight="1" x14ac:dyDescent="0.2">
      <c r="A1962" s="267">
        <v>70161601</v>
      </c>
      <c r="B1962" s="268" t="s">
        <v>231</v>
      </c>
      <c r="C1962" s="269">
        <v>42370</v>
      </c>
      <c r="D1962" s="267">
        <v>5</v>
      </c>
      <c r="E1962" s="267" t="s">
        <v>223</v>
      </c>
      <c r="F1962" s="21" t="s">
        <v>26</v>
      </c>
      <c r="G1962" s="270">
        <v>15860455</v>
      </c>
      <c r="H1962" s="270">
        <v>15860455</v>
      </c>
      <c r="I1962" s="26" t="s">
        <v>27</v>
      </c>
      <c r="J1962" s="26" t="s">
        <v>27</v>
      </c>
      <c r="K1962" s="268" t="s">
        <v>1693</v>
      </c>
    </row>
    <row r="1963" spans="1:11" ht="50.1" hidden="1" customHeight="1" x14ac:dyDescent="0.2">
      <c r="A1963" s="267">
        <v>70161501</v>
      </c>
      <c r="B1963" s="268" t="s">
        <v>232</v>
      </c>
      <c r="C1963" s="269">
        <v>42370</v>
      </c>
      <c r="D1963" s="267">
        <v>4.5</v>
      </c>
      <c r="E1963" s="267" t="s">
        <v>223</v>
      </c>
      <c r="F1963" s="21" t="s">
        <v>26</v>
      </c>
      <c r="G1963" s="270">
        <v>17876165</v>
      </c>
      <c r="H1963" s="270">
        <v>17876165</v>
      </c>
      <c r="I1963" s="26" t="s">
        <v>27</v>
      </c>
      <c r="J1963" s="26" t="s">
        <v>27</v>
      </c>
      <c r="K1963" s="268" t="s">
        <v>1693</v>
      </c>
    </row>
    <row r="1964" spans="1:11" ht="50.1" hidden="1" customHeight="1" x14ac:dyDescent="0.2">
      <c r="A1964" s="267">
        <v>80161504</v>
      </c>
      <c r="B1964" s="268" t="s">
        <v>233</v>
      </c>
      <c r="C1964" s="269">
        <v>42370</v>
      </c>
      <c r="D1964" s="267">
        <v>5</v>
      </c>
      <c r="E1964" s="267" t="s">
        <v>223</v>
      </c>
      <c r="F1964" s="21" t="s">
        <v>26</v>
      </c>
      <c r="G1964" s="270">
        <v>8168930</v>
      </c>
      <c r="H1964" s="270">
        <v>8168930</v>
      </c>
      <c r="I1964" s="26" t="s">
        <v>27</v>
      </c>
      <c r="J1964" s="26" t="s">
        <v>27</v>
      </c>
      <c r="K1964" s="268" t="s">
        <v>1693</v>
      </c>
    </row>
    <row r="1965" spans="1:11" ht="50.1" hidden="1" customHeight="1" x14ac:dyDescent="0.2">
      <c r="A1965" s="267">
        <v>70160000</v>
      </c>
      <c r="B1965" s="268" t="s">
        <v>234</v>
      </c>
      <c r="C1965" s="269">
        <v>42370</v>
      </c>
      <c r="D1965" s="267">
        <v>5</v>
      </c>
      <c r="E1965" s="267" t="s">
        <v>223</v>
      </c>
      <c r="F1965" s="21" t="s">
        <v>26</v>
      </c>
      <c r="G1965" s="270">
        <v>15860455</v>
      </c>
      <c r="H1965" s="270">
        <v>15860455</v>
      </c>
      <c r="I1965" s="26" t="s">
        <v>27</v>
      </c>
      <c r="J1965" s="26" t="s">
        <v>27</v>
      </c>
      <c r="K1965" s="268" t="s">
        <v>1693</v>
      </c>
    </row>
    <row r="1966" spans="1:11" ht="50.1" hidden="1" customHeight="1" x14ac:dyDescent="0.2">
      <c r="A1966" s="267">
        <v>70161601</v>
      </c>
      <c r="B1966" s="268" t="s">
        <v>235</v>
      </c>
      <c r="C1966" s="269">
        <v>42370</v>
      </c>
      <c r="D1966" s="267">
        <v>5</v>
      </c>
      <c r="E1966" s="267" t="s">
        <v>223</v>
      </c>
      <c r="F1966" s="21" t="s">
        <v>26</v>
      </c>
      <c r="G1966" s="270">
        <v>12147305</v>
      </c>
      <c r="H1966" s="270">
        <v>12147305</v>
      </c>
      <c r="I1966" s="26" t="s">
        <v>27</v>
      </c>
      <c r="J1966" s="26" t="s">
        <v>27</v>
      </c>
      <c r="K1966" s="268" t="s">
        <v>1693</v>
      </c>
    </row>
    <row r="1967" spans="1:11" ht="50.1" hidden="1" customHeight="1" x14ac:dyDescent="0.2">
      <c r="A1967" s="267">
        <v>80101604</v>
      </c>
      <c r="B1967" s="268" t="s">
        <v>236</v>
      </c>
      <c r="C1967" s="269">
        <v>42370</v>
      </c>
      <c r="D1967" s="267">
        <v>2</v>
      </c>
      <c r="E1967" s="267" t="s">
        <v>223</v>
      </c>
      <c r="F1967" s="21" t="s">
        <v>26</v>
      </c>
      <c r="G1967" s="270">
        <v>9043400</v>
      </c>
      <c r="H1967" s="270">
        <v>9043400</v>
      </c>
      <c r="I1967" s="26" t="s">
        <v>27</v>
      </c>
      <c r="J1967" s="26" t="s">
        <v>27</v>
      </c>
      <c r="K1967" s="268" t="s">
        <v>1693</v>
      </c>
    </row>
    <row r="1968" spans="1:11" ht="50.1" hidden="1" customHeight="1" x14ac:dyDescent="0.2">
      <c r="A1968" s="267">
        <v>70161601</v>
      </c>
      <c r="B1968" s="268" t="s">
        <v>237</v>
      </c>
      <c r="C1968" s="269">
        <v>42370</v>
      </c>
      <c r="D1968" s="267">
        <v>5</v>
      </c>
      <c r="E1968" s="267" t="s">
        <v>223</v>
      </c>
      <c r="F1968" s="21" t="s">
        <v>26</v>
      </c>
      <c r="G1968" s="270">
        <v>17876165</v>
      </c>
      <c r="H1968" s="270">
        <v>17876165</v>
      </c>
      <c r="I1968" s="26" t="s">
        <v>27</v>
      </c>
      <c r="J1968" s="26" t="s">
        <v>27</v>
      </c>
      <c r="K1968" s="268" t="s">
        <v>1693</v>
      </c>
    </row>
    <row r="1969" spans="1:11" ht="50.1" hidden="1" customHeight="1" x14ac:dyDescent="0.2">
      <c r="A1969" s="267">
        <v>70160000</v>
      </c>
      <c r="B1969" s="268" t="s">
        <v>238</v>
      </c>
      <c r="C1969" s="269">
        <v>42370</v>
      </c>
      <c r="D1969" s="267">
        <v>4.5</v>
      </c>
      <c r="E1969" s="267" t="s">
        <v>223</v>
      </c>
      <c r="F1969" s="21" t="s">
        <v>26</v>
      </c>
      <c r="G1969" s="270">
        <v>15860455</v>
      </c>
      <c r="H1969" s="270">
        <v>15860455</v>
      </c>
      <c r="I1969" s="26" t="s">
        <v>27</v>
      </c>
      <c r="J1969" s="26" t="s">
        <v>27</v>
      </c>
      <c r="K1969" s="268" t="s">
        <v>1693</v>
      </c>
    </row>
    <row r="1970" spans="1:11" ht="50.1" hidden="1" customHeight="1" x14ac:dyDescent="0.2">
      <c r="A1970" s="267">
        <v>70161601</v>
      </c>
      <c r="B1970" s="268" t="s">
        <v>239</v>
      </c>
      <c r="C1970" s="269">
        <v>42370</v>
      </c>
      <c r="D1970" s="267">
        <v>5</v>
      </c>
      <c r="E1970" s="267" t="s">
        <v>223</v>
      </c>
      <c r="F1970" s="21" t="s">
        <v>26</v>
      </c>
      <c r="G1970" s="270">
        <v>12147305</v>
      </c>
      <c r="H1970" s="270">
        <v>12147305</v>
      </c>
      <c r="I1970" s="26" t="s">
        <v>27</v>
      </c>
      <c r="J1970" s="26" t="s">
        <v>27</v>
      </c>
      <c r="K1970" s="268" t="s">
        <v>1693</v>
      </c>
    </row>
    <row r="1971" spans="1:11" ht="50.1" hidden="1" customHeight="1" x14ac:dyDescent="0.2">
      <c r="A1971" s="267">
        <v>70160000</v>
      </c>
      <c r="B1971" s="268" t="s">
        <v>240</v>
      </c>
      <c r="C1971" s="269">
        <v>42370</v>
      </c>
      <c r="D1971" s="267">
        <v>4.5</v>
      </c>
      <c r="E1971" s="267" t="s">
        <v>223</v>
      </c>
      <c r="F1971" s="21" t="s">
        <v>26</v>
      </c>
      <c r="G1971" s="270">
        <v>12147305</v>
      </c>
      <c r="H1971" s="270">
        <v>12147305</v>
      </c>
      <c r="I1971" s="26" t="s">
        <v>27</v>
      </c>
      <c r="J1971" s="26" t="s">
        <v>27</v>
      </c>
      <c r="K1971" s="268" t="s">
        <v>1693</v>
      </c>
    </row>
    <row r="1972" spans="1:11" ht="50.1" hidden="1" customHeight="1" x14ac:dyDescent="0.2">
      <c r="A1972" s="267">
        <v>70161501</v>
      </c>
      <c r="B1972" s="268" t="s">
        <v>241</v>
      </c>
      <c r="C1972" s="269">
        <v>42370</v>
      </c>
      <c r="D1972" s="267">
        <v>4.5</v>
      </c>
      <c r="E1972" s="267" t="s">
        <v>223</v>
      </c>
      <c r="F1972" s="21" t="s">
        <v>26</v>
      </c>
      <c r="G1972" s="270">
        <v>17876165</v>
      </c>
      <c r="H1972" s="270">
        <v>17876165</v>
      </c>
      <c r="I1972" s="26" t="s">
        <v>27</v>
      </c>
      <c r="J1972" s="26" t="s">
        <v>27</v>
      </c>
      <c r="K1972" s="268" t="s">
        <v>1693</v>
      </c>
    </row>
    <row r="1973" spans="1:11" ht="50.1" hidden="1" customHeight="1" x14ac:dyDescent="0.2">
      <c r="A1973" s="267">
        <v>70161601</v>
      </c>
      <c r="B1973" s="268" t="s">
        <v>242</v>
      </c>
      <c r="C1973" s="269">
        <v>42370</v>
      </c>
      <c r="D1973" s="267">
        <v>4.5</v>
      </c>
      <c r="E1973" s="267" t="s">
        <v>223</v>
      </c>
      <c r="F1973" s="21" t="s">
        <v>26</v>
      </c>
      <c r="G1973" s="270">
        <v>17876165</v>
      </c>
      <c r="H1973" s="270">
        <v>17876165</v>
      </c>
      <c r="I1973" s="26" t="s">
        <v>27</v>
      </c>
      <c r="J1973" s="26" t="s">
        <v>27</v>
      </c>
      <c r="K1973" s="268" t="s">
        <v>1693</v>
      </c>
    </row>
    <row r="1974" spans="1:11" ht="50.1" hidden="1" customHeight="1" x14ac:dyDescent="0.2">
      <c r="A1974" s="267">
        <v>70161601</v>
      </c>
      <c r="B1974" s="268" t="s">
        <v>1605</v>
      </c>
      <c r="C1974" s="269">
        <v>42370</v>
      </c>
      <c r="D1974" s="267">
        <v>5</v>
      </c>
      <c r="E1974" s="267" t="s">
        <v>223</v>
      </c>
      <c r="F1974" s="21" t="s">
        <v>26</v>
      </c>
      <c r="G1974" s="270">
        <v>8805470</v>
      </c>
      <c r="H1974" s="270">
        <v>8805470</v>
      </c>
      <c r="I1974" s="26" t="s">
        <v>27</v>
      </c>
      <c r="J1974" s="26" t="s">
        <v>27</v>
      </c>
      <c r="K1974" s="268" t="s">
        <v>1693</v>
      </c>
    </row>
    <row r="1975" spans="1:11" ht="50.1" hidden="1" customHeight="1" x14ac:dyDescent="0.2">
      <c r="A1975" s="267">
        <v>80161504</v>
      </c>
      <c r="B1975" s="268" t="s">
        <v>244</v>
      </c>
      <c r="C1975" s="269">
        <v>42370</v>
      </c>
      <c r="D1975" s="267">
        <v>2</v>
      </c>
      <c r="E1975" s="267" t="s">
        <v>223</v>
      </c>
      <c r="F1975" s="21" t="s">
        <v>26</v>
      </c>
      <c r="G1975" s="270">
        <v>4346600</v>
      </c>
      <c r="H1975" s="270">
        <v>4346600</v>
      </c>
      <c r="I1975" s="26" t="s">
        <v>27</v>
      </c>
      <c r="J1975" s="26" t="s">
        <v>27</v>
      </c>
      <c r="K1975" s="268" t="s">
        <v>1693</v>
      </c>
    </row>
    <row r="1976" spans="1:11" ht="50.1" hidden="1" customHeight="1" x14ac:dyDescent="0.2">
      <c r="A1976" s="267">
        <v>70161601</v>
      </c>
      <c r="B1976" s="268" t="s">
        <v>245</v>
      </c>
      <c r="C1976" s="269">
        <v>42370</v>
      </c>
      <c r="D1976" s="267">
        <v>5</v>
      </c>
      <c r="E1976" s="267" t="s">
        <v>223</v>
      </c>
      <c r="F1976" s="21" t="s">
        <v>26</v>
      </c>
      <c r="G1976" s="270">
        <v>15860455</v>
      </c>
      <c r="H1976" s="270">
        <v>15860455</v>
      </c>
      <c r="I1976" s="26" t="s">
        <v>27</v>
      </c>
      <c r="J1976" s="26" t="s">
        <v>27</v>
      </c>
      <c r="K1976" s="268" t="s">
        <v>1693</v>
      </c>
    </row>
    <row r="1977" spans="1:11" ht="50.1" hidden="1" customHeight="1" x14ac:dyDescent="0.2">
      <c r="A1977" s="267">
        <v>80161504</v>
      </c>
      <c r="B1977" s="268" t="s">
        <v>246</v>
      </c>
      <c r="C1977" s="269">
        <v>42370</v>
      </c>
      <c r="D1977" s="267">
        <v>4</v>
      </c>
      <c r="E1977" s="267" t="s">
        <v>223</v>
      </c>
      <c r="F1977" s="21" t="s">
        <v>26</v>
      </c>
      <c r="G1977" s="270">
        <v>6535144</v>
      </c>
      <c r="H1977" s="270">
        <v>6535144</v>
      </c>
      <c r="I1977" s="26" t="s">
        <v>27</v>
      </c>
      <c r="J1977" s="26" t="s">
        <v>27</v>
      </c>
      <c r="K1977" s="268" t="s">
        <v>1693</v>
      </c>
    </row>
    <row r="1978" spans="1:11" ht="50.1" hidden="1" customHeight="1" x14ac:dyDescent="0.2">
      <c r="A1978" s="267">
        <v>70161601</v>
      </c>
      <c r="B1978" s="268" t="s">
        <v>247</v>
      </c>
      <c r="C1978" s="269">
        <v>42370</v>
      </c>
      <c r="D1978" s="267">
        <v>5</v>
      </c>
      <c r="E1978" s="267" t="s">
        <v>223</v>
      </c>
      <c r="F1978" s="21" t="s">
        <v>26</v>
      </c>
      <c r="G1978" s="270">
        <v>15860455</v>
      </c>
      <c r="H1978" s="270">
        <v>15860455</v>
      </c>
      <c r="I1978" s="26" t="s">
        <v>27</v>
      </c>
      <c r="J1978" s="26" t="s">
        <v>27</v>
      </c>
      <c r="K1978" s="268" t="s">
        <v>1693</v>
      </c>
    </row>
    <row r="1979" spans="1:11" ht="50.1" hidden="1" customHeight="1" x14ac:dyDescent="0.2">
      <c r="A1979" s="267">
        <v>70161601</v>
      </c>
      <c r="B1979" s="268" t="s">
        <v>248</v>
      </c>
      <c r="C1979" s="269">
        <v>42370</v>
      </c>
      <c r="D1979" s="267">
        <v>5</v>
      </c>
      <c r="E1979" s="267" t="s">
        <v>223</v>
      </c>
      <c r="F1979" s="21" t="s">
        <v>26</v>
      </c>
      <c r="G1979" s="270">
        <v>12147305</v>
      </c>
      <c r="H1979" s="270">
        <v>12147305</v>
      </c>
      <c r="I1979" s="26" t="s">
        <v>27</v>
      </c>
      <c r="J1979" s="26" t="s">
        <v>27</v>
      </c>
      <c r="K1979" s="268" t="s">
        <v>1693</v>
      </c>
    </row>
    <row r="1980" spans="1:11" ht="50.1" hidden="1" customHeight="1" x14ac:dyDescent="0.2">
      <c r="A1980" s="267">
        <v>70161601</v>
      </c>
      <c r="B1980" s="268" t="s">
        <v>249</v>
      </c>
      <c r="C1980" s="269">
        <v>42370</v>
      </c>
      <c r="D1980" s="267">
        <v>4.5</v>
      </c>
      <c r="E1980" s="267" t="s">
        <v>223</v>
      </c>
      <c r="F1980" s="21" t="s">
        <v>26</v>
      </c>
      <c r="G1980" s="270">
        <v>17876165</v>
      </c>
      <c r="H1980" s="270">
        <v>17876165</v>
      </c>
      <c r="I1980" s="26" t="s">
        <v>27</v>
      </c>
      <c r="J1980" s="26" t="s">
        <v>27</v>
      </c>
      <c r="K1980" s="268" t="s">
        <v>1693</v>
      </c>
    </row>
    <row r="1981" spans="1:11" ht="50.1" hidden="1" customHeight="1" x14ac:dyDescent="0.2">
      <c r="A1981" s="267">
        <v>70161501</v>
      </c>
      <c r="B1981" s="268" t="s">
        <v>250</v>
      </c>
      <c r="C1981" s="269">
        <v>42370</v>
      </c>
      <c r="D1981" s="267">
        <v>4.5</v>
      </c>
      <c r="E1981" s="267" t="s">
        <v>223</v>
      </c>
      <c r="F1981" s="21" t="s">
        <v>26</v>
      </c>
      <c r="G1981" s="270">
        <v>17876165</v>
      </c>
      <c r="H1981" s="270">
        <v>17876165</v>
      </c>
      <c r="I1981" s="26" t="s">
        <v>27</v>
      </c>
      <c r="J1981" s="26" t="s">
        <v>27</v>
      </c>
      <c r="K1981" s="268" t="s">
        <v>1693</v>
      </c>
    </row>
    <row r="1982" spans="1:11" ht="50.1" hidden="1" customHeight="1" x14ac:dyDescent="0.2">
      <c r="A1982" s="267">
        <v>70161601</v>
      </c>
      <c r="B1982" s="268" t="s">
        <v>251</v>
      </c>
      <c r="C1982" s="269">
        <v>42370</v>
      </c>
      <c r="D1982" s="267">
        <v>5</v>
      </c>
      <c r="E1982" s="267" t="s">
        <v>223</v>
      </c>
      <c r="F1982" s="21" t="s">
        <v>26</v>
      </c>
      <c r="G1982" s="270">
        <v>17876165</v>
      </c>
      <c r="H1982" s="270">
        <v>17876165</v>
      </c>
      <c r="I1982" s="26" t="s">
        <v>27</v>
      </c>
      <c r="J1982" s="26" t="s">
        <v>27</v>
      </c>
      <c r="K1982" s="268" t="s">
        <v>1693</v>
      </c>
    </row>
    <row r="1983" spans="1:11" ht="50.1" hidden="1" customHeight="1" x14ac:dyDescent="0.2">
      <c r="A1983" s="267">
        <v>78111808</v>
      </c>
      <c r="B1983" s="268" t="s">
        <v>254</v>
      </c>
      <c r="C1983" s="269">
        <v>42370</v>
      </c>
      <c r="D1983" s="267">
        <v>12</v>
      </c>
      <c r="E1983" s="267" t="s">
        <v>160</v>
      </c>
      <c r="F1983" s="21" t="s">
        <v>26</v>
      </c>
      <c r="G1983" s="270">
        <v>191715000</v>
      </c>
      <c r="H1983" s="270">
        <v>191715000</v>
      </c>
      <c r="I1983" s="26" t="s">
        <v>27</v>
      </c>
      <c r="J1983" s="26" t="s">
        <v>27</v>
      </c>
      <c r="K1983" s="268" t="s">
        <v>1693</v>
      </c>
    </row>
    <row r="1984" spans="1:11" ht="50.1" hidden="1" customHeight="1" x14ac:dyDescent="0.2">
      <c r="A1984" s="267">
        <v>80101500</v>
      </c>
      <c r="B1984" s="268" t="s">
        <v>255</v>
      </c>
      <c r="C1984" s="269">
        <v>42370</v>
      </c>
      <c r="D1984" s="267">
        <v>11</v>
      </c>
      <c r="E1984" s="267" t="s">
        <v>160</v>
      </c>
      <c r="F1984" s="21" t="s">
        <v>26</v>
      </c>
      <c r="G1984" s="270">
        <v>7200000</v>
      </c>
      <c r="H1984" s="270">
        <v>7200000</v>
      </c>
      <c r="I1984" s="26" t="s">
        <v>27</v>
      </c>
      <c r="J1984" s="26" t="s">
        <v>27</v>
      </c>
      <c r="K1984" s="268" t="s">
        <v>1693</v>
      </c>
    </row>
    <row r="1985" spans="1:11" ht="50.1" hidden="1" customHeight="1" x14ac:dyDescent="0.2">
      <c r="A1985" s="267">
        <v>70151506</v>
      </c>
      <c r="B1985" s="268" t="s">
        <v>259</v>
      </c>
      <c r="C1985" s="269">
        <v>42370</v>
      </c>
      <c r="D1985" s="267">
        <v>4</v>
      </c>
      <c r="E1985" s="267" t="s">
        <v>223</v>
      </c>
      <c r="F1985" s="21" t="s">
        <v>26</v>
      </c>
      <c r="G1985" s="270">
        <v>22957876</v>
      </c>
      <c r="H1985" s="270">
        <v>22957876</v>
      </c>
      <c r="I1985" s="26" t="s">
        <v>27</v>
      </c>
      <c r="J1985" s="26" t="s">
        <v>27</v>
      </c>
      <c r="K1985" s="268" t="s">
        <v>1693</v>
      </c>
    </row>
    <row r="1986" spans="1:11" ht="50.1" hidden="1" customHeight="1" x14ac:dyDescent="0.2">
      <c r="A1986" s="267">
        <v>70151506</v>
      </c>
      <c r="B1986" s="268" t="s">
        <v>259</v>
      </c>
      <c r="C1986" s="269">
        <v>42370</v>
      </c>
      <c r="D1986" s="267">
        <v>5</v>
      </c>
      <c r="E1986" s="267" t="s">
        <v>223</v>
      </c>
      <c r="F1986" s="21" t="s">
        <v>26</v>
      </c>
      <c r="G1986" s="270">
        <v>28697345</v>
      </c>
      <c r="H1986" s="270">
        <v>28697345</v>
      </c>
      <c r="I1986" s="26" t="s">
        <v>27</v>
      </c>
      <c r="J1986" s="26" t="s">
        <v>27</v>
      </c>
      <c r="K1986" s="268" t="s">
        <v>1693</v>
      </c>
    </row>
    <row r="1987" spans="1:11" ht="50.1" hidden="1" customHeight="1" x14ac:dyDescent="0.2">
      <c r="A1987" s="267">
        <v>70151506</v>
      </c>
      <c r="B1987" s="268" t="s">
        <v>259</v>
      </c>
      <c r="C1987" s="269">
        <v>42370</v>
      </c>
      <c r="D1987" s="267">
        <v>4</v>
      </c>
      <c r="E1987" s="267" t="s">
        <v>223</v>
      </c>
      <c r="F1987" s="21" t="s">
        <v>26</v>
      </c>
      <c r="G1987" s="270">
        <v>22957876</v>
      </c>
      <c r="H1987" s="270">
        <v>22957876</v>
      </c>
      <c r="I1987" s="26" t="s">
        <v>27</v>
      </c>
      <c r="J1987" s="26" t="s">
        <v>27</v>
      </c>
      <c r="K1987" s="268" t="s">
        <v>1693</v>
      </c>
    </row>
    <row r="1988" spans="1:11" ht="50.1" hidden="1" customHeight="1" x14ac:dyDescent="0.2">
      <c r="A1988" s="267">
        <v>70151506</v>
      </c>
      <c r="B1988" s="268" t="s">
        <v>259</v>
      </c>
      <c r="C1988" s="269">
        <v>42370</v>
      </c>
      <c r="D1988" s="267">
        <v>4</v>
      </c>
      <c r="E1988" s="267" t="s">
        <v>223</v>
      </c>
      <c r="F1988" s="21" t="s">
        <v>26</v>
      </c>
      <c r="G1988" s="270">
        <v>22957876</v>
      </c>
      <c r="H1988" s="270">
        <v>22957876</v>
      </c>
      <c r="I1988" s="26" t="s">
        <v>27</v>
      </c>
      <c r="J1988" s="26" t="s">
        <v>27</v>
      </c>
      <c r="K1988" s="268" t="s">
        <v>1693</v>
      </c>
    </row>
    <row r="1989" spans="1:11" ht="50.1" hidden="1" customHeight="1" x14ac:dyDescent="0.2">
      <c r="A1989" s="267">
        <v>70151506</v>
      </c>
      <c r="B1989" s="268" t="s">
        <v>259</v>
      </c>
      <c r="C1989" s="269">
        <v>42370</v>
      </c>
      <c r="D1989" s="267">
        <v>5</v>
      </c>
      <c r="E1989" s="267" t="s">
        <v>223</v>
      </c>
      <c r="F1989" s="21" t="s">
        <v>26</v>
      </c>
      <c r="G1989" s="270">
        <v>28697345</v>
      </c>
      <c r="H1989" s="270">
        <v>28697345</v>
      </c>
      <c r="I1989" s="26" t="s">
        <v>27</v>
      </c>
      <c r="J1989" s="26" t="s">
        <v>27</v>
      </c>
      <c r="K1989" s="268" t="s">
        <v>1693</v>
      </c>
    </row>
    <row r="1990" spans="1:11" ht="50.1" hidden="1" customHeight="1" x14ac:dyDescent="0.2">
      <c r="A1990" s="267">
        <v>70151506</v>
      </c>
      <c r="B1990" s="268" t="s">
        <v>260</v>
      </c>
      <c r="C1990" s="269">
        <v>42370</v>
      </c>
      <c r="D1990" s="267">
        <v>5</v>
      </c>
      <c r="E1990" s="267" t="s">
        <v>223</v>
      </c>
      <c r="F1990" s="21" t="s">
        <v>26</v>
      </c>
      <c r="G1990" s="270">
        <v>33418350</v>
      </c>
      <c r="H1990" s="270">
        <v>33418350</v>
      </c>
      <c r="I1990" s="26" t="s">
        <v>27</v>
      </c>
      <c r="J1990" s="26" t="s">
        <v>27</v>
      </c>
      <c r="K1990" s="268" t="s">
        <v>1693</v>
      </c>
    </row>
    <row r="1991" spans="1:11" ht="50.1" hidden="1" customHeight="1" x14ac:dyDescent="0.2">
      <c r="A1991" s="267">
        <v>70151506</v>
      </c>
      <c r="B1991" s="268" t="s">
        <v>259</v>
      </c>
      <c r="C1991" s="269">
        <v>42370</v>
      </c>
      <c r="D1991" s="267">
        <v>4</v>
      </c>
      <c r="E1991" s="267" t="s">
        <v>223</v>
      </c>
      <c r="F1991" s="21" t="s">
        <v>26</v>
      </c>
      <c r="G1991" s="270">
        <v>22957876</v>
      </c>
      <c r="H1991" s="270">
        <v>22957876</v>
      </c>
      <c r="I1991" s="26" t="s">
        <v>27</v>
      </c>
      <c r="J1991" s="26" t="s">
        <v>27</v>
      </c>
      <c r="K1991" s="268" t="s">
        <v>1693</v>
      </c>
    </row>
    <row r="1992" spans="1:11" ht="50.1" hidden="1" customHeight="1" x14ac:dyDescent="0.2">
      <c r="A1992" s="267">
        <v>70151506</v>
      </c>
      <c r="B1992" s="268" t="s">
        <v>877</v>
      </c>
      <c r="C1992" s="269">
        <v>42370</v>
      </c>
      <c r="D1992" s="267">
        <v>4.5</v>
      </c>
      <c r="E1992" s="267" t="s">
        <v>223</v>
      </c>
      <c r="F1992" s="21" t="s">
        <v>26</v>
      </c>
      <c r="G1992" s="270">
        <v>28697345</v>
      </c>
      <c r="H1992" s="270">
        <v>28697345</v>
      </c>
      <c r="I1992" s="26" t="s">
        <v>27</v>
      </c>
      <c r="J1992" s="26" t="s">
        <v>27</v>
      </c>
      <c r="K1992" s="268" t="s">
        <v>1693</v>
      </c>
    </row>
    <row r="1993" spans="1:11" ht="50.1" hidden="1" customHeight="1" x14ac:dyDescent="0.2">
      <c r="A1993" s="267">
        <v>70151506</v>
      </c>
      <c r="B1993" s="268" t="s">
        <v>261</v>
      </c>
      <c r="C1993" s="269">
        <v>42370</v>
      </c>
      <c r="D1993" s="267">
        <v>4</v>
      </c>
      <c r="E1993" s="267" t="s">
        <v>223</v>
      </c>
      <c r="F1993" s="21" t="s">
        <v>26</v>
      </c>
      <c r="G1993" s="270">
        <v>16465168</v>
      </c>
      <c r="H1993" s="270">
        <v>16465168</v>
      </c>
      <c r="I1993" s="26" t="s">
        <v>27</v>
      </c>
      <c r="J1993" s="26" t="s">
        <v>27</v>
      </c>
      <c r="K1993" s="268" t="s">
        <v>1693</v>
      </c>
    </row>
    <row r="1994" spans="1:11" ht="50.1" hidden="1" customHeight="1" x14ac:dyDescent="0.2">
      <c r="A1994" s="267">
        <v>70151506</v>
      </c>
      <c r="B1994" s="268" t="s">
        <v>261</v>
      </c>
      <c r="C1994" s="269">
        <v>42370</v>
      </c>
      <c r="D1994" s="267">
        <v>4</v>
      </c>
      <c r="E1994" s="267" t="s">
        <v>223</v>
      </c>
      <c r="F1994" s="21" t="s">
        <v>26</v>
      </c>
      <c r="G1994" s="270">
        <v>16465168</v>
      </c>
      <c r="H1994" s="270">
        <v>16465168</v>
      </c>
      <c r="I1994" s="26" t="s">
        <v>27</v>
      </c>
      <c r="J1994" s="26" t="s">
        <v>27</v>
      </c>
      <c r="K1994" s="268" t="s">
        <v>1693</v>
      </c>
    </row>
    <row r="1995" spans="1:11" ht="50.1" hidden="1" customHeight="1" x14ac:dyDescent="0.2">
      <c r="A1995" s="267">
        <v>70151506</v>
      </c>
      <c r="B1995" s="268" t="s">
        <v>262</v>
      </c>
      <c r="C1995" s="269">
        <v>42370</v>
      </c>
      <c r="D1995" s="267">
        <v>4</v>
      </c>
      <c r="E1995" s="267" t="s">
        <v>223</v>
      </c>
      <c r="F1995" s="21" t="s">
        <v>26</v>
      </c>
      <c r="G1995" s="270">
        <v>14300932</v>
      </c>
      <c r="H1995" s="270">
        <v>14300932</v>
      </c>
      <c r="I1995" s="26" t="s">
        <v>27</v>
      </c>
      <c r="J1995" s="26" t="s">
        <v>27</v>
      </c>
      <c r="K1995" s="268" t="s">
        <v>1693</v>
      </c>
    </row>
    <row r="1996" spans="1:11" ht="50.1" hidden="1" customHeight="1" x14ac:dyDescent="0.2">
      <c r="A1996" s="267">
        <v>70151506</v>
      </c>
      <c r="B1996" s="268" t="s">
        <v>262</v>
      </c>
      <c r="C1996" s="269">
        <v>42370</v>
      </c>
      <c r="D1996" s="267">
        <v>4</v>
      </c>
      <c r="E1996" s="267" t="s">
        <v>223</v>
      </c>
      <c r="F1996" s="21" t="s">
        <v>26</v>
      </c>
      <c r="G1996" s="270">
        <v>14300932</v>
      </c>
      <c r="H1996" s="270">
        <v>14300932</v>
      </c>
      <c r="I1996" s="26" t="s">
        <v>27</v>
      </c>
      <c r="J1996" s="26" t="s">
        <v>27</v>
      </c>
      <c r="K1996" s="268" t="s">
        <v>1693</v>
      </c>
    </row>
    <row r="1997" spans="1:11" ht="50.1" hidden="1" customHeight="1" x14ac:dyDescent="0.2">
      <c r="A1997" s="267">
        <v>70151506</v>
      </c>
      <c r="B1997" s="268" t="s">
        <v>262</v>
      </c>
      <c r="C1997" s="269">
        <v>42370</v>
      </c>
      <c r="D1997" s="267">
        <v>4</v>
      </c>
      <c r="E1997" s="267" t="s">
        <v>223</v>
      </c>
      <c r="F1997" s="21" t="s">
        <v>26</v>
      </c>
      <c r="G1997" s="270">
        <v>14300932</v>
      </c>
      <c r="H1997" s="270">
        <v>14300932</v>
      </c>
      <c r="I1997" s="26" t="s">
        <v>27</v>
      </c>
      <c r="J1997" s="26" t="s">
        <v>27</v>
      </c>
      <c r="K1997" s="268" t="s">
        <v>1693</v>
      </c>
    </row>
    <row r="1998" spans="1:11" ht="50.1" hidden="1" customHeight="1" x14ac:dyDescent="0.2">
      <c r="A1998" s="267">
        <v>70151506</v>
      </c>
      <c r="B1998" s="268" t="s">
        <v>262</v>
      </c>
      <c r="C1998" s="269">
        <v>42370</v>
      </c>
      <c r="D1998" s="267">
        <v>4</v>
      </c>
      <c r="E1998" s="267" t="s">
        <v>223</v>
      </c>
      <c r="F1998" s="21" t="s">
        <v>26</v>
      </c>
      <c r="G1998" s="270">
        <v>14300932</v>
      </c>
      <c r="H1998" s="270">
        <v>14300932</v>
      </c>
      <c r="I1998" s="26" t="s">
        <v>27</v>
      </c>
      <c r="J1998" s="26" t="s">
        <v>27</v>
      </c>
      <c r="K1998" s="268" t="s">
        <v>1693</v>
      </c>
    </row>
    <row r="1999" spans="1:11" ht="50.1" hidden="1" customHeight="1" x14ac:dyDescent="0.2">
      <c r="A1999" s="267">
        <v>70151506</v>
      </c>
      <c r="B1999" s="268" t="s">
        <v>1763</v>
      </c>
      <c r="C1999" s="269">
        <v>42370</v>
      </c>
      <c r="D1999" s="267">
        <v>2</v>
      </c>
      <c r="E1999" s="267" t="s">
        <v>223</v>
      </c>
      <c r="F1999" s="21" t="s">
        <v>26</v>
      </c>
      <c r="G1999" s="270">
        <v>14300932</v>
      </c>
      <c r="H1999" s="270">
        <v>14300932</v>
      </c>
      <c r="I1999" s="26" t="s">
        <v>27</v>
      </c>
      <c r="J1999" s="26" t="s">
        <v>27</v>
      </c>
      <c r="K1999" s="268" t="s">
        <v>1693</v>
      </c>
    </row>
    <row r="2000" spans="1:11" ht="50.1" hidden="1" customHeight="1" x14ac:dyDescent="0.2">
      <c r="A2000" s="267">
        <v>70151506</v>
      </c>
      <c r="B2000" s="268" t="s">
        <v>262</v>
      </c>
      <c r="C2000" s="269">
        <v>42370</v>
      </c>
      <c r="D2000" s="267">
        <v>4</v>
      </c>
      <c r="E2000" s="267" t="s">
        <v>223</v>
      </c>
      <c r="F2000" s="21" t="s">
        <v>26</v>
      </c>
      <c r="G2000" s="270">
        <v>14300932</v>
      </c>
      <c r="H2000" s="270">
        <v>14300932</v>
      </c>
      <c r="I2000" s="26" t="s">
        <v>27</v>
      </c>
      <c r="J2000" s="26" t="s">
        <v>27</v>
      </c>
      <c r="K2000" s="268" t="s">
        <v>1693</v>
      </c>
    </row>
    <row r="2001" spans="1:11" ht="50.1" hidden="1" customHeight="1" x14ac:dyDescent="0.2">
      <c r="A2001" s="267">
        <v>70151506</v>
      </c>
      <c r="B2001" s="268" t="s">
        <v>262</v>
      </c>
      <c r="C2001" s="269">
        <v>42370</v>
      </c>
      <c r="D2001" s="267">
        <v>4</v>
      </c>
      <c r="E2001" s="267" t="s">
        <v>223</v>
      </c>
      <c r="F2001" s="21" t="s">
        <v>26</v>
      </c>
      <c r="G2001" s="270">
        <v>14300932</v>
      </c>
      <c r="H2001" s="270">
        <v>14300932</v>
      </c>
      <c r="I2001" s="26" t="s">
        <v>27</v>
      </c>
      <c r="J2001" s="26" t="s">
        <v>27</v>
      </c>
      <c r="K2001" s="268" t="s">
        <v>1693</v>
      </c>
    </row>
    <row r="2002" spans="1:11" ht="50.1" hidden="1" customHeight="1" x14ac:dyDescent="0.2">
      <c r="A2002" s="267">
        <v>70151506</v>
      </c>
      <c r="B2002" s="268" t="s">
        <v>262</v>
      </c>
      <c r="C2002" s="269">
        <v>42370</v>
      </c>
      <c r="D2002" s="267">
        <v>4</v>
      </c>
      <c r="E2002" s="267" t="s">
        <v>223</v>
      </c>
      <c r="F2002" s="21" t="s">
        <v>26</v>
      </c>
      <c r="G2002" s="270">
        <v>14300932</v>
      </c>
      <c r="H2002" s="270">
        <v>14300932</v>
      </c>
      <c r="I2002" s="26" t="s">
        <v>27</v>
      </c>
      <c r="J2002" s="26" t="s">
        <v>27</v>
      </c>
      <c r="K2002" s="268" t="s">
        <v>1693</v>
      </c>
    </row>
    <row r="2003" spans="1:11" ht="50.1" hidden="1" customHeight="1" x14ac:dyDescent="0.2">
      <c r="A2003" s="267">
        <v>70151506</v>
      </c>
      <c r="B2003" s="268" t="s">
        <v>262</v>
      </c>
      <c r="C2003" s="269">
        <v>42370</v>
      </c>
      <c r="D2003" s="267">
        <v>4</v>
      </c>
      <c r="E2003" s="267" t="s">
        <v>223</v>
      </c>
      <c r="F2003" s="21" t="s">
        <v>26</v>
      </c>
      <c r="G2003" s="270">
        <v>14300932</v>
      </c>
      <c r="H2003" s="270">
        <v>14300932</v>
      </c>
      <c r="I2003" s="26" t="s">
        <v>27</v>
      </c>
      <c r="J2003" s="26" t="s">
        <v>27</v>
      </c>
      <c r="K2003" s="268" t="s">
        <v>1693</v>
      </c>
    </row>
    <row r="2004" spans="1:11" ht="50.1" hidden="1" customHeight="1" x14ac:dyDescent="0.2">
      <c r="A2004" s="267">
        <v>70151506</v>
      </c>
      <c r="B2004" s="268" t="s">
        <v>262</v>
      </c>
      <c r="C2004" s="269">
        <v>42370</v>
      </c>
      <c r="D2004" s="267">
        <v>4</v>
      </c>
      <c r="E2004" s="267" t="s">
        <v>223</v>
      </c>
      <c r="F2004" s="21" t="s">
        <v>26</v>
      </c>
      <c r="G2004" s="270">
        <v>14300932</v>
      </c>
      <c r="H2004" s="270">
        <v>14300932</v>
      </c>
      <c r="I2004" s="26" t="s">
        <v>27</v>
      </c>
      <c r="J2004" s="26" t="s">
        <v>27</v>
      </c>
      <c r="K2004" s="268" t="s">
        <v>1693</v>
      </c>
    </row>
    <row r="2005" spans="1:11" ht="50.1" hidden="1" customHeight="1" x14ac:dyDescent="0.2">
      <c r="A2005" s="267">
        <v>70151506</v>
      </c>
      <c r="B2005" s="268" t="s">
        <v>262</v>
      </c>
      <c r="C2005" s="269">
        <v>42370</v>
      </c>
      <c r="D2005" s="267">
        <v>4</v>
      </c>
      <c r="E2005" s="267" t="s">
        <v>223</v>
      </c>
      <c r="F2005" s="21" t="s">
        <v>26</v>
      </c>
      <c r="G2005" s="270">
        <v>14300932</v>
      </c>
      <c r="H2005" s="270">
        <v>14300932</v>
      </c>
      <c r="I2005" s="26" t="s">
        <v>27</v>
      </c>
      <c r="J2005" s="26" t="s">
        <v>27</v>
      </c>
      <c r="K2005" s="268" t="s">
        <v>1693</v>
      </c>
    </row>
    <row r="2006" spans="1:11" ht="50.1" hidden="1" customHeight="1" x14ac:dyDescent="0.2">
      <c r="A2006" s="267">
        <v>70151506</v>
      </c>
      <c r="B2006" s="268" t="s">
        <v>262</v>
      </c>
      <c r="C2006" s="269">
        <v>42370</v>
      </c>
      <c r="D2006" s="267">
        <v>4</v>
      </c>
      <c r="E2006" s="267" t="s">
        <v>223</v>
      </c>
      <c r="F2006" s="21" t="s">
        <v>26</v>
      </c>
      <c r="G2006" s="270">
        <v>14300932</v>
      </c>
      <c r="H2006" s="270">
        <v>14300932</v>
      </c>
      <c r="I2006" s="26" t="s">
        <v>27</v>
      </c>
      <c r="J2006" s="26" t="s">
        <v>27</v>
      </c>
      <c r="K2006" s="268" t="s">
        <v>1693</v>
      </c>
    </row>
    <row r="2007" spans="1:11" ht="50.1" hidden="1" customHeight="1" x14ac:dyDescent="0.2">
      <c r="A2007" s="267">
        <v>70151506</v>
      </c>
      <c r="B2007" s="268" t="s">
        <v>262</v>
      </c>
      <c r="C2007" s="269">
        <v>42370</v>
      </c>
      <c r="D2007" s="267">
        <v>4</v>
      </c>
      <c r="E2007" s="267" t="s">
        <v>223</v>
      </c>
      <c r="F2007" s="21" t="s">
        <v>26</v>
      </c>
      <c r="G2007" s="270">
        <v>14300932</v>
      </c>
      <c r="H2007" s="270">
        <v>14300932</v>
      </c>
      <c r="I2007" s="26" t="s">
        <v>27</v>
      </c>
      <c r="J2007" s="26" t="s">
        <v>27</v>
      </c>
      <c r="K2007" s="268" t="s">
        <v>1693</v>
      </c>
    </row>
    <row r="2008" spans="1:11" ht="50.1" hidden="1" customHeight="1" x14ac:dyDescent="0.2">
      <c r="A2008" s="267">
        <v>70151506</v>
      </c>
      <c r="B2008" s="268" t="s">
        <v>262</v>
      </c>
      <c r="C2008" s="269">
        <v>42370</v>
      </c>
      <c r="D2008" s="267">
        <v>4</v>
      </c>
      <c r="E2008" s="267" t="s">
        <v>223</v>
      </c>
      <c r="F2008" s="21" t="s">
        <v>26</v>
      </c>
      <c r="G2008" s="270">
        <v>14300932</v>
      </c>
      <c r="H2008" s="270">
        <v>14300932</v>
      </c>
      <c r="I2008" s="26" t="s">
        <v>27</v>
      </c>
      <c r="J2008" s="26" t="s">
        <v>27</v>
      </c>
      <c r="K2008" s="268" t="s">
        <v>1693</v>
      </c>
    </row>
    <row r="2009" spans="1:11" ht="50.1" hidden="1" customHeight="1" x14ac:dyDescent="0.2">
      <c r="A2009" s="267">
        <v>70151506</v>
      </c>
      <c r="B2009" s="268" t="s">
        <v>262</v>
      </c>
      <c r="C2009" s="269">
        <v>42370</v>
      </c>
      <c r="D2009" s="267">
        <v>4</v>
      </c>
      <c r="E2009" s="267" t="s">
        <v>223</v>
      </c>
      <c r="F2009" s="21" t="s">
        <v>26</v>
      </c>
      <c r="G2009" s="270">
        <v>14300932</v>
      </c>
      <c r="H2009" s="270">
        <v>14300932</v>
      </c>
      <c r="I2009" s="26" t="s">
        <v>27</v>
      </c>
      <c r="J2009" s="26" t="s">
        <v>27</v>
      </c>
      <c r="K2009" s="268" t="s">
        <v>1693</v>
      </c>
    </row>
    <row r="2010" spans="1:11" ht="50.1" hidden="1" customHeight="1" x14ac:dyDescent="0.2">
      <c r="A2010" s="267">
        <v>70151506</v>
      </c>
      <c r="B2010" s="268" t="s">
        <v>262</v>
      </c>
      <c r="C2010" s="269">
        <v>42370</v>
      </c>
      <c r="D2010" s="267">
        <v>4</v>
      </c>
      <c r="E2010" s="267" t="s">
        <v>223</v>
      </c>
      <c r="F2010" s="21" t="s">
        <v>26</v>
      </c>
      <c r="G2010" s="270">
        <v>14300932</v>
      </c>
      <c r="H2010" s="270">
        <v>14300932</v>
      </c>
      <c r="I2010" s="26" t="s">
        <v>27</v>
      </c>
      <c r="J2010" s="26" t="s">
        <v>27</v>
      </c>
      <c r="K2010" s="268" t="s">
        <v>1693</v>
      </c>
    </row>
    <row r="2011" spans="1:11" ht="50.1" hidden="1" customHeight="1" x14ac:dyDescent="0.2">
      <c r="A2011" s="267">
        <v>70151506</v>
      </c>
      <c r="B2011" s="268" t="s">
        <v>262</v>
      </c>
      <c r="C2011" s="269">
        <v>42370</v>
      </c>
      <c r="D2011" s="267">
        <v>4</v>
      </c>
      <c r="E2011" s="267" t="s">
        <v>223</v>
      </c>
      <c r="F2011" s="21" t="s">
        <v>26</v>
      </c>
      <c r="G2011" s="270">
        <v>14300932</v>
      </c>
      <c r="H2011" s="270">
        <v>14300932</v>
      </c>
      <c r="I2011" s="26" t="s">
        <v>27</v>
      </c>
      <c r="J2011" s="26" t="s">
        <v>27</v>
      </c>
      <c r="K2011" s="268" t="s">
        <v>1693</v>
      </c>
    </row>
    <row r="2012" spans="1:11" ht="50.1" hidden="1" customHeight="1" x14ac:dyDescent="0.2">
      <c r="A2012" s="267">
        <v>70151506</v>
      </c>
      <c r="B2012" s="268" t="s">
        <v>262</v>
      </c>
      <c r="C2012" s="269">
        <v>42370</v>
      </c>
      <c r="D2012" s="267">
        <v>4</v>
      </c>
      <c r="E2012" s="267" t="s">
        <v>223</v>
      </c>
      <c r="F2012" s="21" t="s">
        <v>26</v>
      </c>
      <c r="G2012" s="270">
        <v>14300932</v>
      </c>
      <c r="H2012" s="270">
        <v>14300932</v>
      </c>
      <c r="I2012" s="26" t="s">
        <v>27</v>
      </c>
      <c r="J2012" s="26" t="s">
        <v>27</v>
      </c>
      <c r="K2012" s="268" t="s">
        <v>1693</v>
      </c>
    </row>
    <row r="2013" spans="1:11" ht="50.1" hidden="1" customHeight="1" x14ac:dyDescent="0.2">
      <c r="A2013" s="267">
        <v>70151506</v>
      </c>
      <c r="B2013" s="268" t="s">
        <v>262</v>
      </c>
      <c r="C2013" s="269">
        <v>42370</v>
      </c>
      <c r="D2013" s="267">
        <v>4</v>
      </c>
      <c r="E2013" s="267" t="s">
        <v>223</v>
      </c>
      <c r="F2013" s="21" t="s">
        <v>26</v>
      </c>
      <c r="G2013" s="270">
        <v>14300932</v>
      </c>
      <c r="H2013" s="270">
        <v>14300932</v>
      </c>
      <c r="I2013" s="26" t="s">
        <v>27</v>
      </c>
      <c r="J2013" s="26" t="s">
        <v>27</v>
      </c>
      <c r="K2013" s="268" t="s">
        <v>1693</v>
      </c>
    </row>
    <row r="2014" spans="1:11" ht="50.1" hidden="1" customHeight="1" x14ac:dyDescent="0.2">
      <c r="A2014" s="267">
        <v>70151506</v>
      </c>
      <c r="B2014" s="268" t="s">
        <v>262</v>
      </c>
      <c r="C2014" s="269">
        <v>42370</v>
      </c>
      <c r="D2014" s="267">
        <v>4</v>
      </c>
      <c r="E2014" s="267" t="s">
        <v>223</v>
      </c>
      <c r="F2014" s="21" t="s">
        <v>26</v>
      </c>
      <c r="G2014" s="270">
        <v>14300932</v>
      </c>
      <c r="H2014" s="270">
        <v>14300932</v>
      </c>
      <c r="I2014" s="26" t="s">
        <v>27</v>
      </c>
      <c r="J2014" s="26" t="s">
        <v>27</v>
      </c>
      <c r="K2014" s="268" t="s">
        <v>1693</v>
      </c>
    </row>
    <row r="2015" spans="1:11" ht="50.1" hidden="1" customHeight="1" x14ac:dyDescent="0.2">
      <c r="A2015" s="267">
        <v>70151506</v>
      </c>
      <c r="B2015" s="268" t="s">
        <v>262</v>
      </c>
      <c r="C2015" s="269">
        <v>42370</v>
      </c>
      <c r="D2015" s="267">
        <v>4</v>
      </c>
      <c r="E2015" s="267" t="s">
        <v>223</v>
      </c>
      <c r="F2015" s="21" t="s">
        <v>26</v>
      </c>
      <c r="G2015" s="270">
        <v>14300932</v>
      </c>
      <c r="H2015" s="270">
        <v>14300932</v>
      </c>
      <c r="I2015" s="26" t="s">
        <v>27</v>
      </c>
      <c r="J2015" s="26" t="s">
        <v>27</v>
      </c>
      <c r="K2015" s="268" t="s">
        <v>1693</v>
      </c>
    </row>
    <row r="2016" spans="1:11" ht="50.1" hidden="1" customHeight="1" x14ac:dyDescent="0.2">
      <c r="A2016" s="267">
        <v>70151506</v>
      </c>
      <c r="B2016" s="268" t="s">
        <v>262</v>
      </c>
      <c r="C2016" s="269">
        <v>42370</v>
      </c>
      <c r="D2016" s="267">
        <v>4</v>
      </c>
      <c r="E2016" s="267" t="s">
        <v>223</v>
      </c>
      <c r="F2016" s="21" t="s">
        <v>26</v>
      </c>
      <c r="G2016" s="270">
        <v>14300932</v>
      </c>
      <c r="H2016" s="270">
        <v>14300932</v>
      </c>
      <c r="I2016" s="26" t="s">
        <v>27</v>
      </c>
      <c r="J2016" s="26" t="s">
        <v>27</v>
      </c>
      <c r="K2016" s="268" t="s">
        <v>1693</v>
      </c>
    </row>
    <row r="2017" spans="1:11" ht="50.1" hidden="1" customHeight="1" x14ac:dyDescent="0.2">
      <c r="A2017" s="267">
        <v>70151506</v>
      </c>
      <c r="B2017" s="268" t="s">
        <v>262</v>
      </c>
      <c r="C2017" s="269">
        <v>42370</v>
      </c>
      <c r="D2017" s="267">
        <v>4</v>
      </c>
      <c r="E2017" s="267" t="s">
        <v>223</v>
      </c>
      <c r="F2017" s="21" t="s">
        <v>26</v>
      </c>
      <c r="G2017" s="270">
        <v>14300932</v>
      </c>
      <c r="H2017" s="270">
        <v>14300932</v>
      </c>
      <c r="I2017" s="26" t="s">
        <v>27</v>
      </c>
      <c r="J2017" s="26" t="s">
        <v>27</v>
      </c>
      <c r="K2017" s="268" t="s">
        <v>1693</v>
      </c>
    </row>
    <row r="2018" spans="1:11" ht="50.1" hidden="1" customHeight="1" x14ac:dyDescent="0.2">
      <c r="A2018" s="267">
        <v>70151506</v>
      </c>
      <c r="B2018" s="268" t="s">
        <v>262</v>
      </c>
      <c r="C2018" s="269">
        <v>42370</v>
      </c>
      <c r="D2018" s="267">
        <v>4</v>
      </c>
      <c r="E2018" s="267" t="s">
        <v>223</v>
      </c>
      <c r="F2018" s="21" t="s">
        <v>26</v>
      </c>
      <c r="G2018" s="270">
        <v>14300932</v>
      </c>
      <c r="H2018" s="270">
        <v>14300932</v>
      </c>
      <c r="I2018" s="26" t="s">
        <v>27</v>
      </c>
      <c r="J2018" s="26" t="s">
        <v>27</v>
      </c>
      <c r="K2018" s="268" t="s">
        <v>1693</v>
      </c>
    </row>
    <row r="2019" spans="1:11" ht="50.1" hidden="1" customHeight="1" x14ac:dyDescent="0.2">
      <c r="A2019" s="267">
        <v>70151506</v>
      </c>
      <c r="B2019" s="268" t="s">
        <v>262</v>
      </c>
      <c r="C2019" s="269">
        <v>42370</v>
      </c>
      <c r="D2019" s="267">
        <v>4</v>
      </c>
      <c r="E2019" s="267" t="s">
        <v>223</v>
      </c>
      <c r="F2019" s="21" t="s">
        <v>26</v>
      </c>
      <c r="G2019" s="270">
        <v>14300932</v>
      </c>
      <c r="H2019" s="270">
        <v>14300932</v>
      </c>
      <c r="I2019" s="26" t="s">
        <v>27</v>
      </c>
      <c r="J2019" s="26" t="s">
        <v>27</v>
      </c>
      <c r="K2019" s="268" t="s">
        <v>1693</v>
      </c>
    </row>
    <row r="2020" spans="1:11" ht="50.1" hidden="1" customHeight="1" x14ac:dyDescent="0.2">
      <c r="A2020" s="267">
        <v>70151506</v>
      </c>
      <c r="B2020" s="268" t="s">
        <v>262</v>
      </c>
      <c r="C2020" s="269">
        <v>42370</v>
      </c>
      <c r="D2020" s="267">
        <v>4</v>
      </c>
      <c r="E2020" s="267" t="s">
        <v>223</v>
      </c>
      <c r="F2020" s="21" t="s">
        <v>26</v>
      </c>
      <c r="G2020" s="270">
        <v>14300932</v>
      </c>
      <c r="H2020" s="270">
        <v>14300932</v>
      </c>
      <c r="I2020" s="26" t="s">
        <v>27</v>
      </c>
      <c r="J2020" s="26" t="s">
        <v>27</v>
      </c>
      <c r="K2020" s="268" t="s">
        <v>1693</v>
      </c>
    </row>
    <row r="2021" spans="1:11" ht="50.1" hidden="1" customHeight="1" x14ac:dyDescent="0.2">
      <c r="A2021" s="267">
        <v>70151506</v>
      </c>
      <c r="B2021" s="268" t="s">
        <v>262</v>
      </c>
      <c r="C2021" s="269">
        <v>42370</v>
      </c>
      <c r="D2021" s="267">
        <v>4</v>
      </c>
      <c r="E2021" s="267" t="s">
        <v>223</v>
      </c>
      <c r="F2021" s="21" t="s">
        <v>26</v>
      </c>
      <c r="G2021" s="270">
        <v>14300932</v>
      </c>
      <c r="H2021" s="270">
        <v>14300932</v>
      </c>
      <c r="I2021" s="26" t="s">
        <v>27</v>
      </c>
      <c r="J2021" s="26" t="s">
        <v>27</v>
      </c>
      <c r="K2021" s="268" t="s">
        <v>1693</v>
      </c>
    </row>
    <row r="2022" spans="1:11" ht="50.1" hidden="1" customHeight="1" x14ac:dyDescent="0.2">
      <c r="A2022" s="267">
        <v>70151506</v>
      </c>
      <c r="B2022" s="268" t="s">
        <v>262</v>
      </c>
      <c r="C2022" s="269">
        <v>42370</v>
      </c>
      <c r="D2022" s="267">
        <v>4</v>
      </c>
      <c r="E2022" s="267" t="s">
        <v>223</v>
      </c>
      <c r="F2022" s="21" t="s">
        <v>26</v>
      </c>
      <c r="G2022" s="270">
        <v>14300932</v>
      </c>
      <c r="H2022" s="270">
        <v>14300932</v>
      </c>
      <c r="I2022" s="26" t="s">
        <v>27</v>
      </c>
      <c r="J2022" s="26" t="s">
        <v>27</v>
      </c>
      <c r="K2022" s="268" t="s">
        <v>1693</v>
      </c>
    </row>
    <row r="2023" spans="1:11" ht="50.1" hidden="1" customHeight="1" x14ac:dyDescent="0.2">
      <c r="A2023" s="267">
        <v>70151506</v>
      </c>
      <c r="B2023" s="268" t="s">
        <v>262</v>
      </c>
      <c r="C2023" s="269">
        <v>42370</v>
      </c>
      <c r="D2023" s="267">
        <v>4</v>
      </c>
      <c r="E2023" s="267" t="s">
        <v>223</v>
      </c>
      <c r="F2023" s="21" t="s">
        <v>26</v>
      </c>
      <c r="G2023" s="270">
        <v>14300932</v>
      </c>
      <c r="H2023" s="270">
        <v>14300932</v>
      </c>
      <c r="I2023" s="26" t="s">
        <v>27</v>
      </c>
      <c r="J2023" s="26" t="s">
        <v>27</v>
      </c>
      <c r="K2023" s="268" t="s">
        <v>1693</v>
      </c>
    </row>
    <row r="2024" spans="1:11" ht="50.1" hidden="1" customHeight="1" x14ac:dyDescent="0.2">
      <c r="A2024" s="267">
        <v>70151506</v>
      </c>
      <c r="B2024" s="268" t="s">
        <v>262</v>
      </c>
      <c r="C2024" s="269">
        <v>42370</v>
      </c>
      <c r="D2024" s="267">
        <v>4</v>
      </c>
      <c r="E2024" s="267" t="s">
        <v>223</v>
      </c>
      <c r="F2024" s="21" t="s">
        <v>26</v>
      </c>
      <c r="G2024" s="270">
        <v>14300932</v>
      </c>
      <c r="H2024" s="270">
        <v>14300932</v>
      </c>
      <c r="I2024" s="26" t="s">
        <v>27</v>
      </c>
      <c r="J2024" s="26" t="s">
        <v>27</v>
      </c>
      <c r="K2024" s="268" t="s">
        <v>1693</v>
      </c>
    </row>
    <row r="2025" spans="1:11" ht="50.1" hidden="1" customHeight="1" x14ac:dyDescent="0.2">
      <c r="A2025" s="267">
        <v>70151506</v>
      </c>
      <c r="B2025" s="268" t="s">
        <v>260</v>
      </c>
      <c r="C2025" s="269">
        <v>42370</v>
      </c>
      <c r="D2025" s="267">
        <v>6</v>
      </c>
      <c r="E2025" s="267" t="s">
        <v>223</v>
      </c>
      <c r="F2025" s="21" t="s">
        <v>26</v>
      </c>
      <c r="G2025" s="270">
        <v>40102020</v>
      </c>
      <c r="H2025" s="270">
        <v>40102020</v>
      </c>
      <c r="I2025" s="26" t="s">
        <v>27</v>
      </c>
      <c r="J2025" s="26" t="s">
        <v>27</v>
      </c>
      <c r="K2025" s="268" t="s">
        <v>1693</v>
      </c>
    </row>
    <row r="2026" spans="1:11" ht="50.1" hidden="1" customHeight="1" x14ac:dyDescent="0.2">
      <c r="A2026" s="267">
        <v>70151506</v>
      </c>
      <c r="B2026" s="268" t="s">
        <v>1536</v>
      </c>
      <c r="C2026" s="269">
        <v>42370</v>
      </c>
      <c r="D2026" s="267">
        <v>6</v>
      </c>
      <c r="E2026" s="267" t="s">
        <v>223</v>
      </c>
      <c r="F2026" s="21" t="s">
        <v>26</v>
      </c>
      <c r="G2026" s="270">
        <v>34436814</v>
      </c>
      <c r="H2026" s="270">
        <v>34436814</v>
      </c>
      <c r="I2026" s="26" t="s">
        <v>27</v>
      </c>
      <c r="J2026" s="26" t="s">
        <v>27</v>
      </c>
      <c r="K2026" s="268" t="s">
        <v>1693</v>
      </c>
    </row>
    <row r="2027" spans="1:11" ht="50.1" hidden="1" customHeight="1" x14ac:dyDescent="0.2">
      <c r="A2027" s="267">
        <v>78111808</v>
      </c>
      <c r="B2027" s="268" t="s">
        <v>254</v>
      </c>
      <c r="C2027" s="269">
        <v>42370</v>
      </c>
      <c r="D2027" s="267">
        <v>12</v>
      </c>
      <c r="E2027" s="267" t="s">
        <v>160</v>
      </c>
      <c r="F2027" s="21" t="s">
        <v>26</v>
      </c>
      <c r="G2027" s="270">
        <v>191715000</v>
      </c>
      <c r="H2027" s="270">
        <v>191715000</v>
      </c>
      <c r="I2027" s="26" t="s">
        <v>27</v>
      </c>
      <c r="J2027" s="26" t="s">
        <v>27</v>
      </c>
      <c r="K2027" s="268" t="s">
        <v>1693</v>
      </c>
    </row>
    <row r="2028" spans="1:11" ht="50.1" hidden="1" customHeight="1" x14ac:dyDescent="0.2">
      <c r="A2028" s="267">
        <v>70151506</v>
      </c>
      <c r="B2028" s="268" t="s">
        <v>1395</v>
      </c>
      <c r="C2028" s="269">
        <v>42370</v>
      </c>
      <c r="D2028" s="267">
        <v>5</v>
      </c>
      <c r="E2028" s="267" t="s">
        <v>223</v>
      </c>
      <c r="F2028" s="21" t="s">
        <v>26</v>
      </c>
      <c r="G2028" s="270">
        <v>13102115</v>
      </c>
      <c r="H2028" s="270">
        <v>13102115</v>
      </c>
      <c r="I2028" s="26" t="s">
        <v>27</v>
      </c>
      <c r="J2028" s="26" t="s">
        <v>27</v>
      </c>
      <c r="K2028" s="268" t="s">
        <v>1693</v>
      </c>
    </row>
    <row r="2029" spans="1:11" ht="50.1" hidden="1" customHeight="1" x14ac:dyDescent="0.2">
      <c r="A2029" s="267">
        <v>77101706</v>
      </c>
      <c r="B2029" s="268" t="s">
        <v>913</v>
      </c>
      <c r="C2029" s="269">
        <v>42370</v>
      </c>
      <c r="D2029" s="267">
        <v>4.5</v>
      </c>
      <c r="E2029" s="267" t="s">
        <v>223</v>
      </c>
      <c r="F2029" s="21" t="s">
        <v>26</v>
      </c>
      <c r="G2029" s="270">
        <v>46626555</v>
      </c>
      <c r="H2029" s="270">
        <v>46626555</v>
      </c>
      <c r="I2029" s="26" t="s">
        <v>27</v>
      </c>
      <c r="J2029" s="26" t="s">
        <v>27</v>
      </c>
      <c r="K2029" s="268" t="s">
        <v>1693</v>
      </c>
    </row>
    <row r="2030" spans="1:11" ht="50.1" hidden="1" customHeight="1" x14ac:dyDescent="0.2">
      <c r="A2030" s="267">
        <v>77101706</v>
      </c>
      <c r="B2030" s="268" t="s">
        <v>267</v>
      </c>
      <c r="C2030" s="269">
        <v>42370</v>
      </c>
      <c r="D2030" s="267">
        <v>5</v>
      </c>
      <c r="E2030" s="267" t="s">
        <v>223</v>
      </c>
      <c r="F2030" s="21" t="s">
        <v>26</v>
      </c>
      <c r="G2030" s="270">
        <v>20581460</v>
      </c>
      <c r="H2030" s="270">
        <v>20581460</v>
      </c>
      <c r="I2030" s="26" t="s">
        <v>27</v>
      </c>
      <c r="J2030" s="26" t="s">
        <v>27</v>
      </c>
      <c r="K2030" s="268" t="s">
        <v>1693</v>
      </c>
    </row>
    <row r="2031" spans="1:11" ht="50.1" hidden="1" customHeight="1" x14ac:dyDescent="0.2">
      <c r="A2031" s="267">
        <v>77101706</v>
      </c>
      <c r="B2031" s="268" t="s">
        <v>268</v>
      </c>
      <c r="C2031" s="269">
        <v>42370</v>
      </c>
      <c r="D2031" s="267">
        <v>5</v>
      </c>
      <c r="E2031" s="267" t="s">
        <v>223</v>
      </c>
      <c r="F2031" s="21" t="s">
        <v>26</v>
      </c>
      <c r="G2031" s="270">
        <v>11192495</v>
      </c>
      <c r="H2031" s="270">
        <v>11192495</v>
      </c>
      <c r="I2031" s="26" t="s">
        <v>27</v>
      </c>
      <c r="J2031" s="26" t="s">
        <v>27</v>
      </c>
      <c r="K2031" s="268" t="s">
        <v>1693</v>
      </c>
    </row>
    <row r="2032" spans="1:11" ht="50.1" hidden="1" customHeight="1" x14ac:dyDescent="0.2">
      <c r="A2032" s="267">
        <v>70151506</v>
      </c>
      <c r="B2032" s="268" t="s">
        <v>269</v>
      </c>
      <c r="C2032" s="269">
        <v>42370</v>
      </c>
      <c r="D2032" s="267">
        <v>4</v>
      </c>
      <c r="E2032" s="267" t="s">
        <v>223</v>
      </c>
      <c r="F2032" s="21" t="s">
        <v>26</v>
      </c>
      <c r="G2032" s="270">
        <v>23286755</v>
      </c>
      <c r="H2032" s="270">
        <v>23286755</v>
      </c>
      <c r="I2032" s="26" t="s">
        <v>27</v>
      </c>
      <c r="J2032" s="26" t="s">
        <v>27</v>
      </c>
      <c r="K2032" s="268" t="s">
        <v>1693</v>
      </c>
    </row>
    <row r="2033" spans="1:11" ht="50.1" hidden="1" customHeight="1" x14ac:dyDescent="0.2">
      <c r="A2033" s="267">
        <v>77101706</v>
      </c>
      <c r="B2033" s="268" t="s">
        <v>270</v>
      </c>
      <c r="C2033" s="269">
        <v>42370</v>
      </c>
      <c r="D2033" s="267">
        <v>0</v>
      </c>
      <c r="E2033" s="267" t="s">
        <v>223</v>
      </c>
      <c r="F2033" s="21" t="s">
        <v>26</v>
      </c>
      <c r="G2033" s="270">
        <v>0</v>
      </c>
      <c r="H2033" s="270">
        <v>0</v>
      </c>
      <c r="I2033" s="26" t="s">
        <v>27</v>
      </c>
      <c r="J2033" s="26" t="s">
        <v>27</v>
      </c>
      <c r="K2033" s="268" t="s">
        <v>1693</v>
      </c>
    </row>
    <row r="2034" spans="1:11" ht="50.1" hidden="1" customHeight="1" x14ac:dyDescent="0.2">
      <c r="A2034" s="267">
        <v>80161504</v>
      </c>
      <c r="B2034" s="268" t="s">
        <v>271</v>
      </c>
      <c r="C2034" s="269">
        <v>42370</v>
      </c>
      <c r="D2034" s="267">
        <v>5</v>
      </c>
      <c r="E2034" s="267" t="s">
        <v>223</v>
      </c>
      <c r="F2034" s="21" t="s">
        <v>26</v>
      </c>
      <c r="G2034" s="270">
        <v>8168930</v>
      </c>
      <c r="H2034" s="270">
        <v>8168930</v>
      </c>
      <c r="I2034" s="26" t="s">
        <v>27</v>
      </c>
      <c r="J2034" s="26" t="s">
        <v>27</v>
      </c>
      <c r="K2034" s="268" t="s">
        <v>1693</v>
      </c>
    </row>
    <row r="2035" spans="1:11" ht="50.1" hidden="1" customHeight="1" x14ac:dyDescent="0.2">
      <c r="A2035" s="267">
        <v>80161504</v>
      </c>
      <c r="B2035" s="268" t="s">
        <v>271</v>
      </c>
      <c r="C2035" s="269">
        <v>42370</v>
      </c>
      <c r="D2035" s="267">
        <v>5</v>
      </c>
      <c r="E2035" s="267" t="s">
        <v>223</v>
      </c>
      <c r="F2035" s="21" t="s">
        <v>26</v>
      </c>
      <c r="G2035" s="270">
        <v>8168930</v>
      </c>
      <c r="H2035" s="270">
        <v>8168930</v>
      </c>
      <c r="I2035" s="26" t="s">
        <v>27</v>
      </c>
      <c r="J2035" s="26" t="s">
        <v>27</v>
      </c>
      <c r="K2035" s="268" t="s">
        <v>1693</v>
      </c>
    </row>
    <row r="2036" spans="1:11" ht="50.1" hidden="1" customHeight="1" x14ac:dyDescent="0.2">
      <c r="A2036" s="267">
        <v>80161504</v>
      </c>
      <c r="B2036" s="268" t="s">
        <v>272</v>
      </c>
      <c r="C2036" s="269">
        <v>42370</v>
      </c>
      <c r="D2036" s="267">
        <v>5</v>
      </c>
      <c r="E2036" s="267" t="s">
        <v>223</v>
      </c>
      <c r="F2036" s="21" t="s">
        <v>26</v>
      </c>
      <c r="G2036" s="270">
        <v>8168930</v>
      </c>
      <c r="H2036" s="270">
        <v>8168930</v>
      </c>
      <c r="I2036" s="26" t="s">
        <v>27</v>
      </c>
      <c r="J2036" s="26" t="s">
        <v>27</v>
      </c>
      <c r="K2036" s="268" t="s">
        <v>1693</v>
      </c>
    </row>
    <row r="2037" spans="1:11" ht="50.1" hidden="1" customHeight="1" x14ac:dyDescent="0.2">
      <c r="A2037" s="267">
        <v>80161504</v>
      </c>
      <c r="B2037" s="268" t="s">
        <v>271</v>
      </c>
      <c r="C2037" s="269">
        <v>42370</v>
      </c>
      <c r="D2037" s="267">
        <v>5</v>
      </c>
      <c r="E2037" s="267" t="s">
        <v>223</v>
      </c>
      <c r="F2037" s="21" t="s">
        <v>26</v>
      </c>
      <c r="G2037" s="270">
        <v>8168930</v>
      </c>
      <c r="H2037" s="270">
        <v>8168930</v>
      </c>
      <c r="I2037" s="26" t="s">
        <v>27</v>
      </c>
      <c r="J2037" s="26" t="s">
        <v>27</v>
      </c>
      <c r="K2037" s="268" t="s">
        <v>1693</v>
      </c>
    </row>
    <row r="2038" spans="1:11" ht="50.1" hidden="1" customHeight="1" x14ac:dyDescent="0.2">
      <c r="A2038" s="267">
        <v>80161504</v>
      </c>
      <c r="B2038" s="268" t="s">
        <v>271</v>
      </c>
      <c r="C2038" s="269">
        <v>42370</v>
      </c>
      <c r="D2038" s="267">
        <v>5</v>
      </c>
      <c r="E2038" s="267" t="s">
        <v>223</v>
      </c>
      <c r="F2038" s="21" t="s">
        <v>26</v>
      </c>
      <c r="G2038" s="270">
        <v>8168930</v>
      </c>
      <c r="H2038" s="270">
        <v>8168930</v>
      </c>
      <c r="I2038" s="26" t="s">
        <v>27</v>
      </c>
      <c r="J2038" s="26" t="s">
        <v>27</v>
      </c>
      <c r="K2038" s="268" t="s">
        <v>1693</v>
      </c>
    </row>
    <row r="2039" spans="1:11" ht="50.1" hidden="1" customHeight="1" x14ac:dyDescent="0.2">
      <c r="A2039" s="267">
        <v>80161504</v>
      </c>
      <c r="B2039" s="268" t="s">
        <v>271</v>
      </c>
      <c r="C2039" s="269">
        <v>42370</v>
      </c>
      <c r="D2039" s="267">
        <v>5</v>
      </c>
      <c r="E2039" s="267" t="s">
        <v>223</v>
      </c>
      <c r="F2039" s="21" t="s">
        <v>26</v>
      </c>
      <c r="G2039" s="270">
        <v>8168930</v>
      </c>
      <c r="H2039" s="270">
        <v>8168930</v>
      </c>
      <c r="I2039" s="26" t="s">
        <v>27</v>
      </c>
      <c r="J2039" s="26" t="s">
        <v>27</v>
      </c>
      <c r="K2039" s="268" t="s">
        <v>1693</v>
      </c>
    </row>
    <row r="2040" spans="1:11" ht="50.1" hidden="1" customHeight="1" x14ac:dyDescent="0.2">
      <c r="A2040" s="267">
        <v>80161504</v>
      </c>
      <c r="B2040" s="268" t="s">
        <v>271</v>
      </c>
      <c r="C2040" s="269">
        <v>42370</v>
      </c>
      <c r="D2040" s="267">
        <v>5</v>
      </c>
      <c r="E2040" s="267" t="s">
        <v>223</v>
      </c>
      <c r="F2040" s="21" t="s">
        <v>26</v>
      </c>
      <c r="G2040" s="270">
        <v>8168930</v>
      </c>
      <c r="H2040" s="270">
        <v>8168930</v>
      </c>
      <c r="I2040" s="26" t="s">
        <v>27</v>
      </c>
      <c r="J2040" s="26" t="s">
        <v>27</v>
      </c>
      <c r="K2040" s="268" t="s">
        <v>1693</v>
      </c>
    </row>
    <row r="2041" spans="1:11" ht="50.1" hidden="1" customHeight="1" x14ac:dyDescent="0.2">
      <c r="A2041" s="267">
        <v>80161504</v>
      </c>
      <c r="B2041" s="268" t="s">
        <v>271</v>
      </c>
      <c r="C2041" s="269">
        <v>42370</v>
      </c>
      <c r="D2041" s="267">
        <v>5</v>
      </c>
      <c r="E2041" s="267" t="s">
        <v>223</v>
      </c>
      <c r="F2041" s="21" t="s">
        <v>26</v>
      </c>
      <c r="G2041" s="270">
        <v>8168930</v>
      </c>
      <c r="H2041" s="270">
        <v>8168930</v>
      </c>
      <c r="I2041" s="26" t="s">
        <v>27</v>
      </c>
      <c r="J2041" s="26" t="s">
        <v>27</v>
      </c>
      <c r="K2041" s="268" t="s">
        <v>1693</v>
      </c>
    </row>
    <row r="2042" spans="1:11" ht="50.1" hidden="1" customHeight="1" x14ac:dyDescent="0.2">
      <c r="A2042" s="267">
        <v>80161504</v>
      </c>
      <c r="B2042" s="268" t="s">
        <v>271</v>
      </c>
      <c r="C2042" s="269">
        <v>42370</v>
      </c>
      <c r="D2042" s="267">
        <v>5</v>
      </c>
      <c r="E2042" s="267" t="s">
        <v>223</v>
      </c>
      <c r="F2042" s="21" t="s">
        <v>26</v>
      </c>
      <c r="G2042" s="270">
        <v>8168930</v>
      </c>
      <c r="H2042" s="270">
        <v>8168930</v>
      </c>
      <c r="I2042" s="26" t="s">
        <v>27</v>
      </c>
      <c r="J2042" s="26" t="s">
        <v>27</v>
      </c>
      <c r="K2042" s="268" t="s">
        <v>1693</v>
      </c>
    </row>
    <row r="2043" spans="1:11" ht="50.1" hidden="1" customHeight="1" x14ac:dyDescent="0.2">
      <c r="A2043" s="267">
        <v>80161504</v>
      </c>
      <c r="B2043" s="268" t="s">
        <v>1630</v>
      </c>
      <c r="C2043" s="269">
        <v>42370</v>
      </c>
      <c r="D2043" s="267">
        <v>5</v>
      </c>
      <c r="E2043" s="267" t="s">
        <v>223</v>
      </c>
      <c r="F2043" s="21" t="s">
        <v>26</v>
      </c>
      <c r="G2043" s="270">
        <v>8168930</v>
      </c>
      <c r="H2043" s="270">
        <v>8168930</v>
      </c>
      <c r="I2043" s="26" t="s">
        <v>27</v>
      </c>
      <c r="J2043" s="26" t="s">
        <v>27</v>
      </c>
      <c r="K2043" s="268" t="s">
        <v>1693</v>
      </c>
    </row>
    <row r="2044" spans="1:11" ht="50.1" hidden="1" customHeight="1" x14ac:dyDescent="0.2">
      <c r="A2044" s="267">
        <v>77101706</v>
      </c>
      <c r="B2044" s="268" t="s">
        <v>273</v>
      </c>
      <c r="C2044" s="269">
        <v>42370</v>
      </c>
      <c r="D2044" s="267">
        <v>4.5</v>
      </c>
      <c r="E2044" s="267" t="s">
        <v>223</v>
      </c>
      <c r="F2044" s="21" t="s">
        <v>26</v>
      </c>
      <c r="G2044" s="270">
        <v>15860455</v>
      </c>
      <c r="H2044" s="270">
        <v>15860455</v>
      </c>
      <c r="I2044" s="26" t="s">
        <v>27</v>
      </c>
      <c r="J2044" s="26" t="s">
        <v>27</v>
      </c>
      <c r="K2044" s="268" t="s">
        <v>1693</v>
      </c>
    </row>
    <row r="2045" spans="1:11" ht="50.1" hidden="1" customHeight="1" x14ac:dyDescent="0.2">
      <c r="A2045" s="267">
        <v>77101706</v>
      </c>
      <c r="B2045" s="268" t="s">
        <v>273</v>
      </c>
      <c r="C2045" s="269">
        <v>42370</v>
      </c>
      <c r="D2045" s="267">
        <v>4.5</v>
      </c>
      <c r="E2045" s="267" t="s">
        <v>223</v>
      </c>
      <c r="F2045" s="21" t="s">
        <v>26</v>
      </c>
      <c r="G2045" s="270">
        <v>15860455</v>
      </c>
      <c r="H2045" s="270">
        <v>15860455</v>
      </c>
      <c r="I2045" s="26" t="s">
        <v>27</v>
      </c>
      <c r="J2045" s="26" t="s">
        <v>27</v>
      </c>
      <c r="K2045" s="268" t="s">
        <v>1693</v>
      </c>
    </row>
    <row r="2046" spans="1:11" ht="50.1" hidden="1" customHeight="1" x14ac:dyDescent="0.2">
      <c r="A2046" s="267">
        <v>77101706</v>
      </c>
      <c r="B2046" s="268" t="s">
        <v>273</v>
      </c>
      <c r="C2046" s="269">
        <v>42370</v>
      </c>
      <c r="D2046" s="267">
        <v>4.5</v>
      </c>
      <c r="E2046" s="267" t="s">
        <v>223</v>
      </c>
      <c r="F2046" s="21" t="s">
        <v>26</v>
      </c>
      <c r="G2046" s="270">
        <v>15860455</v>
      </c>
      <c r="H2046" s="270">
        <v>15860455</v>
      </c>
      <c r="I2046" s="26" t="s">
        <v>27</v>
      </c>
      <c r="J2046" s="26" t="s">
        <v>27</v>
      </c>
      <c r="K2046" s="268" t="s">
        <v>1693</v>
      </c>
    </row>
    <row r="2047" spans="1:11" ht="50.1" hidden="1" customHeight="1" x14ac:dyDescent="0.2">
      <c r="A2047" s="267">
        <v>77101706</v>
      </c>
      <c r="B2047" s="268" t="s">
        <v>273</v>
      </c>
      <c r="C2047" s="269">
        <v>42370</v>
      </c>
      <c r="D2047" s="267">
        <v>4.5</v>
      </c>
      <c r="E2047" s="267" t="s">
        <v>223</v>
      </c>
      <c r="F2047" s="21" t="s">
        <v>26</v>
      </c>
      <c r="G2047" s="270">
        <v>15860455</v>
      </c>
      <c r="H2047" s="270">
        <v>15860455</v>
      </c>
      <c r="I2047" s="26" t="s">
        <v>27</v>
      </c>
      <c r="J2047" s="26" t="s">
        <v>27</v>
      </c>
      <c r="K2047" s="268" t="s">
        <v>1693</v>
      </c>
    </row>
    <row r="2048" spans="1:11" ht="50.1" hidden="1" customHeight="1" x14ac:dyDescent="0.2">
      <c r="A2048" s="267">
        <v>77101706</v>
      </c>
      <c r="B2048" s="268" t="s">
        <v>273</v>
      </c>
      <c r="C2048" s="269">
        <v>42370</v>
      </c>
      <c r="D2048" s="267">
        <v>4.5</v>
      </c>
      <c r="E2048" s="267" t="s">
        <v>223</v>
      </c>
      <c r="F2048" s="21" t="s">
        <v>26</v>
      </c>
      <c r="G2048" s="270">
        <v>15860455</v>
      </c>
      <c r="H2048" s="270">
        <v>15860455</v>
      </c>
      <c r="I2048" s="26" t="s">
        <v>27</v>
      </c>
      <c r="J2048" s="26" t="s">
        <v>27</v>
      </c>
      <c r="K2048" s="268" t="s">
        <v>1693</v>
      </c>
    </row>
    <row r="2049" spans="1:11" ht="50.1" hidden="1" customHeight="1" x14ac:dyDescent="0.2">
      <c r="A2049" s="267">
        <v>77101706</v>
      </c>
      <c r="B2049" s="268" t="s">
        <v>273</v>
      </c>
      <c r="C2049" s="269">
        <v>42370</v>
      </c>
      <c r="D2049" s="267">
        <v>4.5</v>
      </c>
      <c r="E2049" s="267" t="s">
        <v>223</v>
      </c>
      <c r="F2049" s="21" t="s">
        <v>26</v>
      </c>
      <c r="G2049" s="270">
        <v>15860455</v>
      </c>
      <c r="H2049" s="270">
        <v>15860455</v>
      </c>
      <c r="I2049" s="26" t="s">
        <v>27</v>
      </c>
      <c r="J2049" s="26" t="s">
        <v>27</v>
      </c>
      <c r="K2049" s="268" t="s">
        <v>1693</v>
      </c>
    </row>
    <row r="2050" spans="1:11" ht="50.1" hidden="1" customHeight="1" x14ac:dyDescent="0.2">
      <c r="A2050" s="267">
        <v>70151506</v>
      </c>
      <c r="B2050" s="268" t="s">
        <v>274</v>
      </c>
      <c r="C2050" s="269">
        <v>42370</v>
      </c>
      <c r="D2050" s="267">
        <v>3</v>
      </c>
      <c r="E2050" s="267" t="s">
        <v>223</v>
      </c>
      <c r="F2050" s="21" t="s">
        <v>26</v>
      </c>
      <c r="G2050" s="270">
        <v>7076100</v>
      </c>
      <c r="H2050" s="270">
        <v>7076100</v>
      </c>
      <c r="I2050" s="26" t="s">
        <v>27</v>
      </c>
      <c r="J2050" s="26" t="s">
        <v>27</v>
      </c>
      <c r="K2050" s="268" t="s">
        <v>1693</v>
      </c>
    </row>
    <row r="2051" spans="1:11" ht="50.1" hidden="1" customHeight="1" x14ac:dyDescent="0.2">
      <c r="A2051" s="267">
        <v>70151506</v>
      </c>
      <c r="B2051" s="268" t="s">
        <v>274</v>
      </c>
      <c r="C2051" s="269">
        <v>42370</v>
      </c>
      <c r="D2051" s="267">
        <v>5</v>
      </c>
      <c r="E2051" s="267" t="s">
        <v>223</v>
      </c>
      <c r="F2051" s="21" t="s">
        <v>26</v>
      </c>
      <c r="G2051" s="270">
        <v>13102115</v>
      </c>
      <c r="H2051" s="270">
        <v>13102115</v>
      </c>
      <c r="I2051" s="26" t="s">
        <v>27</v>
      </c>
      <c r="J2051" s="26" t="s">
        <v>27</v>
      </c>
      <c r="K2051" s="268" t="s">
        <v>1693</v>
      </c>
    </row>
    <row r="2052" spans="1:11" ht="50.1" hidden="1" customHeight="1" x14ac:dyDescent="0.2">
      <c r="A2052" s="267">
        <v>77101706</v>
      </c>
      <c r="B2052" s="268" t="s">
        <v>1124</v>
      </c>
      <c r="C2052" s="269">
        <v>42370</v>
      </c>
      <c r="D2052" s="267">
        <v>4</v>
      </c>
      <c r="E2052" s="267" t="s">
        <v>223</v>
      </c>
      <c r="F2052" s="21" t="s">
        <v>26</v>
      </c>
      <c r="G2052" s="270">
        <v>30766100</v>
      </c>
      <c r="H2052" s="270">
        <v>30766100</v>
      </c>
      <c r="I2052" s="26" t="s">
        <v>27</v>
      </c>
      <c r="J2052" s="26" t="s">
        <v>27</v>
      </c>
      <c r="K2052" s="268" t="s">
        <v>1693</v>
      </c>
    </row>
    <row r="2053" spans="1:11" ht="50.1" hidden="1" customHeight="1" x14ac:dyDescent="0.2">
      <c r="A2053" s="267">
        <v>77101706</v>
      </c>
      <c r="B2053" s="268" t="s">
        <v>276</v>
      </c>
      <c r="C2053" s="269">
        <v>42370</v>
      </c>
      <c r="D2053" s="267">
        <v>5</v>
      </c>
      <c r="E2053" s="267" t="s">
        <v>223</v>
      </c>
      <c r="F2053" s="21" t="s">
        <v>26</v>
      </c>
      <c r="G2053" s="270">
        <v>33418350</v>
      </c>
      <c r="H2053" s="270">
        <v>33418350</v>
      </c>
      <c r="I2053" s="26" t="s">
        <v>27</v>
      </c>
      <c r="J2053" s="26" t="s">
        <v>27</v>
      </c>
      <c r="K2053" s="268" t="s">
        <v>1693</v>
      </c>
    </row>
    <row r="2054" spans="1:11" ht="50.1" hidden="1" customHeight="1" x14ac:dyDescent="0.2">
      <c r="A2054" s="267">
        <v>80161504</v>
      </c>
      <c r="B2054" s="268" t="s">
        <v>277</v>
      </c>
      <c r="C2054" s="269">
        <v>42370</v>
      </c>
      <c r="D2054" s="267">
        <v>5</v>
      </c>
      <c r="E2054" s="267" t="s">
        <v>223</v>
      </c>
      <c r="F2054" s="21" t="s">
        <v>26</v>
      </c>
      <c r="G2054" s="270">
        <v>20581460</v>
      </c>
      <c r="H2054" s="270">
        <v>20581460</v>
      </c>
      <c r="I2054" s="26" t="s">
        <v>27</v>
      </c>
      <c r="J2054" s="26" t="s">
        <v>27</v>
      </c>
      <c r="K2054" s="268" t="s">
        <v>1693</v>
      </c>
    </row>
    <row r="2055" spans="1:11" ht="50.1" hidden="1" customHeight="1" x14ac:dyDescent="0.2">
      <c r="A2055" s="267">
        <v>80161504</v>
      </c>
      <c r="B2055" s="268" t="s">
        <v>278</v>
      </c>
      <c r="C2055" s="269">
        <v>42370</v>
      </c>
      <c r="D2055" s="267">
        <v>5</v>
      </c>
      <c r="E2055" s="267" t="s">
        <v>223</v>
      </c>
      <c r="F2055" s="21" t="s">
        <v>26</v>
      </c>
      <c r="G2055" s="270">
        <v>8168930</v>
      </c>
      <c r="H2055" s="270">
        <v>8168930</v>
      </c>
      <c r="I2055" s="26" t="s">
        <v>27</v>
      </c>
      <c r="J2055" s="26" t="s">
        <v>27</v>
      </c>
      <c r="K2055" s="268" t="s">
        <v>1693</v>
      </c>
    </row>
    <row r="2056" spans="1:11" ht="50.1" hidden="1" customHeight="1" x14ac:dyDescent="0.2">
      <c r="A2056" s="267">
        <v>93151507</v>
      </c>
      <c r="B2056" s="268" t="s">
        <v>279</v>
      </c>
      <c r="C2056" s="269">
        <v>42370</v>
      </c>
      <c r="D2056" s="267">
        <v>5</v>
      </c>
      <c r="E2056" s="267" t="s">
        <v>160</v>
      </c>
      <c r="F2056" s="21" t="s">
        <v>26</v>
      </c>
      <c r="G2056" s="270">
        <v>175611871</v>
      </c>
      <c r="H2056" s="270">
        <v>175611871</v>
      </c>
      <c r="I2056" s="26" t="s">
        <v>27</v>
      </c>
      <c r="J2056" s="26" t="s">
        <v>27</v>
      </c>
      <c r="K2056" s="268" t="s">
        <v>1693</v>
      </c>
    </row>
    <row r="2057" spans="1:11" ht="50.1" hidden="1" customHeight="1" x14ac:dyDescent="0.2">
      <c r="A2057" s="267">
        <v>70151506</v>
      </c>
      <c r="B2057" s="268" t="s">
        <v>1562</v>
      </c>
      <c r="C2057" s="269">
        <v>42370</v>
      </c>
      <c r="D2057" s="267">
        <v>5</v>
      </c>
      <c r="E2057" s="267" t="s">
        <v>223</v>
      </c>
      <c r="F2057" s="21" t="s">
        <v>26</v>
      </c>
      <c r="G2057" s="270">
        <v>13102115</v>
      </c>
      <c r="H2057" s="270">
        <v>13102115</v>
      </c>
      <c r="I2057" s="26" t="s">
        <v>27</v>
      </c>
      <c r="J2057" s="26" t="s">
        <v>27</v>
      </c>
      <c r="K2057" s="268" t="s">
        <v>1693</v>
      </c>
    </row>
    <row r="2058" spans="1:11" ht="50.1" hidden="1" customHeight="1" x14ac:dyDescent="0.2">
      <c r="A2058" s="267">
        <v>80101604</v>
      </c>
      <c r="B2058" s="268" t="s">
        <v>281</v>
      </c>
      <c r="C2058" s="269">
        <v>42370</v>
      </c>
      <c r="D2058" s="267">
        <v>4</v>
      </c>
      <c r="E2058" s="267" t="s">
        <v>223</v>
      </c>
      <c r="F2058" s="21" t="s">
        <v>26</v>
      </c>
      <c r="G2058" s="270">
        <v>9717844</v>
      </c>
      <c r="H2058" s="270">
        <v>9717844</v>
      </c>
      <c r="I2058" s="26" t="s">
        <v>27</v>
      </c>
      <c r="J2058" s="26" t="s">
        <v>27</v>
      </c>
      <c r="K2058" s="268" t="s">
        <v>1693</v>
      </c>
    </row>
    <row r="2059" spans="1:11" ht="50.1" hidden="1" customHeight="1" x14ac:dyDescent="0.2">
      <c r="A2059" s="267">
        <v>70161501</v>
      </c>
      <c r="B2059" s="268" t="s">
        <v>1787</v>
      </c>
      <c r="C2059" s="269">
        <v>42370</v>
      </c>
      <c r="D2059" s="267">
        <v>2</v>
      </c>
      <c r="E2059" s="267" t="s">
        <v>223</v>
      </c>
      <c r="F2059" s="21" t="s">
        <v>26</v>
      </c>
      <c r="G2059" s="270">
        <v>14153000</v>
      </c>
      <c r="H2059" s="270">
        <v>14153000</v>
      </c>
      <c r="I2059" s="26" t="s">
        <v>27</v>
      </c>
      <c r="J2059" s="26" t="s">
        <v>27</v>
      </c>
      <c r="K2059" s="268" t="s">
        <v>1693</v>
      </c>
    </row>
    <row r="2060" spans="1:11" ht="50.1" hidden="1" customHeight="1" x14ac:dyDescent="0.2">
      <c r="A2060" s="267">
        <v>70161501</v>
      </c>
      <c r="B2060" s="268" t="s">
        <v>1221</v>
      </c>
      <c r="C2060" s="269">
        <v>42370</v>
      </c>
      <c r="D2060" s="267">
        <v>6</v>
      </c>
      <c r="E2060" s="267" t="s">
        <v>223</v>
      </c>
      <c r="F2060" s="21" t="s">
        <v>26</v>
      </c>
      <c r="G2060" s="270">
        <v>57474000</v>
      </c>
      <c r="H2060" s="270">
        <v>57474000</v>
      </c>
      <c r="I2060" s="26" t="s">
        <v>27</v>
      </c>
      <c r="J2060" s="26" t="s">
        <v>27</v>
      </c>
      <c r="K2060" s="268" t="s">
        <v>1693</v>
      </c>
    </row>
    <row r="2061" spans="1:11" ht="50.1" hidden="1" customHeight="1" x14ac:dyDescent="0.2">
      <c r="A2061" s="267">
        <v>70161501</v>
      </c>
      <c r="B2061" s="268" t="s">
        <v>284</v>
      </c>
      <c r="C2061" s="269">
        <v>42370</v>
      </c>
      <c r="D2061" s="267">
        <v>6</v>
      </c>
      <c r="E2061" s="267" t="s">
        <v>223</v>
      </c>
      <c r="F2061" s="21" t="s">
        <v>26</v>
      </c>
      <c r="G2061" s="270">
        <v>57474000</v>
      </c>
      <c r="H2061" s="270">
        <v>57474000</v>
      </c>
      <c r="I2061" s="26" t="s">
        <v>27</v>
      </c>
      <c r="J2061" s="26" t="s">
        <v>27</v>
      </c>
      <c r="K2061" s="268" t="s">
        <v>1693</v>
      </c>
    </row>
    <row r="2062" spans="1:11" ht="50.1" hidden="1" customHeight="1" x14ac:dyDescent="0.2">
      <c r="A2062" s="267">
        <v>93151507</v>
      </c>
      <c r="B2062" s="268" t="s">
        <v>285</v>
      </c>
      <c r="C2062" s="269">
        <v>42370</v>
      </c>
      <c r="D2062" s="267">
        <v>1</v>
      </c>
      <c r="E2062" s="267" t="s">
        <v>160</v>
      </c>
      <c r="F2062" s="21" t="s">
        <v>26</v>
      </c>
      <c r="G2062" s="270">
        <v>4000000</v>
      </c>
      <c r="H2062" s="270">
        <v>4000000</v>
      </c>
      <c r="I2062" s="26" t="s">
        <v>27</v>
      </c>
      <c r="J2062" s="26" t="s">
        <v>27</v>
      </c>
      <c r="K2062" s="268" t="s">
        <v>1693</v>
      </c>
    </row>
    <row r="2063" spans="1:11" ht="50.1" hidden="1" customHeight="1" x14ac:dyDescent="0.2">
      <c r="A2063" s="267">
        <v>70161501</v>
      </c>
      <c r="B2063" s="268" t="s">
        <v>289</v>
      </c>
      <c r="C2063" s="269">
        <v>42370</v>
      </c>
      <c r="D2063" s="267">
        <v>1</v>
      </c>
      <c r="E2063" s="267" t="s">
        <v>223</v>
      </c>
      <c r="F2063" s="21" t="s">
        <v>26</v>
      </c>
      <c r="G2063" s="270">
        <v>149000000</v>
      </c>
      <c r="H2063" s="270">
        <v>149000000</v>
      </c>
      <c r="I2063" s="26" t="s">
        <v>27</v>
      </c>
      <c r="J2063" s="26" t="s">
        <v>27</v>
      </c>
      <c r="K2063" s="268" t="s">
        <v>1693</v>
      </c>
    </row>
    <row r="2064" spans="1:11" ht="50.1" hidden="1" customHeight="1" x14ac:dyDescent="0.2">
      <c r="A2064" s="267">
        <v>93151507</v>
      </c>
      <c r="B2064" s="268" t="s">
        <v>290</v>
      </c>
      <c r="C2064" s="269">
        <v>42370</v>
      </c>
      <c r="D2064" s="267">
        <v>5</v>
      </c>
      <c r="E2064" s="267" t="s">
        <v>223</v>
      </c>
      <c r="F2064" s="21" t="s">
        <v>26</v>
      </c>
      <c r="G2064" s="270">
        <v>11423910</v>
      </c>
      <c r="H2064" s="270">
        <v>11423910</v>
      </c>
      <c r="I2064" s="26" t="s">
        <v>27</v>
      </c>
      <c r="J2064" s="26" t="s">
        <v>27</v>
      </c>
      <c r="K2064" s="268" t="s">
        <v>1693</v>
      </c>
    </row>
    <row r="2065" spans="1:11" ht="50.1" hidden="1" customHeight="1" x14ac:dyDescent="0.2">
      <c r="A2065" s="267">
        <v>93151507</v>
      </c>
      <c r="B2065" s="268" t="s">
        <v>291</v>
      </c>
      <c r="C2065" s="269">
        <v>42370</v>
      </c>
      <c r="D2065" s="267">
        <v>7</v>
      </c>
      <c r="E2065" s="267" t="s">
        <v>160</v>
      </c>
      <c r="F2065" s="21" t="s">
        <v>26</v>
      </c>
      <c r="G2065" s="270">
        <v>615280928</v>
      </c>
      <c r="H2065" s="270">
        <v>615280928</v>
      </c>
      <c r="I2065" s="26" t="s">
        <v>27</v>
      </c>
      <c r="J2065" s="26" t="s">
        <v>27</v>
      </c>
      <c r="K2065" s="268" t="s">
        <v>1693</v>
      </c>
    </row>
    <row r="2066" spans="1:11" ht="50.1" hidden="1" customHeight="1" x14ac:dyDescent="0.2">
      <c r="A2066" s="267">
        <v>70161601</v>
      </c>
      <c r="B2066" s="268" t="s">
        <v>230</v>
      </c>
      <c r="C2066" s="269">
        <v>42370</v>
      </c>
      <c r="D2066" s="267">
        <v>5</v>
      </c>
      <c r="E2066" s="267" t="s">
        <v>223</v>
      </c>
      <c r="F2066" s="21" t="s">
        <v>26</v>
      </c>
      <c r="G2066" s="270">
        <v>30766100</v>
      </c>
      <c r="H2066" s="270">
        <v>30766100</v>
      </c>
      <c r="I2066" s="26" t="s">
        <v>27</v>
      </c>
      <c r="J2066" s="26" t="s">
        <v>27</v>
      </c>
      <c r="K2066" s="268" t="s">
        <v>1693</v>
      </c>
    </row>
    <row r="2067" spans="1:11" ht="50.1" hidden="1" customHeight="1" x14ac:dyDescent="0.2">
      <c r="A2067" s="267">
        <v>70161601</v>
      </c>
      <c r="B2067" s="268" t="s">
        <v>231</v>
      </c>
      <c r="C2067" s="269">
        <v>42370</v>
      </c>
      <c r="D2067" s="267">
        <v>5</v>
      </c>
      <c r="E2067" s="267" t="s">
        <v>223</v>
      </c>
      <c r="F2067" s="21" t="s">
        <v>26</v>
      </c>
      <c r="G2067" s="270">
        <v>15860455</v>
      </c>
      <c r="H2067" s="270">
        <v>15860455</v>
      </c>
      <c r="I2067" s="26" t="s">
        <v>27</v>
      </c>
      <c r="J2067" s="26" t="s">
        <v>27</v>
      </c>
      <c r="K2067" s="268" t="s">
        <v>1693</v>
      </c>
    </row>
    <row r="2068" spans="1:11" ht="50.1" hidden="1" customHeight="1" x14ac:dyDescent="0.2">
      <c r="A2068" s="267">
        <v>70161501</v>
      </c>
      <c r="B2068" s="268" t="s">
        <v>292</v>
      </c>
      <c r="C2068" s="269">
        <v>42370</v>
      </c>
      <c r="D2068" s="267">
        <v>5</v>
      </c>
      <c r="E2068" s="267" t="s">
        <v>223</v>
      </c>
      <c r="F2068" s="21" t="s">
        <v>26</v>
      </c>
      <c r="G2068" s="270">
        <v>12147305</v>
      </c>
      <c r="H2068" s="270">
        <v>12147305</v>
      </c>
      <c r="I2068" s="26" t="s">
        <v>27</v>
      </c>
      <c r="J2068" s="26" t="s">
        <v>27</v>
      </c>
      <c r="K2068" s="268" t="s">
        <v>1693</v>
      </c>
    </row>
    <row r="2069" spans="1:11" ht="50.1" hidden="1" customHeight="1" x14ac:dyDescent="0.2">
      <c r="A2069" s="267">
        <v>70161501</v>
      </c>
      <c r="B2069" s="268" t="s">
        <v>232</v>
      </c>
      <c r="C2069" s="269">
        <v>42370</v>
      </c>
      <c r="D2069" s="267">
        <v>5</v>
      </c>
      <c r="E2069" s="267" t="s">
        <v>223</v>
      </c>
      <c r="F2069" s="21" t="s">
        <v>26</v>
      </c>
      <c r="G2069" s="270">
        <v>17876165</v>
      </c>
      <c r="H2069" s="270">
        <v>17876165</v>
      </c>
      <c r="I2069" s="26" t="s">
        <v>27</v>
      </c>
      <c r="J2069" s="26" t="s">
        <v>27</v>
      </c>
      <c r="K2069" s="268" t="s">
        <v>1693</v>
      </c>
    </row>
    <row r="2070" spans="1:11" ht="50.1" hidden="1" customHeight="1" x14ac:dyDescent="0.2">
      <c r="A2070" s="267">
        <v>80161504</v>
      </c>
      <c r="B2070" s="268" t="s">
        <v>233</v>
      </c>
      <c r="C2070" s="269">
        <v>42370</v>
      </c>
      <c r="D2070" s="267">
        <v>5</v>
      </c>
      <c r="E2070" s="267" t="s">
        <v>223</v>
      </c>
      <c r="F2070" s="21" t="s">
        <v>26</v>
      </c>
      <c r="G2070" s="270">
        <v>8168930</v>
      </c>
      <c r="H2070" s="270">
        <v>8168930</v>
      </c>
      <c r="I2070" s="26" t="s">
        <v>27</v>
      </c>
      <c r="J2070" s="26" t="s">
        <v>27</v>
      </c>
      <c r="K2070" s="268" t="s">
        <v>1693</v>
      </c>
    </row>
    <row r="2071" spans="1:11" ht="50.1" hidden="1" customHeight="1" x14ac:dyDescent="0.2">
      <c r="A2071" s="267">
        <v>70160000</v>
      </c>
      <c r="B2071" s="268" t="s">
        <v>238</v>
      </c>
      <c r="C2071" s="269">
        <v>42370</v>
      </c>
      <c r="D2071" s="267">
        <v>5</v>
      </c>
      <c r="E2071" s="267" t="s">
        <v>223</v>
      </c>
      <c r="F2071" s="21" t="s">
        <v>26</v>
      </c>
      <c r="G2071" s="270">
        <v>15860455</v>
      </c>
      <c r="H2071" s="270">
        <v>15860455</v>
      </c>
      <c r="I2071" s="26" t="s">
        <v>27</v>
      </c>
      <c r="J2071" s="26" t="s">
        <v>27</v>
      </c>
      <c r="K2071" s="268" t="s">
        <v>1693</v>
      </c>
    </row>
    <row r="2072" spans="1:11" ht="50.1" hidden="1" customHeight="1" x14ac:dyDescent="0.2">
      <c r="A2072" s="267">
        <v>70161601</v>
      </c>
      <c r="B2072" s="268" t="s">
        <v>235</v>
      </c>
      <c r="C2072" s="269">
        <v>42370</v>
      </c>
      <c r="D2072" s="267">
        <v>5</v>
      </c>
      <c r="E2072" s="267" t="s">
        <v>223</v>
      </c>
      <c r="F2072" s="21" t="s">
        <v>26</v>
      </c>
      <c r="G2072" s="270">
        <v>12147305</v>
      </c>
      <c r="H2072" s="270">
        <v>12147305</v>
      </c>
      <c r="I2072" s="26" t="s">
        <v>27</v>
      </c>
      <c r="J2072" s="26" t="s">
        <v>27</v>
      </c>
      <c r="K2072" s="268" t="s">
        <v>1693</v>
      </c>
    </row>
    <row r="2073" spans="1:11" ht="50.1" hidden="1" customHeight="1" x14ac:dyDescent="0.2">
      <c r="A2073" s="267">
        <v>80101604</v>
      </c>
      <c r="B2073" s="268" t="s">
        <v>1514</v>
      </c>
      <c r="C2073" s="269">
        <v>42370</v>
      </c>
      <c r="D2073" s="267">
        <v>6.1136195232010646</v>
      </c>
      <c r="E2073" s="267" t="s">
        <v>223</v>
      </c>
      <c r="F2073" s="21" t="s">
        <v>26</v>
      </c>
      <c r="G2073" s="270">
        <v>28473272</v>
      </c>
      <c r="H2073" s="270">
        <v>28473272</v>
      </c>
      <c r="I2073" s="26" t="s">
        <v>27</v>
      </c>
      <c r="J2073" s="26" t="s">
        <v>27</v>
      </c>
      <c r="K2073" s="268" t="s">
        <v>1693</v>
      </c>
    </row>
    <row r="2074" spans="1:11" ht="50.1" hidden="1" customHeight="1" x14ac:dyDescent="0.2">
      <c r="A2074" s="267">
        <v>70161501</v>
      </c>
      <c r="B2074" s="268" t="s">
        <v>292</v>
      </c>
      <c r="C2074" s="269">
        <v>42370</v>
      </c>
      <c r="D2074" s="267">
        <v>5</v>
      </c>
      <c r="E2074" s="267" t="s">
        <v>223</v>
      </c>
      <c r="F2074" s="21" t="s">
        <v>26</v>
      </c>
      <c r="G2074" s="270">
        <v>12147305</v>
      </c>
      <c r="H2074" s="270">
        <v>12147305</v>
      </c>
      <c r="I2074" s="26" t="s">
        <v>27</v>
      </c>
      <c r="J2074" s="26" t="s">
        <v>27</v>
      </c>
      <c r="K2074" s="268" t="s">
        <v>1693</v>
      </c>
    </row>
    <row r="2075" spans="1:11" ht="50.1" hidden="1" customHeight="1" x14ac:dyDescent="0.2">
      <c r="A2075" s="267">
        <v>80101604</v>
      </c>
      <c r="B2075" s="268" t="s">
        <v>293</v>
      </c>
      <c r="C2075" s="269">
        <v>42370</v>
      </c>
      <c r="D2075" s="267">
        <v>5</v>
      </c>
      <c r="E2075" s="267" t="s">
        <v>223</v>
      </c>
      <c r="F2075" s="21" t="s">
        <v>26</v>
      </c>
      <c r="G2075" s="270">
        <v>23286755</v>
      </c>
      <c r="H2075" s="270">
        <v>23286755</v>
      </c>
      <c r="I2075" s="26" t="s">
        <v>27</v>
      </c>
      <c r="J2075" s="26" t="s">
        <v>27</v>
      </c>
      <c r="K2075" s="268" t="s">
        <v>1693</v>
      </c>
    </row>
    <row r="2076" spans="1:11" ht="50.1" hidden="1" customHeight="1" x14ac:dyDescent="0.2">
      <c r="A2076" s="267">
        <v>70160000</v>
      </c>
      <c r="B2076" s="268" t="s">
        <v>240</v>
      </c>
      <c r="C2076" s="269">
        <v>42370</v>
      </c>
      <c r="D2076" s="267">
        <v>5</v>
      </c>
      <c r="E2076" s="267" t="s">
        <v>223</v>
      </c>
      <c r="F2076" s="21" t="s">
        <v>26</v>
      </c>
      <c r="G2076" s="270">
        <v>12147305</v>
      </c>
      <c r="H2076" s="270">
        <v>12147305</v>
      </c>
      <c r="I2076" s="26" t="s">
        <v>27</v>
      </c>
      <c r="J2076" s="26" t="s">
        <v>27</v>
      </c>
      <c r="K2076" s="268" t="s">
        <v>1693</v>
      </c>
    </row>
    <row r="2077" spans="1:11" ht="50.1" hidden="1" customHeight="1" x14ac:dyDescent="0.2">
      <c r="A2077" s="267">
        <v>70161601</v>
      </c>
      <c r="B2077" s="268" t="s">
        <v>237</v>
      </c>
      <c r="C2077" s="269">
        <v>42370</v>
      </c>
      <c r="D2077" s="267">
        <v>5</v>
      </c>
      <c r="E2077" s="267" t="s">
        <v>223</v>
      </c>
      <c r="F2077" s="21" t="s">
        <v>26</v>
      </c>
      <c r="G2077" s="270">
        <v>17876165</v>
      </c>
      <c r="H2077" s="270">
        <v>17876165</v>
      </c>
      <c r="I2077" s="26" t="s">
        <v>27</v>
      </c>
      <c r="J2077" s="26" t="s">
        <v>27</v>
      </c>
      <c r="K2077" s="268" t="s">
        <v>1693</v>
      </c>
    </row>
    <row r="2078" spans="1:11" ht="50.1" hidden="1" customHeight="1" x14ac:dyDescent="0.2">
      <c r="A2078" s="267">
        <v>70160000</v>
      </c>
      <c r="B2078" s="268" t="s">
        <v>240</v>
      </c>
      <c r="C2078" s="269">
        <v>42370</v>
      </c>
      <c r="D2078" s="267">
        <v>5</v>
      </c>
      <c r="E2078" s="267" t="s">
        <v>223</v>
      </c>
      <c r="F2078" s="21" t="s">
        <v>26</v>
      </c>
      <c r="G2078" s="270">
        <v>15860455</v>
      </c>
      <c r="H2078" s="270">
        <v>15860455</v>
      </c>
      <c r="I2078" s="26" t="s">
        <v>27</v>
      </c>
      <c r="J2078" s="26" t="s">
        <v>27</v>
      </c>
      <c r="K2078" s="268" t="s">
        <v>1693</v>
      </c>
    </row>
    <row r="2079" spans="1:11" ht="50.1" hidden="1" customHeight="1" x14ac:dyDescent="0.2">
      <c r="A2079" s="267">
        <v>70161601</v>
      </c>
      <c r="B2079" s="268" t="s">
        <v>239</v>
      </c>
      <c r="C2079" s="269">
        <v>42370</v>
      </c>
      <c r="D2079" s="267">
        <v>5</v>
      </c>
      <c r="E2079" s="267" t="s">
        <v>223</v>
      </c>
      <c r="F2079" s="21" t="s">
        <v>26</v>
      </c>
      <c r="G2079" s="270">
        <v>12147305</v>
      </c>
      <c r="H2079" s="270">
        <v>12147305</v>
      </c>
      <c r="I2079" s="26" t="s">
        <v>27</v>
      </c>
      <c r="J2079" s="26" t="s">
        <v>27</v>
      </c>
      <c r="K2079" s="268" t="s">
        <v>1693</v>
      </c>
    </row>
    <row r="2080" spans="1:11" ht="50.1" hidden="1" customHeight="1" x14ac:dyDescent="0.2">
      <c r="A2080" s="267">
        <v>70160000</v>
      </c>
      <c r="B2080" s="268" t="s">
        <v>240</v>
      </c>
      <c r="C2080" s="269">
        <v>42370</v>
      </c>
      <c r="D2080" s="267">
        <v>5</v>
      </c>
      <c r="E2080" s="267" t="s">
        <v>223</v>
      </c>
      <c r="F2080" s="21" t="s">
        <v>26</v>
      </c>
      <c r="G2080" s="270">
        <v>12147305</v>
      </c>
      <c r="H2080" s="270">
        <v>12147305</v>
      </c>
      <c r="I2080" s="26" t="s">
        <v>27</v>
      </c>
      <c r="J2080" s="26" t="s">
        <v>27</v>
      </c>
      <c r="K2080" s="268" t="s">
        <v>1693</v>
      </c>
    </row>
    <row r="2081" spans="1:11" ht="50.1" hidden="1" customHeight="1" x14ac:dyDescent="0.2">
      <c r="A2081" s="267">
        <v>70160000</v>
      </c>
      <c r="B2081" s="268" t="s">
        <v>240</v>
      </c>
      <c r="C2081" s="269">
        <v>42370</v>
      </c>
      <c r="D2081" s="267">
        <v>5</v>
      </c>
      <c r="E2081" s="267" t="s">
        <v>223</v>
      </c>
      <c r="F2081" s="21" t="s">
        <v>26</v>
      </c>
      <c r="G2081" s="270">
        <v>12147305</v>
      </c>
      <c r="H2081" s="270">
        <v>12147305</v>
      </c>
      <c r="I2081" s="26" t="s">
        <v>27</v>
      </c>
      <c r="J2081" s="26" t="s">
        <v>27</v>
      </c>
      <c r="K2081" s="268" t="s">
        <v>1693</v>
      </c>
    </row>
    <row r="2082" spans="1:11" ht="50.1" hidden="1" customHeight="1" x14ac:dyDescent="0.2">
      <c r="A2082" s="267">
        <v>70161501</v>
      </c>
      <c r="B2082" s="268" t="s">
        <v>241</v>
      </c>
      <c r="C2082" s="269">
        <v>42370</v>
      </c>
      <c r="D2082" s="267">
        <v>5</v>
      </c>
      <c r="E2082" s="267" t="s">
        <v>223</v>
      </c>
      <c r="F2082" s="21" t="s">
        <v>26</v>
      </c>
      <c r="G2082" s="270">
        <v>17876165</v>
      </c>
      <c r="H2082" s="270">
        <v>17876165</v>
      </c>
      <c r="I2082" s="26" t="s">
        <v>27</v>
      </c>
      <c r="J2082" s="26" t="s">
        <v>27</v>
      </c>
      <c r="K2082" s="268" t="s">
        <v>1693</v>
      </c>
    </row>
    <row r="2083" spans="1:11" ht="50.1" hidden="1" customHeight="1" x14ac:dyDescent="0.2">
      <c r="A2083" s="267">
        <v>70161601</v>
      </c>
      <c r="B2083" s="268" t="s">
        <v>242</v>
      </c>
      <c r="C2083" s="269">
        <v>42370</v>
      </c>
      <c r="D2083" s="267">
        <v>5</v>
      </c>
      <c r="E2083" s="267" t="s">
        <v>223</v>
      </c>
      <c r="F2083" s="21" t="s">
        <v>26</v>
      </c>
      <c r="G2083" s="270">
        <v>17876165</v>
      </c>
      <c r="H2083" s="270">
        <v>17876165</v>
      </c>
      <c r="I2083" s="26" t="s">
        <v>27</v>
      </c>
      <c r="J2083" s="26" t="s">
        <v>27</v>
      </c>
      <c r="K2083" s="268" t="s">
        <v>1693</v>
      </c>
    </row>
    <row r="2084" spans="1:11" ht="50.1" hidden="1" customHeight="1" x14ac:dyDescent="0.2">
      <c r="A2084" s="267">
        <v>70161601</v>
      </c>
      <c r="B2084" s="268" t="s">
        <v>243</v>
      </c>
      <c r="C2084" s="269">
        <v>42370</v>
      </c>
      <c r="D2084" s="267">
        <v>5</v>
      </c>
      <c r="E2084" s="267" t="s">
        <v>223</v>
      </c>
      <c r="F2084" s="21" t="s">
        <v>26</v>
      </c>
      <c r="G2084" s="270">
        <v>8805470</v>
      </c>
      <c r="H2084" s="270">
        <v>8805470</v>
      </c>
      <c r="I2084" s="26" t="s">
        <v>27</v>
      </c>
      <c r="J2084" s="26" t="s">
        <v>27</v>
      </c>
      <c r="K2084" s="268" t="s">
        <v>1693</v>
      </c>
    </row>
    <row r="2085" spans="1:11" ht="50.1" hidden="1" customHeight="1" x14ac:dyDescent="0.2">
      <c r="A2085" s="267">
        <v>80161504</v>
      </c>
      <c r="B2085" s="268" t="s">
        <v>1195</v>
      </c>
      <c r="C2085" s="269">
        <v>42370</v>
      </c>
      <c r="D2085" s="267">
        <v>5</v>
      </c>
      <c r="E2085" s="267" t="s">
        <v>223</v>
      </c>
      <c r="F2085" s="21" t="s">
        <v>26</v>
      </c>
      <c r="G2085" s="270">
        <v>13102115</v>
      </c>
      <c r="H2085" s="270">
        <v>13102115</v>
      </c>
      <c r="I2085" s="26" t="s">
        <v>27</v>
      </c>
      <c r="J2085" s="26" t="s">
        <v>27</v>
      </c>
      <c r="K2085" s="268" t="s">
        <v>1693</v>
      </c>
    </row>
    <row r="2086" spans="1:11" ht="50.1" hidden="1" customHeight="1" x14ac:dyDescent="0.2">
      <c r="A2086" s="267">
        <v>80161504</v>
      </c>
      <c r="B2086" s="268" t="s">
        <v>294</v>
      </c>
      <c r="C2086" s="269">
        <v>42370</v>
      </c>
      <c r="D2086" s="267">
        <v>5</v>
      </c>
      <c r="E2086" s="267" t="s">
        <v>223</v>
      </c>
      <c r="F2086" s="21" t="s">
        <v>26</v>
      </c>
      <c r="G2086" s="270">
        <v>13102115</v>
      </c>
      <c r="H2086" s="270">
        <v>13102115</v>
      </c>
      <c r="I2086" s="26" t="s">
        <v>27</v>
      </c>
      <c r="J2086" s="26" t="s">
        <v>27</v>
      </c>
      <c r="K2086" s="268" t="s">
        <v>1693</v>
      </c>
    </row>
    <row r="2087" spans="1:11" ht="50.1" hidden="1" customHeight="1" x14ac:dyDescent="0.2">
      <c r="A2087" s="267">
        <v>70161601</v>
      </c>
      <c r="B2087" s="268" t="s">
        <v>245</v>
      </c>
      <c r="C2087" s="269">
        <v>42370</v>
      </c>
      <c r="D2087" s="267">
        <v>5</v>
      </c>
      <c r="E2087" s="267" t="s">
        <v>223</v>
      </c>
      <c r="F2087" s="21" t="s">
        <v>26</v>
      </c>
      <c r="G2087" s="270">
        <v>15860455</v>
      </c>
      <c r="H2087" s="270">
        <v>15860455</v>
      </c>
      <c r="I2087" s="26" t="s">
        <v>27</v>
      </c>
      <c r="J2087" s="26" t="s">
        <v>27</v>
      </c>
      <c r="K2087" s="268" t="s">
        <v>1693</v>
      </c>
    </row>
    <row r="2088" spans="1:11" ht="50.1" hidden="1" customHeight="1" x14ac:dyDescent="0.2">
      <c r="A2088" s="267">
        <v>80161504</v>
      </c>
      <c r="B2088" s="268" t="s">
        <v>246</v>
      </c>
      <c r="C2088" s="269">
        <v>42370</v>
      </c>
      <c r="D2088" s="267">
        <v>5</v>
      </c>
      <c r="E2088" s="267" t="s">
        <v>223</v>
      </c>
      <c r="F2088" s="21" t="s">
        <v>26</v>
      </c>
      <c r="G2088" s="270">
        <v>8168930</v>
      </c>
      <c r="H2088" s="270">
        <v>8168930</v>
      </c>
      <c r="I2088" s="26" t="s">
        <v>27</v>
      </c>
      <c r="J2088" s="26" t="s">
        <v>27</v>
      </c>
      <c r="K2088" s="268" t="s">
        <v>1693</v>
      </c>
    </row>
    <row r="2089" spans="1:11" ht="50.1" hidden="1" customHeight="1" x14ac:dyDescent="0.2">
      <c r="A2089" s="267">
        <v>70161601</v>
      </c>
      <c r="B2089" s="268" t="s">
        <v>247</v>
      </c>
      <c r="C2089" s="269">
        <v>42370</v>
      </c>
      <c r="D2089" s="267">
        <v>5</v>
      </c>
      <c r="E2089" s="267" t="s">
        <v>223</v>
      </c>
      <c r="F2089" s="21" t="s">
        <v>26</v>
      </c>
      <c r="G2089" s="270">
        <v>15860455</v>
      </c>
      <c r="H2089" s="270">
        <v>15860455</v>
      </c>
      <c r="I2089" s="26" t="s">
        <v>27</v>
      </c>
      <c r="J2089" s="26" t="s">
        <v>27</v>
      </c>
      <c r="K2089" s="268" t="s">
        <v>1693</v>
      </c>
    </row>
    <row r="2090" spans="1:11" ht="50.1" hidden="1" customHeight="1" x14ac:dyDescent="0.2">
      <c r="A2090" s="267">
        <v>70161601</v>
      </c>
      <c r="B2090" s="268" t="s">
        <v>248</v>
      </c>
      <c r="C2090" s="269">
        <v>42370</v>
      </c>
      <c r="D2090" s="267">
        <v>5</v>
      </c>
      <c r="E2090" s="267" t="s">
        <v>223</v>
      </c>
      <c r="F2090" s="21" t="s">
        <v>26</v>
      </c>
      <c r="G2090" s="270">
        <v>12147305</v>
      </c>
      <c r="H2090" s="270">
        <v>12147305</v>
      </c>
      <c r="I2090" s="26" t="s">
        <v>27</v>
      </c>
      <c r="J2090" s="26" t="s">
        <v>27</v>
      </c>
      <c r="K2090" s="268" t="s">
        <v>1693</v>
      </c>
    </row>
    <row r="2091" spans="1:11" ht="50.1" hidden="1" customHeight="1" x14ac:dyDescent="0.2">
      <c r="A2091" s="267">
        <v>70161601</v>
      </c>
      <c r="B2091" s="268" t="s">
        <v>249</v>
      </c>
      <c r="C2091" s="269">
        <v>42370</v>
      </c>
      <c r="D2091" s="267">
        <v>5</v>
      </c>
      <c r="E2091" s="267" t="s">
        <v>223</v>
      </c>
      <c r="F2091" s="21" t="s">
        <v>26</v>
      </c>
      <c r="G2091" s="270">
        <v>17876165</v>
      </c>
      <c r="H2091" s="270">
        <v>17876165</v>
      </c>
      <c r="I2091" s="26" t="s">
        <v>27</v>
      </c>
      <c r="J2091" s="26" t="s">
        <v>27</v>
      </c>
      <c r="K2091" s="268" t="s">
        <v>1693</v>
      </c>
    </row>
    <row r="2092" spans="1:11" ht="50.1" hidden="1" customHeight="1" x14ac:dyDescent="0.2">
      <c r="A2092" s="267">
        <v>70161501</v>
      </c>
      <c r="B2092" s="268" t="s">
        <v>250</v>
      </c>
      <c r="C2092" s="269">
        <v>42370</v>
      </c>
      <c r="D2092" s="267">
        <v>5</v>
      </c>
      <c r="E2092" s="267" t="s">
        <v>223</v>
      </c>
      <c r="F2092" s="21" t="s">
        <v>26</v>
      </c>
      <c r="G2092" s="270">
        <v>17876165</v>
      </c>
      <c r="H2092" s="270">
        <v>17876165</v>
      </c>
      <c r="I2092" s="26" t="s">
        <v>27</v>
      </c>
      <c r="J2092" s="26" t="s">
        <v>27</v>
      </c>
      <c r="K2092" s="268" t="s">
        <v>1693</v>
      </c>
    </row>
    <row r="2093" spans="1:11" ht="50.1" hidden="1" customHeight="1" x14ac:dyDescent="0.2">
      <c r="A2093" s="267">
        <v>70161601</v>
      </c>
      <c r="B2093" s="268" t="s">
        <v>251</v>
      </c>
      <c r="C2093" s="269">
        <v>42370</v>
      </c>
      <c r="D2093" s="267">
        <v>5</v>
      </c>
      <c r="E2093" s="267" t="s">
        <v>223</v>
      </c>
      <c r="F2093" s="21" t="s">
        <v>26</v>
      </c>
      <c r="G2093" s="270">
        <v>17876165</v>
      </c>
      <c r="H2093" s="270">
        <v>17876165</v>
      </c>
      <c r="I2093" s="26" t="s">
        <v>27</v>
      </c>
      <c r="J2093" s="26" t="s">
        <v>27</v>
      </c>
      <c r="K2093" s="268" t="s">
        <v>1693</v>
      </c>
    </row>
    <row r="2094" spans="1:11" ht="50.1" hidden="1" customHeight="1" x14ac:dyDescent="0.2">
      <c r="A2094" s="267">
        <v>70151506</v>
      </c>
      <c r="B2094" s="268" t="s">
        <v>263</v>
      </c>
      <c r="C2094" s="269">
        <v>42370</v>
      </c>
      <c r="D2094" s="267">
        <v>5</v>
      </c>
      <c r="E2094" s="267" t="s">
        <v>223</v>
      </c>
      <c r="F2094" s="21" t="s">
        <v>26</v>
      </c>
      <c r="G2094" s="270">
        <v>28697345</v>
      </c>
      <c r="H2094" s="270">
        <v>28697345</v>
      </c>
      <c r="I2094" s="26" t="s">
        <v>27</v>
      </c>
      <c r="J2094" s="26" t="s">
        <v>27</v>
      </c>
      <c r="K2094" s="268" t="s">
        <v>1693</v>
      </c>
    </row>
    <row r="2095" spans="1:11" ht="50.1" hidden="1" customHeight="1" x14ac:dyDescent="0.2">
      <c r="A2095" s="267">
        <v>70151506</v>
      </c>
      <c r="B2095" s="268" t="s">
        <v>295</v>
      </c>
      <c r="C2095" s="269">
        <v>42370</v>
      </c>
      <c r="D2095" s="267">
        <v>4</v>
      </c>
      <c r="E2095" s="267" t="s">
        <v>223</v>
      </c>
      <c r="F2095" s="21" t="s">
        <v>26</v>
      </c>
      <c r="G2095" s="270">
        <v>16465168</v>
      </c>
      <c r="H2095" s="270">
        <v>16465168</v>
      </c>
      <c r="I2095" s="26" t="s">
        <v>27</v>
      </c>
      <c r="J2095" s="26" t="s">
        <v>27</v>
      </c>
      <c r="K2095" s="268" t="s">
        <v>1693</v>
      </c>
    </row>
    <row r="2096" spans="1:11" ht="50.1" hidden="1" customHeight="1" x14ac:dyDescent="0.2">
      <c r="A2096" s="267">
        <v>70151506</v>
      </c>
      <c r="B2096" s="268" t="s">
        <v>296</v>
      </c>
      <c r="C2096" s="269">
        <v>42370</v>
      </c>
      <c r="D2096" s="267">
        <v>5.5</v>
      </c>
      <c r="E2096" s="267" t="s">
        <v>223</v>
      </c>
      <c r="F2096" s="21" t="s">
        <v>26</v>
      </c>
      <c r="G2096" s="270">
        <v>31567079.5</v>
      </c>
      <c r="H2096" s="270">
        <v>31567079.5</v>
      </c>
      <c r="I2096" s="26" t="s">
        <v>27</v>
      </c>
      <c r="J2096" s="26" t="s">
        <v>27</v>
      </c>
      <c r="K2096" s="268" t="s">
        <v>1693</v>
      </c>
    </row>
    <row r="2097" spans="1:11" ht="50.1" hidden="1" customHeight="1" x14ac:dyDescent="0.2">
      <c r="A2097" s="267">
        <v>70151506</v>
      </c>
      <c r="B2097" s="268" t="s">
        <v>295</v>
      </c>
      <c r="C2097" s="269">
        <v>42370</v>
      </c>
      <c r="D2097" s="267">
        <v>5.5</v>
      </c>
      <c r="E2097" s="267" t="s">
        <v>223</v>
      </c>
      <c r="F2097" s="21" t="s">
        <v>26</v>
      </c>
      <c r="G2097" s="270">
        <v>22639606</v>
      </c>
      <c r="H2097" s="270">
        <v>22639606</v>
      </c>
      <c r="I2097" s="26" t="s">
        <v>27</v>
      </c>
      <c r="J2097" s="26" t="s">
        <v>27</v>
      </c>
      <c r="K2097" s="268" t="s">
        <v>1693</v>
      </c>
    </row>
    <row r="2098" spans="1:11" ht="50.1" hidden="1" customHeight="1" x14ac:dyDescent="0.2">
      <c r="A2098" s="267">
        <v>70151506</v>
      </c>
      <c r="B2098" s="268" t="s">
        <v>259</v>
      </c>
      <c r="C2098" s="269">
        <v>42370</v>
      </c>
      <c r="D2098" s="267">
        <v>6</v>
      </c>
      <c r="E2098" s="267" t="s">
        <v>223</v>
      </c>
      <c r="F2098" s="21" t="s">
        <v>26</v>
      </c>
      <c r="G2098" s="270">
        <v>34436814</v>
      </c>
      <c r="H2098" s="270">
        <v>34436814</v>
      </c>
      <c r="I2098" s="26" t="s">
        <v>27</v>
      </c>
      <c r="J2098" s="26" t="s">
        <v>27</v>
      </c>
      <c r="K2098" s="268" t="s">
        <v>1693</v>
      </c>
    </row>
    <row r="2099" spans="1:11" ht="50.1" hidden="1" customHeight="1" x14ac:dyDescent="0.2">
      <c r="A2099" s="267">
        <v>70151506</v>
      </c>
      <c r="B2099" s="268" t="s">
        <v>259</v>
      </c>
      <c r="C2099" s="269">
        <v>42370</v>
      </c>
      <c r="D2099" s="267">
        <v>5.5</v>
      </c>
      <c r="E2099" s="267" t="s">
        <v>223</v>
      </c>
      <c r="F2099" s="21" t="s">
        <v>26</v>
      </c>
      <c r="G2099" s="270">
        <v>31567079.5</v>
      </c>
      <c r="H2099" s="270">
        <v>31567079.5</v>
      </c>
      <c r="I2099" s="26" t="s">
        <v>27</v>
      </c>
      <c r="J2099" s="26" t="s">
        <v>27</v>
      </c>
      <c r="K2099" s="268" t="s">
        <v>1693</v>
      </c>
    </row>
    <row r="2100" spans="1:11" ht="50.1" hidden="1" customHeight="1" x14ac:dyDescent="0.2">
      <c r="A2100" s="267">
        <v>70151506</v>
      </c>
      <c r="B2100" s="268" t="s">
        <v>259</v>
      </c>
      <c r="C2100" s="269">
        <v>42370</v>
      </c>
      <c r="D2100" s="267">
        <v>5.5</v>
      </c>
      <c r="E2100" s="267" t="s">
        <v>223</v>
      </c>
      <c r="F2100" s="21" t="s">
        <v>26</v>
      </c>
      <c r="G2100" s="270">
        <v>31567079.5</v>
      </c>
      <c r="H2100" s="270">
        <v>31567079.5</v>
      </c>
      <c r="I2100" s="26" t="s">
        <v>27</v>
      </c>
      <c r="J2100" s="26" t="s">
        <v>27</v>
      </c>
      <c r="K2100" s="268" t="s">
        <v>1693</v>
      </c>
    </row>
    <row r="2101" spans="1:11" ht="50.1" hidden="1" customHeight="1" x14ac:dyDescent="0.2">
      <c r="A2101" s="267">
        <v>70151506</v>
      </c>
      <c r="B2101" s="268" t="s">
        <v>259</v>
      </c>
      <c r="C2101" s="269">
        <v>42370</v>
      </c>
      <c r="D2101" s="267">
        <v>6</v>
      </c>
      <c r="E2101" s="267" t="s">
        <v>223</v>
      </c>
      <c r="F2101" s="21" t="s">
        <v>26</v>
      </c>
      <c r="G2101" s="270">
        <v>34436814</v>
      </c>
      <c r="H2101" s="270">
        <v>34436814</v>
      </c>
      <c r="I2101" s="26" t="s">
        <v>27</v>
      </c>
      <c r="J2101" s="26" t="s">
        <v>27</v>
      </c>
      <c r="K2101" s="268" t="s">
        <v>1693</v>
      </c>
    </row>
    <row r="2102" spans="1:11" ht="50.1" hidden="1" customHeight="1" x14ac:dyDescent="0.2">
      <c r="A2102" s="267">
        <v>70151506</v>
      </c>
      <c r="B2102" s="268" t="s">
        <v>259</v>
      </c>
      <c r="C2102" s="269">
        <v>42370</v>
      </c>
      <c r="D2102" s="267">
        <v>5.5</v>
      </c>
      <c r="E2102" s="267" t="s">
        <v>223</v>
      </c>
      <c r="F2102" s="21" t="s">
        <v>26</v>
      </c>
      <c r="G2102" s="270">
        <v>31567079.5</v>
      </c>
      <c r="H2102" s="270">
        <v>31567079.5</v>
      </c>
      <c r="I2102" s="26" t="s">
        <v>27</v>
      </c>
      <c r="J2102" s="26" t="s">
        <v>27</v>
      </c>
      <c r="K2102" s="268" t="s">
        <v>1693</v>
      </c>
    </row>
    <row r="2103" spans="1:11" ht="50.1" hidden="1" customHeight="1" x14ac:dyDescent="0.2">
      <c r="A2103" s="267">
        <v>70151506</v>
      </c>
      <c r="B2103" s="268" t="s">
        <v>259</v>
      </c>
      <c r="C2103" s="269">
        <v>42370</v>
      </c>
      <c r="D2103" s="267">
        <v>6</v>
      </c>
      <c r="E2103" s="267" t="s">
        <v>223</v>
      </c>
      <c r="F2103" s="21" t="s">
        <v>26</v>
      </c>
      <c r="G2103" s="270">
        <v>34436814</v>
      </c>
      <c r="H2103" s="270">
        <v>34436814</v>
      </c>
      <c r="I2103" s="26" t="s">
        <v>27</v>
      </c>
      <c r="J2103" s="26" t="s">
        <v>27</v>
      </c>
      <c r="K2103" s="268" t="s">
        <v>1693</v>
      </c>
    </row>
    <row r="2104" spans="1:11" ht="50.1" hidden="1" customHeight="1" x14ac:dyDescent="0.2">
      <c r="A2104" s="267">
        <v>70151506</v>
      </c>
      <c r="B2104" s="268" t="s">
        <v>261</v>
      </c>
      <c r="C2104" s="269">
        <v>42370</v>
      </c>
      <c r="D2104" s="267">
        <v>5.5</v>
      </c>
      <c r="E2104" s="267" t="s">
        <v>223</v>
      </c>
      <c r="F2104" s="21" t="s">
        <v>26</v>
      </c>
      <c r="G2104" s="270">
        <v>22639606</v>
      </c>
      <c r="H2104" s="270">
        <v>22639606</v>
      </c>
      <c r="I2104" s="26" t="s">
        <v>27</v>
      </c>
      <c r="J2104" s="26" t="s">
        <v>27</v>
      </c>
      <c r="K2104" s="268" t="s">
        <v>1693</v>
      </c>
    </row>
    <row r="2105" spans="1:11" ht="50.1" hidden="1" customHeight="1" x14ac:dyDescent="0.2">
      <c r="A2105" s="267">
        <v>70151506</v>
      </c>
      <c r="B2105" s="268" t="s">
        <v>261</v>
      </c>
      <c r="C2105" s="269">
        <v>42370</v>
      </c>
      <c r="D2105" s="267">
        <v>5.5</v>
      </c>
      <c r="E2105" s="267" t="s">
        <v>223</v>
      </c>
      <c r="F2105" s="21" t="s">
        <v>26</v>
      </c>
      <c r="G2105" s="270">
        <v>22639606</v>
      </c>
      <c r="H2105" s="270">
        <v>22639606</v>
      </c>
      <c r="I2105" s="26" t="s">
        <v>27</v>
      </c>
      <c r="J2105" s="26" t="s">
        <v>27</v>
      </c>
      <c r="K2105" s="268" t="s">
        <v>1693</v>
      </c>
    </row>
    <row r="2106" spans="1:11" ht="50.1" hidden="1" customHeight="1" x14ac:dyDescent="0.2">
      <c r="A2106" s="267">
        <v>70151506</v>
      </c>
      <c r="B2106" s="268" t="s">
        <v>262</v>
      </c>
      <c r="C2106" s="269">
        <v>42370</v>
      </c>
      <c r="D2106" s="267">
        <v>4</v>
      </c>
      <c r="E2106" s="267" t="s">
        <v>223</v>
      </c>
      <c r="F2106" s="21" t="s">
        <v>26</v>
      </c>
      <c r="G2106" s="270">
        <v>19663781.5</v>
      </c>
      <c r="H2106" s="270">
        <v>19663781.5</v>
      </c>
      <c r="I2106" s="26" t="s">
        <v>27</v>
      </c>
      <c r="J2106" s="26" t="s">
        <v>27</v>
      </c>
      <c r="K2106" s="268" t="s">
        <v>1693</v>
      </c>
    </row>
    <row r="2107" spans="1:11" ht="50.1" hidden="1" customHeight="1" x14ac:dyDescent="0.2">
      <c r="A2107" s="267">
        <v>70151506</v>
      </c>
      <c r="B2107" s="268" t="s">
        <v>262</v>
      </c>
      <c r="C2107" s="269">
        <v>42370</v>
      </c>
      <c r="D2107" s="267">
        <v>4</v>
      </c>
      <c r="E2107" s="267" t="s">
        <v>223</v>
      </c>
      <c r="F2107" s="21" t="s">
        <v>26</v>
      </c>
      <c r="G2107" s="270">
        <v>19663781.5</v>
      </c>
      <c r="H2107" s="270">
        <v>19663781.5</v>
      </c>
      <c r="I2107" s="26" t="s">
        <v>27</v>
      </c>
      <c r="J2107" s="26" t="s">
        <v>27</v>
      </c>
      <c r="K2107" s="268" t="s">
        <v>1693</v>
      </c>
    </row>
    <row r="2108" spans="1:11" ht="50.1" hidden="1" customHeight="1" x14ac:dyDescent="0.2">
      <c r="A2108" s="267">
        <v>70151506</v>
      </c>
      <c r="B2108" s="268" t="s">
        <v>262</v>
      </c>
      <c r="C2108" s="269">
        <v>42370</v>
      </c>
      <c r="D2108" s="267">
        <v>4</v>
      </c>
      <c r="E2108" s="267" t="s">
        <v>223</v>
      </c>
      <c r="F2108" s="21" t="s">
        <v>26</v>
      </c>
      <c r="G2108" s="270">
        <v>19663781.5</v>
      </c>
      <c r="H2108" s="270">
        <v>19663781.5</v>
      </c>
      <c r="I2108" s="26" t="s">
        <v>27</v>
      </c>
      <c r="J2108" s="26" t="s">
        <v>27</v>
      </c>
      <c r="K2108" s="268" t="s">
        <v>1693</v>
      </c>
    </row>
    <row r="2109" spans="1:11" ht="50.1" hidden="1" customHeight="1" x14ac:dyDescent="0.2">
      <c r="A2109" s="267">
        <v>70151506</v>
      </c>
      <c r="B2109" s="268" t="s">
        <v>262</v>
      </c>
      <c r="C2109" s="269">
        <v>42370</v>
      </c>
      <c r="D2109" s="267">
        <v>4</v>
      </c>
      <c r="E2109" s="267" t="s">
        <v>223</v>
      </c>
      <c r="F2109" s="21" t="s">
        <v>26</v>
      </c>
      <c r="G2109" s="270">
        <v>19663781.5</v>
      </c>
      <c r="H2109" s="270">
        <v>19663781.5</v>
      </c>
      <c r="I2109" s="26" t="s">
        <v>27</v>
      </c>
      <c r="J2109" s="26" t="s">
        <v>27</v>
      </c>
      <c r="K2109" s="268" t="s">
        <v>1693</v>
      </c>
    </row>
    <row r="2110" spans="1:11" ht="50.1" hidden="1" customHeight="1" x14ac:dyDescent="0.2">
      <c r="A2110" s="267">
        <v>70151506</v>
      </c>
      <c r="B2110" s="268" t="s">
        <v>262</v>
      </c>
      <c r="C2110" s="269">
        <v>42370</v>
      </c>
      <c r="D2110" s="267">
        <v>4</v>
      </c>
      <c r="E2110" s="267" t="s">
        <v>223</v>
      </c>
      <c r="F2110" s="21" t="s">
        <v>26</v>
      </c>
      <c r="G2110" s="270">
        <v>19663781.5</v>
      </c>
      <c r="H2110" s="270">
        <v>19663781.5</v>
      </c>
      <c r="I2110" s="26" t="s">
        <v>27</v>
      </c>
      <c r="J2110" s="26" t="s">
        <v>27</v>
      </c>
      <c r="K2110" s="268" t="s">
        <v>1693</v>
      </c>
    </row>
    <row r="2111" spans="1:11" ht="50.1" hidden="1" customHeight="1" x14ac:dyDescent="0.2">
      <c r="A2111" s="267">
        <v>70151506</v>
      </c>
      <c r="B2111" s="268" t="s">
        <v>262</v>
      </c>
      <c r="C2111" s="269">
        <v>42370</v>
      </c>
      <c r="D2111" s="267">
        <v>4</v>
      </c>
      <c r="E2111" s="267" t="s">
        <v>223</v>
      </c>
      <c r="F2111" s="21" t="s">
        <v>26</v>
      </c>
      <c r="G2111" s="270">
        <v>19663781.5</v>
      </c>
      <c r="H2111" s="270">
        <v>19663781.5</v>
      </c>
      <c r="I2111" s="26" t="s">
        <v>27</v>
      </c>
      <c r="J2111" s="26" t="s">
        <v>27</v>
      </c>
      <c r="K2111" s="268" t="s">
        <v>1693</v>
      </c>
    </row>
    <row r="2112" spans="1:11" ht="50.1" hidden="1" customHeight="1" x14ac:dyDescent="0.2">
      <c r="A2112" s="267">
        <v>70151506</v>
      </c>
      <c r="B2112" s="268" t="s">
        <v>262</v>
      </c>
      <c r="C2112" s="269">
        <v>42370</v>
      </c>
      <c r="D2112" s="267">
        <v>4</v>
      </c>
      <c r="E2112" s="267" t="s">
        <v>223</v>
      </c>
      <c r="F2112" s="21" t="s">
        <v>26</v>
      </c>
      <c r="G2112" s="270">
        <v>19663781.5</v>
      </c>
      <c r="H2112" s="270">
        <v>19663781.5</v>
      </c>
      <c r="I2112" s="26" t="s">
        <v>27</v>
      </c>
      <c r="J2112" s="26" t="s">
        <v>27</v>
      </c>
      <c r="K2112" s="268" t="s">
        <v>1693</v>
      </c>
    </row>
    <row r="2113" spans="1:11" ht="50.1" hidden="1" customHeight="1" x14ac:dyDescent="0.2">
      <c r="A2113" s="267">
        <v>70151506</v>
      </c>
      <c r="B2113" s="268" t="s">
        <v>262</v>
      </c>
      <c r="C2113" s="269">
        <v>42370</v>
      </c>
      <c r="D2113" s="267">
        <v>4</v>
      </c>
      <c r="E2113" s="267" t="s">
        <v>223</v>
      </c>
      <c r="F2113" s="21" t="s">
        <v>26</v>
      </c>
      <c r="G2113" s="270">
        <v>19663781.5</v>
      </c>
      <c r="H2113" s="270">
        <v>19663781.5</v>
      </c>
      <c r="I2113" s="26" t="s">
        <v>27</v>
      </c>
      <c r="J2113" s="26" t="s">
        <v>27</v>
      </c>
      <c r="K2113" s="268" t="s">
        <v>1693</v>
      </c>
    </row>
    <row r="2114" spans="1:11" ht="50.1" hidden="1" customHeight="1" x14ac:dyDescent="0.2">
      <c r="A2114" s="267">
        <v>70151506</v>
      </c>
      <c r="B2114" s="268" t="s">
        <v>262</v>
      </c>
      <c r="C2114" s="269">
        <v>42370</v>
      </c>
      <c r="D2114" s="267">
        <v>4</v>
      </c>
      <c r="E2114" s="267" t="s">
        <v>223</v>
      </c>
      <c r="F2114" s="21" t="s">
        <v>26</v>
      </c>
      <c r="G2114" s="270">
        <v>19663781.5</v>
      </c>
      <c r="H2114" s="270">
        <v>19663781.5</v>
      </c>
      <c r="I2114" s="26" t="s">
        <v>27</v>
      </c>
      <c r="J2114" s="26" t="s">
        <v>27</v>
      </c>
      <c r="K2114" s="268" t="s">
        <v>1693</v>
      </c>
    </row>
    <row r="2115" spans="1:11" ht="50.1" hidden="1" customHeight="1" x14ac:dyDescent="0.2">
      <c r="A2115" s="267">
        <v>70151506</v>
      </c>
      <c r="B2115" s="268" t="s">
        <v>262</v>
      </c>
      <c r="C2115" s="269">
        <v>42370</v>
      </c>
      <c r="D2115" s="267">
        <v>4</v>
      </c>
      <c r="E2115" s="267" t="s">
        <v>223</v>
      </c>
      <c r="F2115" s="21" t="s">
        <v>26</v>
      </c>
      <c r="G2115" s="270">
        <v>19663781.5</v>
      </c>
      <c r="H2115" s="270">
        <v>19663781.5</v>
      </c>
      <c r="I2115" s="26" t="s">
        <v>27</v>
      </c>
      <c r="J2115" s="26" t="s">
        <v>27</v>
      </c>
      <c r="K2115" s="268" t="s">
        <v>1693</v>
      </c>
    </row>
    <row r="2116" spans="1:11" ht="50.1" hidden="1" customHeight="1" x14ac:dyDescent="0.2">
      <c r="A2116" s="267">
        <v>70151506</v>
      </c>
      <c r="B2116" s="268" t="s">
        <v>262</v>
      </c>
      <c r="C2116" s="269">
        <v>42370</v>
      </c>
      <c r="D2116" s="267">
        <v>4</v>
      </c>
      <c r="E2116" s="267" t="s">
        <v>223</v>
      </c>
      <c r="F2116" s="21" t="s">
        <v>26</v>
      </c>
      <c r="G2116" s="270">
        <v>19663781.5</v>
      </c>
      <c r="H2116" s="270">
        <v>19663781.5</v>
      </c>
      <c r="I2116" s="26" t="s">
        <v>27</v>
      </c>
      <c r="J2116" s="26" t="s">
        <v>27</v>
      </c>
      <c r="K2116" s="268" t="s">
        <v>1693</v>
      </c>
    </row>
    <row r="2117" spans="1:11" ht="50.1" hidden="1" customHeight="1" x14ac:dyDescent="0.2">
      <c r="A2117" s="267">
        <v>70151506</v>
      </c>
      <c r="B2117" s="268" t="s">
        <v>262</v>
      </c>
      <c r="C2117" s="269">
        <v>42370</v>
      </c>
      <c r="D2117" s="267">
        <v>4</v>
      </c>
      <c r="E2117" s="267" t="s">
        <v>223</v>
      </c>
      <c r="F2117" s="21" t="s">
        <v>26</v>
      </c>
      <c r="G2117" s="270">
        <v>19742323.499999996</v>
      </c>
      <c r="H2117" s="270">
        <v>19742323.499999996</v>
      </c>
      <c r="I2117" s="26" t="s">
        <v>27</v>
      </c>
      <c r="J2117" s="26" t="s">
        <v>27</v>
      </c>
      <c r="K2117" s="268" t="s">
        <v>1693</v>
      </c>
    </row>
    <row r="2118" spans="1:11" ht="50.1" hidden="1" customHeight="1" x14ac:dyDescent="0.2">
      <c r="A2118" s="267">
        <v>70151506</v>
      </c>
      <c r="B2118" s="268" t="s">
        <v>262</v>
      </c>
      <c r="C2118" s="269">
        <v>42370</v>
      </c>
      <c r="D2118" s="267">
        <v>4</v>
      </c>
      <c r="E2118" s="267" t="s">
        <v>223</v>
      </c>
      <c r="F2118" s="21" t="s">
        <v>26</v>
      </c>
      <c r="G2118" s="270">
        <v>17876165</v>
      </c>
      <c r="H2118" s="270">
        <v>17876165</v>
      </c>
      <c r="I2118" s="26" t="s">
        <v>27</v>
      </c>
      <c r="J2118" s="26" t="s">
        <v>27</v>
      </c>
      <c r="K2118" s="268" t="s">
        <v>1693</v>
      </c>
    </row>
    <row r="2119" spans="1:11" ht="50.1" hidden="1" customHeight="1" x14ac:dyDescent="0.2">
      <c r="A2119" s="267">
        <v>70151506</v>
      </c>
      <c r="B2119" s="268" t="s">
        <v>262</v>
      </c>
      <c r="C2119" s="269">
        <v>42370</v>
      </c>
      <c r="D2119" s="267">
        <v>4</v>
      </c>
      <c r="E2119" s="267" t="s">
        <v>223</v>
      </c>
      <c r="F2119" s="21" t="s">
        <v>26</v>
      </c>
      <c r="G2119" s="270">
        <v>17876165</v>
      </c>
      <c r="H2119" s="270">
        <v>17876165</v>
      </c>
      <c r="I2119" s="26" t="s">
        <v>27</v>
      </c>
      <c r="J2119" s="26" t="s">
        <v>27</v>
      </c>
      <c r="K2119" s="268" t="s">
        <v>1693</v>
      </c>
    </row>
    <row r="2120" spans="1:11" ht="50.1" hidden="1" customHeight="1" x14ac:dyDescent="0.2">
      <c r="A2120" s="267">
        <v>70151506</v>
      </c>
      <c r="B2120" s="268" t="s">
        <v>262</v>
      </c>
      <c r="C2120" s="269">
        <v>42370</v>
      </c>
      <c r="D2120" s="267">
        <v>4</v>
      </c>
      <c r="E2120" s="267" t="s">
        <v>223</v>
      </c>
      <c r="F2120" s="21" t="s">
        <v>26</v>
      </c>
      <c r="G2120" s="270">
        <v>17876165</v>
      </c>
      <c r="H2120" s="270">
        <v>17876165</v>
      </c>
      <c r="I2120" s="26" t="s">
        <v>27</v>
      </c>
      <c r="J2120" s="26" t="s">
        <v>27</v>
      </c>
      <c r="K2120" s="268" t="s">
        <v>1693</v>
      </c>
    </row>
    <row r="2121" spans="1:11" ht="50.1" hidden="1" customHeight="1" x14ac:dyDescent="0.2">
      <c r="A2121" s="267">
        <v>70151506</v>
      </c>
      <c r="B2121" s="268" t="s">
        <v>262</v>
      </c>
      <c r="C2121" s="269">
        <v>42370</v>
      </c>
      <c r="D2121" s="267">
        <v>4</v>
      </c>
      <c r="E2121" s="267" t="s">
        <v>223</v>
      </c>
      <c r="F2121" s="21" t="s">
        <v>26</v>
      </c>
      <c r="G2121" s="270">
        <v>17876165</v>
      </c>
      <c r="H2121" s="270">
        <v>17876165</v>
      </c>
      <c r="I2121" s="26" t="s">
        <v>27</v>
      </c>
      <c r="J2121" s="26" t="s">
        <v>27</v>
      </c>
      <c r="K2121" s="268" t="s">
        <v>1693</v>
      </c>
    </row>
    <row r="2122" spans="1:11" ht="50.1" hidden="1" customHeight="1" x14ac:dyDescent="0.2">
      <c r="A2122" s="267">
        <v>70151506</v>
      </c>
      <c r="B2122" s="268" t="s">
        <v>262</v>
      </c>
      <c r="C2122" s="269">
        <v>42370</v>
      </c>
      <c r="D2122" s="267">
        <v>4</v>
      </c>
      <c r="E2122" s="267" t="s">
        <v>223</v>
      </c>
      <c r="F2122" s="21" t="s">
        <v>26</v>
      </c>
      <c r="G2122" s="270">
        <v>17876165</v>
      </c>
      <c r="H2122" s="270">
        <v>17876165</v>
      </c>
      <c r="I2122" s="26" t="s">
        <v>27</v>
      </c>
      <c r="J2122" s="26" t="s">
        <v>27</v>
      </c>
      <c r="K2122" s="268" t="s">
        <v>1693</v>
      </c>
    </row>
    <row r="2123" spans="1:11" ht="50.1" hidden="1" customHeight="1" x14ac:dyDescent="0.2">
      <c r="A2123" s="267">
        <v>70151506</v>
      </c>
      <c r="B2123" s="268" t="s">
        <v>262</v>
      </c>
      <c r="C2123" s="269">
        <v>42370</v>
      </c>
      <c r="D2123" s="267">
        <v>4</v>
      </c>
      <c r="E2123" s="267" t="s">
        <v>223</v>
      </c>
      <c r="F2123" s="21" t="s">
        <v>26</v>
      </c>
      <c r="G2123" s="270">
        <v>17876165</v>
      </c>
      <c r="H2123" s="270">
        <v>17876165</v>
      </c>
      <c r="I2123" s="26" t="s">
        <v>27</v>
      </c>
      <c r="J2123" s="26" t="s">
        <v>27</v>
      </c>
      <c r="K2123" s="268" t="s">
        <v>1693</v>
      </c>
    </row>
    <row r="2124" spans="1:11" ht="50.1" hidden="1" customHeight="1" x14ac:dyDescent="0.2">
      <c r="A2124" s="267">
        <v>70151506</v>
      </c>
      <c r="B2124" s="268" t="s">
        <v>262</v>
      </c>
      <c r="C2124" s="269">
        <v>42370</v>
      </c>
      <c r="D2124" s="267">
        <v>4</v>
      </c>
      <c r="E2124" s="267" t="s">
        <v>223</v>
      </c>
      <c r="F2124" s="21" t="s">
        <v>26</v>
      </c>
      <c r="G2124" s="270">
        <v>17876165</v>
      </c>
      <c r="H2124" s="270">
        <v>17876165</v>
      </c>
      <c r="I2124" s="26" t="s">
        <v>27</v>
      </c>
      <c r="J2124" s="26" t="s">
        <v>27</v>
      </c>
      <c r="K2124" s="268" t="s">
        <v>1693</v>
      </c>
    </row>
    <row r="2125" spans="1:11" ht="50.1" hidden="1" customHeight="1" x14ac:dyDescent="0.2">
      <c r="A2125" s="267">
        <v>70151506</v>
      </c>
      <c r="B2125" s="268" t="s">
        <v>262</v>
      </c>
      <c r="C2125" s="269">
        <v>42370</v>
      </c>
      <c r="D2125" s="267">
        <v>4</v>
      </c>
      <c r="E2125" s="267" t="s">
        <v>223</v>
      </c>
      <c r="F2125" s="21" t="s">
        <v>26</v>
      </c>
      <c r="G2125" s="270">
        <v>17876165</v>
      </c>
      <c r="H2125" s="270">
        <v>17876165</v>
      </c>
      <c r="I2125" s="26" t="s">
        <v>27</v>
      </c>
      <c r="J2125" s="26" t="s">
        <v>27</v>
      </c>
      <c r="K2125" s="268" t="s">
        <v>1693</v>
      </c>
    </row>
    <row r="2126" spans="1:11" ht="50.1" hidden="1" customHeight="1" x14ac:dyDescent="0.2">
      <c r="A2126" s="267">
        <v>70151506</v>
      </c>
      <c r="B2126" s="268" t="s">
        <v>262</v>
      </c>
      <c r="C2126" s="269">
        <v>42370</v>
      </c>
      <c r="D2126" s="267">
        <v>4</v>
      </c>
      <c r="E2126" s="267" t="s">
        <v>223</v>
      </c>
      <c r="F2126" s="21" t="s">
        <v>26</v>
      </c>
      <c r="G2126" s="270">
        <v>17876165</v>
      </c>
      <c r="H2126" s="270">
        <v>17876165</v>
      </c>
      <c r="I2126" s="26" t="s">
        <v>27</v>
      </c>
      <c r="J2126" s="26" t="s">
        <v>27</v>
      </c>
      <c r="K2126" s="268" t="s">
        <v>1693</v>
      </c>
    </row>
    <row r="2127" spans="1:11" ht="50.1" hidden="1" customHeight="1" x14ac:dyDescent="0.2">
      <c r="A2127" s="267">
        <v>70151506</v>
      </c>
      <c r="B2127" s="268" t="s">
        <v>262</v>
      </c>
      <c r="C2127" s="269">
        <v>42370</v>
      </c>
      <c r="D2127" s="267">
        <v>4</v>
      </c>
      <c r="E2127" s="267" t="s">
        <v>223</v>
      </c>
      <c r="F2127" s="21" t="s">
        <v>26</v>
      </c>
      <c r="G2127" s="270">
        <v>17876165</v>
      </c>
      <c r="H2127" s="270">
        <v>17876165</v>
      </c>
      <c r="I2127" s="26" t="s">
        <v>27</v>
      </c>
      <c r="J2127" s="26" t="s">
        <v>27</v>
      </c>
      <c r="K2127" s="268" t="s">
        <v>1693</v>
      </c>
    </row>
    <row r="2128" spans="1:11" ht="50.1" hidden="1" customHeight="1" x14ac:dyDescent="0.2">
      <c r="A2128" s="267">
        <v>70151506</v>
      </c>
      <c r="B2128" s="268" t="s">
        <v>262</v>
      </c>
      <c r="C2128" s="269">
        <v>42370</v>
      </c>
      <c r="D2128" s="267">
        <v>4</v>
      </c>
      <c r="E2128" s="267" t="s">
        <v>223</v>
      </c>
      <c r="F2128" s="21" t="s">
        <v>26</v>
      </c>
      <c r="G2128" s="270">
        <v>17876165</v>
      </c>
      <c r="H2128" s="270">
        <v>17876165</v>
      </c>
      <c r="I2128" s="26" t="s">
        <v>27</v>
      </c>
      <c r="J2128" s="26" t="s">
        <v>27</v>
      </c>
      <c r="K2128" s="268" t="s">
        <v>1693</v>
      </c>
    </row>
    <row r="2129" spans="1:11" ht="50.1" hidden="1" customHeight="1" x14ac:dyDescent="0.2">
      <c r="A2129" s="267">
        <v>70151506</v>
      </c>
      <c r="B2129" s="268" t="s">
        <v>262</v>
      </c>
      <c r="C2129" s="269">
        <v>42370</v>
      </c>
      <c r="D2129" s="267">
        <v>5</v>
      </c>
      <c r="E2129" s="267" t="s">
        <v>223</v>
      </c>
      <c r="F2129" s="21" t="s">
        <v>26</v>
      </c>
      <c r="G2129" s="270">
        <v>17876165</v>
      </c>
      <c r="H2129" s="270">
        <v>17876165</v>
      </c>
      <c r="I2129" s="26" t="s">
        <v>27</v>
      </c>
      <c r="J2129" s="26" t="s">
        <v>27</v>
      </c>
      <c r="K2129" s="268" t="s">
        <v>1693</v>
      </c>
    </row>
    <row r="2130" spans="1:11" ht="50.1" hidden="1" customHeight="1" x14ac:dyDescent="0.2">
      <c r="A2130" s="267">
        <v>70151506</v>
      </c>
      <c r="B2130" s="268" t="s">
        <v>262</v>
      </c>
      <c r="C2130" s="269">
        <v>42370</v>
      </c>
      <c r="D2130" s="267">
        <v>5</v>
      </c>
      <c r="E2130" s="267" t="s">
        <v>223</v>
      </c>
      <c r="F2130" s="21" t="s">
        <v>26</v>
      </c>
      <c r="G2130" s="270">
        <v>17876165</v>
      </c>
      <c r="H2130" s="270">
        <v>17876165</v>
      </c>
      <c r="I2130" s="26" t="s">
        <v>27</v>
      </c>
      <c r="J2130" s="26" t="s">
        <v>27</v>
      </c>
      <c r="K2130" s="268" t="s">
        <v>1693</v>
      </c>
    </row>
    <row r="2131" spans="1:11" ht="50.1" hidden="1" customHeight="1" x14ac:dyDescent="0.2">
      <c r="A2131" s="267">
        <v>70151506</v>
      </c>
      <c r="B2131" s="268" t="s">
        <v>262</v>
      </c>
      <c r="C2131" s="269">
        <v>42370</v>
      </c>
      <c r="D2131" s="267">
        <v>5</v>
      </c>
      <c r="E2131" s="267" t="s">
        <v>223</v>
      </c>
      <c r="F2131" s="21" t="s">
        <v>26</v>
      </c>
      <c r="G2131" s="270">
        <v>17876165</v>
      </c>
      <c r="H2131" s="270">
        <v>17876165</v>
      </c>
      <c r="I2131" s="26" t="s">
        <v>27</v>
      </c>
      <c r="J2131" s="26" t="s">
        <v>27</v>
      </c>
      <c r="K2131" s="268" t="s">
        <v>1693</v>
      </c>
    </row>
    <row r="2132" spans="1:11" ht="50.1" hidden="1" customHeight="1" x14ac:dyDescent="0.2">
      <c r="A2132" s="267">
        <v>70151506</v>
      </c>
      <c r="B2132" s="268" t="s">
        <v>262</v>
      </c>
      <c r="C2132" s="269">
        <v>42370</v>
      </c>
      <c r="D2132" s="267">
        <v>5</v>
      </c>
      <c r="E2132" s="267" t="s">
        <v>223</v>
      </c>
      <c r="F2132" s="21" t="s">
        <v>26</v>
      </c>
      <c r="G2132" s="270">
        <v>17876165</v>
      </c>
      <c r="H2132" s="270">
        <v>17876165</v>
      </c>
      <c r="I2132" s="26" t="s">
        <v>27</v>
      </c>
      <c r="J2132" s="26" t="s">
        <v>27</v>
      </c>
      <c r="K2132" s="268" t="s">
        <v>1693</v>
      </c>
    </row>
    <row r="2133" spans="1:11" ht="50.1" hidden="1" customHeight="1" x14ac:dyDescent="0.2">
      <c r="A2133" s="267">
        <v>70151506</v>
      </c>
      <c r="B2133" s="268" t="s">
        <v>262</v>
      </c>
      <c r="C2133" s="269">
        <v>42370</v>
      </c>
      <c r="D2133" s="267">
        <v>5</v>
      </c>
      <c r="E2133" s="267" t="s">
        <v>223</v>
      </c>
      <c r="F2133" s="21" t="s">
        <v>26</v>
      </c>
      <c r="G2133" s="270">
        <v>17876165</v>
      </c>
      <c r="H2133" s="270">
        <v>17876165</v>
      </c>
      <c r="I2133" s="26" t="s">
        <v>27</v>
      </c>
      <c r="J2133" s="26" t="s">
        <v>27</v>
      </c>
      <c r="K2133" s="268" t="s">
        <v>1693</v>
      </c>
    </row>
    <row r="2134" spans="1:11" ht="50.1" hidden="1" customHeight="1" x14ac:dyDescent="0.2">
      <c r="A2134" s="267">
        <v>70151506</v>
      </c>
      <c r="B2134" s="268" t="s">
        <v>262</v>
      </c>
      <c r="C2134" s="269">
        <v>42370</v>
      </c>
      <c r="D2134" s="267">
        <v>5</v>
      </c>
      <c r="E2134" s="267" t="s">
        <v>223</v>
      </c>
      <c r="F2134" s="21" t="s">
        <v>26</v>
      </c>
      <c r="G2134" s="270">
        <v>17876165</v>
      </c>
      <c r="H2134" s="270">
        <v>17876165</v>
      </c>
      <c r="I2134" s="26" t="s">
        <v>27</v>
      </c>
      <c r="J2134" s="26" t="s">
        <v>27</v>
      </c>
      <c r="K2134" s="268" t="s">
        <v>1693</v>
      </c>
    </row>
    <row r="2135" spans="1:11" ht="50.1" hidden="1" customHeight="1" x14ac:dyDescent="0.2">
      <c r="A2135" s="267">
        <v>70151506</v>
      </c>
      <c r="B2135" s="268" t="s">
        <v>262</v>
      </c>
      <c r="C2135" s="269">
        <v>42370</v>
      </c>
      <c r="D2135" s="267">
        <v>5</v>
      </c>
      <c r="E2135" s="267" t="s">
        <v>223</v>
      </c>
      <c r="F2135" s="21" t="s">
        <v>26</v>
      </c>
      <c r="G2135" s="270">
        <v>17876165</v>
      </c>
      <c r="H2135" s="270">
        <v>17876165</v>
      </c>
      <c r="I2135" s="26" t="s">
        <v>27</v>
      </c>
      <c r="J2135" s="26" t="s">
        <v>27</v>
      </c>
      <c r="K2135" s="268" t="s">
        <v>1693</v>
      </c>
    </row>
    <row r="2136" spans="1:11" ht="50.1" hidden="1" customHeight="1" x14ac:dyDescent="0.2">
      <c r="A2136" s="267">
        <v>70151506</v>
      </c>
      <c r="B2136" s="268" t="s">
        <v>1594</v>
      </c>
      <c r="C2136" s="269">
        <v>42370</v>
      </c>
      <c r="D2136" s="267">
        <v>5.6799551064847096</v>
      </c>
      <c r="E2136" s="267" t="s">
        <v>223</v>
      </c>
      <c r="F2136" s="21" t="s">
        <v>26</v>
      </c>
      <c r="G2136" s="270">
        <v>14883884.999999981</v>
      </c>
      <c r="H2136" s="270">
        <v>14883884.999999981</v>
      </c>
      <c r="I2136" s="26" t="s">
        <v>27</v>
      </c>
      <c r="J2136" s="26" t="s">
        <v>27</v>
      </c>
      <c r="K2136" s="268" t="s">
        <v>1693</v>
      </c>
    </row>
    <row r="2137" spans="1:11" ht="50.1" hidden="1" customHeight="1" x14ac:dyDescent="0.2">
      <c r="A2137" s="267">
        <v>80161504</v>
      </c>
      <c r="B2137" s="268" t="s">
        <v>1631</v>
      </c>
      <c r="C2137" s="269">
        <v>42370</v>
      </c>
      <c r="D2137" s="267">
        <v>5</v>
      </c>
      <c r="E2137" s="267" t="s">
        <v>223</v>
      </c>
      <c r="F2137" s="21" t="s">
        <v>26</v>
      </c>
      <c r="G2137" s="270">
        <v>8168930</v>
      </c>
      <c r="H2137" s="270">
        <v>8168930</v>
      </c>
      <c r="I2137" s="26" t="s">
        <v>27</v>
      </c>
      <c r="J2137" s="26" t="s">
        <v>27</v>
      </c>
      <c r="K2137" s="268" t="s">
        <v>1693</v>
      </c>
    </row>
    <row r="2138" spans="1:11" ht="50.1" hidden="1" customHeight="1" x14ac:dyDescent="0.2">
      <c r="A2138" s="267">
        <v>77101706</v>
      </c>
      <c r="B2138" s="268" t="s">
        <v>266</v>
      </c>
      <c r="C2138" s="269">
        <v>42370</v>
      </c>
      <c r="D2138" s="267">
        <v>5</v>
      </c>
      <c r="E2138" s="267" t="s">
        <v>223</v>
      </c>
      <c r="F2138" s="21" t="s">
        <v>26</v>
      </c>
      <c r="G2138" s="270">
        <v>30766100</v>
      </c>
      <c r="H2138" s="270">
        <v>30766100</v>
      </c>
      <c r="I2138" s="26" t="s">
        <v>27</v>
      </c>
      <c r="J2138" s="26" t="s">
        <v>27</v>
      </c>
      <c r="K2138" s="268" t="s">
        <v>1693</v>
      </c>
    </row>
    <row r="2139" spans="1:11" ht="50.1" hidden="1" customHeight="1" x14ac:dyDescent="0.2">
      <c r="A2139" s="267">
        <v>77101706</v>
      </c>
      <c r="B2139" s="268" t="s">
        <v>267</v>
      </c>
      <c r="C2139" s="269">
        <v>42370</v>
      </c>
      <c r="D2139" s="267">
        <v>5</v>
      </c>
      <c r="E2139" s="267" t="s">
        <v>223</v>
      </c>
      <c r="F2139" s="21" t="s">
        <v>26</v>
      </c>
      <c r="G2139" s="270">
        <v>20581460</v>
      </c>
      <c r="H2139" s="270">
        <v>20581460</v>
      </c>
      <c r="I2139" s="26" t="s">
        <v>27</v>
      </c>
      <c r="J2139" s="26" t="s">
        <v>27</v>
      </c>
      <c r="K2139" s="268" t="s">
        <v>1693</v>
      </c>
    </row>
    <row r="2140" spans="1:11" ht="50.1" hidden="1" customHeight="1" x14ac:dyDescent="0.2">
      <c r="A2140" s="267">
        <v>77101706</v>
      </c>
      <c r="B2140" s="268" t="s">
        <v>268</v>
      </c>
      <c r="C2140" s="269">
        <v>42370</v>
      </c>
      <c r="D2140" s="267">
        <v>5</v>
      </c>
      <c r="E2140" s="267" t="s">
        <v>223</v>
      </c>
      <c r="F2140" s="21" t="s">
        <v>26</v>
      </c>
      <c r="G2140" s="270">
        <v>11192495</v>
      </c>
      <c r="H2140" s="270">
        <v>11192495</v>
      </c>
      <c r="I2140" s="26" t="s">
        <v>27</v>
      </c>
      <c r="J2140" s="26" t="s">
        <v>27</v>
      </c>
      <c r="K2140" s="268" t="s">
        <v>1693</v>
      </c>
    </row>
    <row r="2141" spans="1:11" ht="50.1" hidden="1" customHeight="1" x14ac:dyDescent="0.2">
      <c r="A2141" s="267">
        <v>70151506</v>
      </c>
      <c r="B2141" s="268" t="s">
        <v>269</v>
      </c>
      <c r="C2141" s="269">
        <v>42370</v>
      </c>
      <c r="D2141" s="267">
        <v>5</v>
      </c>
      <c r="E2141" s="267" t="s">
        <v>223</v>
      </c>
      <c r="F2141" s="21" t="s">
        <v>26</v>
      </c>
      <c r="G2141" s="270">
        <v>23286755</v>
      </c>
      <c r="H2141" s="270">
        <v>23286755</v>
      </c>
      <c r="I2141" s="26" t="s">
        <v>27</v>
      </c>
      <c r="J2141" s="26" t="s">
        <v>27</v>
      </c>
      <c r="K2141" s="268" t="s">
        <v>1693</v>
      </c>
    </row>
    <row r="2142" spans="1:11" ht="50.1" hidden="1" customHeight="1" x14ac:dyDescent="0.2">
      <c r="A2142" s="267">
        <v>77101706</v>
      </c>
      <c r="B2142" s="268" t="s">
        <v>270</v>
      </c>
      <c r="C2142" s="269">
        <v>42370</v>
      </c>
      <c r="D2142" s="267">
        <v>5</v>
      </c>
      <c r="E2142" s="267" t="s">
        <v>223</v>
      </c>
      <c r="F2142" s="21" t="s">
        <v>26</v>
      </c>
      <c r="G2142" s="270">
        <v>15860455</v>
      </c>
      <c r="H2142" s="270">
        <v>15860455</v>
      </c>
      <c r="I2142" s="26" t="s">
        <v>27</v>
      </c>
      <c r="J2142" s="26" t="s">
        <v>27</v>
      </c>
      <c r="K2142" s="268" t="s">
        <v>1693</v>
      </c>
    </row>
    <row r="2143" spans="1:11" ht="50.1" hidden="1" customHeight="1" x14ac:dyDescent="0.2">
      <c r="A2143" s="267">
        <v>80161504</v>
      </c>
      <c r="B2143" s="268" t="s">
        <v>271</v>
      </c>
      <c r="C2143" s="269">
        <v>42370</v>
      </c>
      <c r="D2143" s="267">
        <v>5</v>
      </c>
      <c r="E2143" s="267" t="s">
        <v>223</v>
      </c>
      <c r="F2143" s="21" t="s">
        <v>26</v>
      </c>
      <c r="G2143" s="270">
        <v>8168930</v>
      </c>
      <c r="H2143" s="270">
        <v>8168930</v>
      </c>
      <c r="I2143" s="26" t="s">
        <v>27</v>
      </c>
      <c r="J2143" s="26" t="s">
        <v>27</v>
      </c>
      <c r="K2143" s="268" t="s">
        <v>1693</v>
      </c>
    </row>
    <row r="2144" spans="1:11" ht="50.1" hidden="1" customHeight="1" x14ac:dyDescent="0.2">
      <c r="A2144" s="267">
        <v>80161504</v>
      </c>
      <c r="B2144" s="268" t="s">
        <v>271</v>
      </c>
      <c r="C2144" s="269">
        <v>42370</v>
      </c>
      <c r="D2144" s="267">
        <v>5</v>
      </c>
      <c r="E2144" s="267" t="s">
        <v>223</v>
      </c>
      <c r="F2144" s="21" t="s">
        <v>26</v>
      </c>
      <c r="G2144" s="270">
        <v>8168930</v>
      </c>
      <c r="H2144" s="270">
        <v>8168930</v>
      </c>
      <c r="I2144" s="26" t="s">
        <v>27</v>
      </c>
      <c r="J2144" s="26" t="s">
        <v>27</v>
      </c>
      <c r="K2144" s="268" t="s">
        <v>1693</v>
      </c>
    </row>
    <row r="2145" spans="1:11" ht="50.1" hidden="1" customHeight="1" x14ac:dyDescent="0.2">
      <c r="A2145" s="267">
        <v>80161504</v>
      </c>
      <c r="B2145" s="268" t="s">
        <v>272</v>
      </c>
      <c r="C2145" s="269">
        <v>42370</v>
      </c>
      <c r="D2145" s="267">
        <v>5</v>
      </c>
      <c r="E2145" s="267" t="s">
        <v>223</v>
      </c>
      <c r="F2145" s="21" t="s">
        <v>26</v>
      </c>
      <c r="G2145" s="270">
        <v>8168930</v>
      </c>
      <c r="H2145" s="270">
        <v>8168930</v>
      </c>
      <c r="I2145" s="26" t="s">
        <v>27</v>
      </c>
      <c r="J2145" s="26" t="s">
        <v>27</v>
      </c>
      <c r="K2145" s="268" t="s">
        <v>1693</v>
      </c>
    </row>
    <row r="2146" spans="1:11" ht="50.1" hidden="1" customHeight="1" x14ac:dyDescent="0.2">
      <c r="A2146" s="267">
        <v>80161504</v>
      </c>
      <c r="B2146" s="268" t="s">
        <v>297</v>
      </c>
      <c r="C2146" s="269">
        <v>42370</v>
      </c>
      <c r="D2146" s="267">
        <v>5</v>
      </c>
      <c r="E2146" s="267" t="s">
        <v>223</v>
      </c>
      <c r="F2146" s="21" t="s">
        <v>26</v>
      </c>
      <c r="G2146" s="270">
        <v>8168930</v>
      </c>
      <c r="H2146" s="270">
        <v>8168930</v>
      </c>
      <c r="I2146" s="26" t="s">
        <v>27</v>
      </c>
      <c r="J2146" s="26" t="s">
        <v>27</v>
      </c>
      <c r="K2146" s="268" t="s">
        <v>1693</v>
      </c>
    </row>
    <row r="2147" spans="1:11" ht="50.1" hidden="1" customHeight="1" x14ac:dyDescent="0.2">
      <c r="A2147" s="267">
        <v>80161504</v>
      </c>
      <c r="B2147" s="268" t="s">
        <v>271</v>
      </c>
      <c r="C2147" s="269">
        <v>42370</v>
      </c>
      <c r="D2147" s="267">
        <v>5</v>
      </c>
      <c r="E2147" s="267" t="s">
        <v>223</v>
      </c>
      <c r="F2147" s="21" t="s">
        <v>26</v>
      </c>
      <c r="G2147" s="270">
        <v>8168930</v>
      </c>
      <c r="H2147" s="270">
        <v>8168930</v>
      </c>
      <c r="I2147" s="26" t="s">
        <v>27</v>
      </c>
      <c r="J2147" s="26" t="s">
        <v>27</v>
      </c>
      <c r="K2147" s="268" t="s">
        <v>1693</v>
      </c>
    </row>
    <row r="2148" spans="1:11" ht="50.1" hidden="1" customHeight="1" x14ac:dyDescent="0.2">
      <c r="A2148" s="267">
        <v>80161504</v>
      </c>
      <c r="B2148" s="268" t="s">
        <v>271</v>
      </c>
      <c r="C2148" s="269">
        <v>42370</v>
      </c>
      <c r="D2148" s="267">
        <v>5</v>
      </c>
      <c r="E2148" s="267" t="s">
        <v>223</v>
      </c>
      <c r="F2148" s="21" t="s">
        <v>26</v>
      </c>
      <c r="G2148" s="270">
        <v>8168930</v>
      </c>
      <c r="H2148" s="270">
        <v>8168930</v>
      </c>
      <c r="I2148" s="26" t="s">
        <v>27</v>
      </c>
      <c r="J2148" s="26" t="s">
        <v>27</v>
      </c>
      <c r="K2148" s="268" t="s">
        <v>1693</v>
      </c>
    </row>
    <row r="2149" spans="1:11" ht="50.1" hidden="1" customHeight="1" x14ac:dyDescent="0.2">
      <c r="A2149" s="267">
        <v>80161504</v>
      </c>
      <c r="B2149" s="268" t="s">
        <v>271</v>
      </c>
      <c r="C2149" s="269">
        <v>42370</v>
      </c>
      <c r="D2149" s="267">
        <v>5</v>
      </c>
      <c r="E2149" s="267" t="s">
        <v>223</v>
      </c>
      <c r="F2149" s="21" t="s">
        <v>26</v>
      </c>
      <c r="G2149" s="270">
        <v>8168930</v>
      </c>
      <c r="H2149" s="270">
        <v>8168930</v>
      </c>
      <c r="I2149" s="26" t="s">
        <v>27</v>
      </c>
      <c r="J2149" s="26" t="s">
        <v>27</v>
      </c>
      <c r="K2149" s="268" t="s">
        <v>1693</v>
      </c>
    </row>
    <row r="2150" spans="1:11" ht="50.1" hidden="1" customHeight="1" x14ac:dyDescent="0.2">
      <c r="A2150" s="267">
        <v>80161504</v>
      </c>
      <c r="B2150" s="268" t="s">
        <v>271</v>
      </c>
      <c r="C2150" s="269">
        <v>42370</v>
      </c>
      <c r="D2150" s="267">
        <v>5</v>
      </c>
      <c r="E2150" s="267" t="s">
        <v>223</v>
      </c>
      <c r="F2150" s="21" t="s">
        <v>26</v>
      </c>
      <c r="G2150" s="270">
        <v>8168930</v>
      </c>
      <c r="H2150" s="270">
        <v>8168930</v>
      </c>
      <c r="I2150" s="26" t="s">
        <v>27</v>
      </c>
      <c r="J2150" s="26" t="s">
        <v>27</v>
      </c>
      <c r="K2150" s="268" t="s">
        <v>1693</v>
      </c>
    </row>
    <row r="2151" spans="1:11" ht="50.1" hidden="1" customHeight="1" x14ac:dyDescent="0.2">
      <c r="A2151" s="267">
        <v>80161504</v>
      </c>
      <c r="B2151" s="268" t="s">
        <v>271</v>
      </c>
      <c r="C2151" s="269">
        <v>42370</v>
      </c>
      <c r="D2151" s="267">
        <v>5</v>
      </c>
      <c r="E2151" s="267" t="s">
        <v>223</v>
      </c>
      <c r="F2151" s="21" t="s">
        <v>26</v>
      </c>
      <c r="G2151" s="270">
        <v>8168930</v>
      </c>
      <c r="H2151" s="270">
        <v>8168930</v>
      </c>
      <c r="I2151" s="26" t="s">
        <v>27</v>
      </c>
      <c r="J2151" s="26" t="s">
        <v>27</v>
      </c>
      <c r="K2151" s="268" t="s">
        <v>1693</v>
      </c>
    </row>
    <row r="2152" spans="1:11" ht="50.1" hidden="1" customHeight="1" x14ac:dyDescent="0.2">
      <c r="A2152" s="267">
        <v>80161504</v>
      </c>
      <c r="B2152" s="268" t="s">
        <v>271</v>
      </c>
      <c r="C2152" s="269">
        <v>42370</v>
      </c>
      <c r="D2152" s="267">
        <v>5</v>
      </c>
      <c r="E2152" s="267" t="s">
        <v>223</v>
      </c>
      <c r="F2152" s="21" t="s">
        <v>26</v>
      </c>
      <c r="G2152" s="270">
        <v>8168930</v>
      </c>
      <c r="H2152" s="270">
        <v>8168930</v>
      </c>
      <c r="I2152" s="26" t="s">
        <v>27</v>
      </c>
      <c r="J2152" s="26" t="s">
        <v>27</v>
      </c>
      <c r="K2152" s="268" t="s">
        <v>1693</v>
      </c>
    </row>
    <row r="2153" spans="1:11" ht="50.1" hidden="1" customHeight="1" x14ac:dyDescent="0.2">
      <c r="A2153" s="267">
        <v>80161504</v>
      </c>
      <c r="B2153" s="268" t="s">
        <v>271</v>
      </c>
      <c r="C2153" s="269">
        <v>42370</v>
      </c>
      <c r="D2153" s="267">
        <v>5</v>
      </c>
      <c r="E2153" s="267" t="s">
        <v>223</v>
      </c>
      <c r="F2153" s="21" t="s">
        <v>26</v>
      </c>
      <c r="G2153" s="270">
        <v>8168930</v>
      </c>
      <c r="H2153" s="270">
        <v>8168930</v>
      </c>
      <c r="I2153" s="26" t="s">
        <v>27</v>
      </c>
      <c r="J2153" s="26" t="s">
        <v>27</v>
      </c>
      <c r="K2153" s="268" t="s">
        <v>1693</v>
      </c>
    </row>
    <row r="2154" spans="1:11" ht="50.1" hidden="1" customHeight="1" x14ac:dyDescent="0.2">
      <c r="A2154" s="267">
        <v>77101706</v>
      </c>
      <c r="B2154" s="268" t="s">
        <v>1760</v>
      </c>
      <c r="C2154" s="269">
        <v>42370</v>
      </c>
      <c r="D2154" s="267">
        <v>5</v>
      </c>
      <c r="E2154" s="267" t="s">
        <v>223</v>
      </c>
      <c r="F2154" s="21" t="s">
        <v>26</v>
      </c>
      <c r="G2154" s="270">
        <v>15860455</v>
      </c>
      <c r="H2154" s="270">
        <v>15860455</v>
      </c>
      <c r="I2154" s="26" t="s">
        <v>27</v>
      </c>
      <c r="J2154" s="26" t="s">
        <v>27</v>
      </c>
      <c r="K2154" s="268" t="s">
        <v>1693</v>
      </c>
    </row>
    <row r="2155" spans="1:11" ht="50.1" hidden="1" customHeight="1" x14ac:dyDescent="0.2">
      <c r="A2155" s="267">
        <v>77101706</v>
      </c>
      <c r="B2155" s="268" t="s">
        <v>273</v>
      </c>
      <c r="C2155" s="269">
        <v>42370</v>
      </c>
      <c r="D2155" s="267">
        <v>5</v>
      </c>
      <c r="E2155" s="267" t="s">
        <v>223</v>
      </c>
      <c r="F2155" s="21" t="s">
        <v>26</v>
      </c>
      <c r="G2155" s="270">
        <v>15860455</v>
      </c>
      <c r="H2155" s="270">
        <v>15860455</v>
      </c>
      <c r="I2155" s="26" t="s">
        <v>27</v>
      </c>
      <c r="J2155" s="26" t="s">
        <v>27</v>
      </c>
      <c r="K2155" s="268" t="s">
        <v>1693</v>
      </c>
    </row>
    <row r="2156" spans="1:11" ht="50.1" hidden="1" customHeight="1" x14ac:dyDescent="0.2">
      <c r="A2156" s="267">
        <v>77101706</v>
      </c>
      <c r="B2156" s="268" t="s">
        <v>273</v>
      </c>
      <c r="C2156" s="269">
        <v>42370</v>
      </c>
      <c r="D2156" s="267">
        <v>5</v>
      </c>
      <c r="E2156" s="267" t="s">
        <v>223</v>
      </c>
      <c r="F2156" s="21" t="s">
        <v>26</v>
      </c>
      <c r="G2156" s="270">
        <v>15860455</v>
      </c>
      <c r="H2156" s="270">
        <v>15860455</v>
      </c>
      <c r="I2156" s="26" t="s">
        <v>27</v>
      </c>
      <c r="J2156" s="26" t="s">
        <v>27</v>
      </c>
      <c r="K2156" s="268" t="s">
        <v>1693</v>
      </c>
    </row>
    <row r="2157" spans="1:11" ht="50.1" hidden="1" customHeight="1" x14ac:dyDescent="0.2">
      <c r="A2157" s="267">
        <v>77101706</v>
      </c>
      <c r="B2157" s="268" t="s">
        <v>273</v>
      </c>
      <c r="C2157" s="269">
        <v>42370</v>
      </c>
      <c r="D2157" s="267">
        <v>5</v>
      </c>
      <c r="E2157" s="267" t="s">
        <v>223</v>
      </c>
      <c r="F2157" s="21" t="s">
        <v>26</v>
      </c>
      <c r="G2157" s="270">
        <v>15860455</v>
      </c>
      <c r="H2157" s="270">
        <v>15860455</v>
      </c>
      <c r="I2157" s="26" t="s">
        <v>27</v>
      </c>
      <c r="J2157" s="26" t="s">
        <v>27</v>
      </c>
      <c r="K2157" s="268" t="s">
        <v>1693</v>
      </c>
    </row>
    <row r="2158" spans="1:11" ht="50.1" hidden="1" customHeight="1" x14ac:dyDescent="0.2">
      <c r="A2158" s="267">
        <v>77101706</v>
      </c>
      <c r="B2158" s="268" t="s">
        <v>273</v>
      </c>
      <c r="C2158" s="269">
        <v>42370</v>
      </c>
      <c r="D2158" s="267">
        <v>5</v>
      </c>
      <c r="E2158" s="267" t="s">
        <v>223</v>
      </c>
      <c r="F2158" s="21" t="s">
        <v>26</v>
      </c>
      <c r="G2158" s="270">
        <v>15860455</v>
      </c>
      <c r="H2158" s="270">
        <v>15860455</v>
      </c>
      <c r="I2158" s="26" t="s">
        <v>27</v>
      </c>
      <c r="J2158" s="26" t="s">
        <v>27</v>
      </c>
      <c r="K2158" s="268" t="s">
        <v>1693</v>
      </c>
    </row>
    <row r="2159" spans="1:11" ht="50.1" hidden="1" customHeight="1" x14ac:dyDescent="0.2">
      <c r="A2159" s="267">
        <v>77101706</v>
      </c>
      <c r="B2159" s="268" t="s">
        <v>273</v>
      </c>
      <c r="C2159" s="269">
        <v>42370</v>
      </c>
      <c r="D2159" s="267">
        <v>5</v>
      </c>
      <c r="E2159" s="267" t="s">
        <v>223</v>
      </c>
      <c r="F2159" s="21" t="s">
        <v>26</v>
      </c>
      <c r="G2159" s="270">
        <v>15860455</v>
      </c>
      <c r="H2159" s="270">
        <v>15860455</v>
      </c>
      <c r="I2159" s="26" t="s">
        <v>27</v>
      </c>
      <c r="J2159" s="26" t="s">
        <v>27</v>
      </c>
      <c r="K2159" s="268" t="s">
        <v>1693</v>
      </c>
    </row>
    <row r="2160" spans="1:11" ht="50.1" hidden="1" customHeight="1" x14ac:dyDescent="0.2">
      <c r="A2160" s="267">
        <v>70151506</v>
      </c>
      <c r="B2160" s="268" t="s">
        <v>274</v>
      </c>
      <c r="C2160" s="269">
        <v>42370</v>
      </c>
      <c r="D2160" s="267">
        <v>5</v>
      </c>
      <c r="E2160" s="267" t="s">
        <v>223</v>
      </c>
      <c r="F2160" s="21" t="s">
        <v>26</v>
      </c>
      <c r="G2160" s="270">
        <v>13102115</v>
      </c>
      <c r="H2160" s="270">
        <v>13102115</v>
      </c>
      <c r="I2160" s="26" t="s">
        <v>27</v>
      </c>
      <c r="J2160" s="26" t="s">
        <v>27</v>
      </c>
      <c r="K2160" s="268" t="s">
        <v>1693</v>
      </c>
    </row>
    <row r="2161" spans="1:11" ht="50.1" hidden="1" customHeight="1" x14ac:dyDescent="0.2">
      <c r="A2161" s="267">
        <v>70151506</v>
      </c>
      <c r="B2161" s="268" t="s">
        <v>274</v>
      </c>
      <c r="C2161" s="269">
        <v>42370</v>
      </c>
      <c r="D2161" s="267">
        <v>5</v>
      </c>
      <c r="E2161" s="267" t="s">
        <v>223</v>
      </c>
      <c r="F2161" s="21" t="s">
        <v>26</v>
      </c>
      <c r="G2161" s="270">
        <v>19128130</v>
      </c>
      <c r="H2161" s="270">
        <v>19128130</v>
      </c>
      <c r="I2161" s="26" t="s">
        <v>27</v>
      </c>
      <c r="J2161" s="26" t="s">
        <v>27</v>
      </c>
      <c r="K2161" s="268" t="s">
        <v>1693</v>
      </c>
    </row>
    <row r="2162" spans="1:11" ht="50.1" hidden="1" customHeight="1" x14ac:dyDescent="0.2">
      <c r="A2162" s="267">
        <v>77101706</v>
      </c>
      <c r="B2162" s="268" t="s">
        <v>275</v>
      </c>
      <c r="C2162" s="269">
        <v>42370</v>
      </c>
      <c r="D2162" s="267">
        <v>5</v>
      </c>
      <c r="E2162" s="267" t="s">
        <v>223</v>
      </c>
      <c r="F2162" s="21" t="s">
        <v>26</v>
      </c>
      <c r="G2162" s="270">
        <v>30766100</v>
      </c>
      <c r="H2162" s="270">
        <v>30766100</v>
      </c>
      <c r="I2162" s="26" t="s">
        <v>27</v>
      </c>
      <c r="J2162" s="26" t="s">
        <v>27</v>
      </c>
      <c r="K2162" s="268" t="s">
        <v>1693</v>
      </c>
    </row>
    <row r="2163" spans="1:11" ht="50.1" hidden="1" customHeight="1" x14ac:dyDescent="0.2">
      <c r="A2163" s="267">
        <v>77101706</v>
      </c>
      <c r="B2163" s="268" t="s">
        <v>276</v>
      </c>
      <c r="C2163" s="269">
        <v>42370</v>
      </c>
      <c r="D2163" s="267">
        <v>5</v>
      </c>
      <c r="E2163" s="267" t="s">
        <v>223</v>
      </c>
      <c r="F2163" s="21" t="s">
        <v>26</v>
      </c>
      <c r="G2163" s="270">
        <v>33418350</v>
      </c>
      <c r="H2163" s="270">
        <v>33418350</v>
      </c>
      <c r="I2163" s="26" t="s">
        <v>27</v>
      </c>
      <c r="J2163" s="26" t="s">
        <v>27</v>
      </c>
      <c r="K2163" s="268" t="s">
        <v>1693</v>
      </c>
    </row>
    <row r="2164" spans="1:11" ht="50.1" hidden="1" customHeight="1" x14ac:dyDescent="0.2">
      <c r="A2164" s="267">
        <v>80161504</v>
      </c>
      <c r="B2164" s="268" t="s">
        <v>277</v>
      </c>
      <c r="C2164" s="269">
        <v>42370</v>
      </c>
      <c r="D2164" s="267">
        <v>5</v>
      </c>
      <c r="E2164" s="267" t="s">
        <v>223</v>
      </c>
      <c r="F2164" s="21" t="s">
        <v>26</v>
      </c>
      <c r="G2164" s="270">
        <v>20581460</v>
      </c>
      <c r="H2164" s="270">
        <v>20581460</v>
      </c>
      <c r="I2164" s="26" t="s">
        <v>27</v>
      </c>
      <c r="J2164" s="26" t="s">
        <v>27</v>
      </c>
      <c r="K2164" s="268" t="s">
        <v>1693</v>
      </c>
    </row>
    <row r="2165" spans="1:11" ht="50.1" hidden="1" customHeight="1" x14ac:dyDescent="0.2">
      <c r="A2165" s="267">
        <v>80161504</v>
      </c>
      <c r="B2165" s="268" t="s">
        <v>278</v>
      </c>
      <c r="C2165" s="269">
        <v>42370</v>
      </c>
      <c r="D2165" s="267">
        <v>5.0706396064111203</v>
      </c>
      <c r="E2165" s="267" t="s">
        <v>223</v>
      </c>
      <c r="F2165" s="21" t="s">
        <v>26</v>
      </c>
      <c r="G2165" s="270">
        <v>8284339.9999999991</v>
      </c>
      <c r="H2165" s="270">
        <v>8284339.9999999991</v>
      </c>
      <c r="I2165" s="26" t="s">
        <v>27</v>
      </c>
      <c r="J2165" s="26" t="s">
        <v>27</v>
      </c>
      <c r="K2165" s="268" t="s">
        <v>1693</v>
      </c>
    </row>
    <row r="2166" spans="1:11" ht="50.1" hidden="1" customHeight="1" x14ac:dyDescent="0.2">
      <c r="A2166" s="267">
        <v>93151507</v>
      </c>
      <c r="B2166" s="268" t="s">
        <v>298</v>
      </c>
      <c r="C2166" s="269">
        <v>42370</v>
      </c>
      <c r="D2166" s="267">
        <v>5</v>
      </c>
      <c r="E2166" s="267" t="s">
        <v>160</v>
      </c>
      <c r="F2166" s="21" t="s">
        <v>26</v>
      </c>
      <c r="G2166" s="270">
        <v>916521829</v>
      </c>
      <c r="H2166" s="270">
        <v>916521829</v>
      </c>
      <c r="I2166" s="26" t="s">
        <v>27</v>
      </c>
      <c r="J2166" s="26" t="s">
        <v>27</v>
      </c>
      <c r="K2166" s="268" t="s">
        <v>1693</v>
      </c>
    </row>
    <row r="2167" spans="1:11" ht="50.1" hidden="1" customHeight="1" x14ac:dyDescent="0.2">
      <c r="A2167" s="267">
        <v>70151506</v>
      </c>
      <c r="B2167" s="268" t="s">
        <v>1562</v>
      </c>
      <c r="C2167" s="269">
        <v>42370</v>
      </c>
      <c r="D2167" s="267">
        <v>5.6799551064847096</v>
      </c>
      <c r="E2167" s="267" t="s">
        <v>223</v>
      </c>
      <c r="F2167" s="21" t="s">
        <v>26</v>
      </c>
      <c r="G2167" s="270">
        <v>14883884.999999981</v>
      </c>
      <c r="H2167" s="270">
        <v>14883884.999999981</v>
      </c>
      <c r="I2167" s="26" t="s">
        <v>27</v>
      </c>
      <c r="J2167" s="26" t="s">
        <v>27</v>
      </c>
      <c r="K2167" s="268" t="s">
        <v>1693</v>
      </c>
    </row>
    <row r="2168" spans="1:11" ht="50.1" hidden="1" customHeight="1" x14ac:dyDescent="0.2">
      <c r="A2168" s="267">
        <v>80101604</v>
      </c>
      <c r="B2168" s="268" t="s">
        <v>281</v>
      </c>
      <c r="C2168" s="269">
        <v>42370</v>
      </c>
      <c r="D2168" s="267">
        <v>5</v>
      </c>
      <c r="E2168" s="267" t="s">
        <v>223</v>
      </c>
      <c r="F2168" s="21" t="s">
        <v>26</v>
      </c>
      <c r="G2168" s="270">
        <v>12147305</v>
      </c>
      <c r="H2168" s="270">
        <v>12147305</v>
      </c>
      <c r="I2168" s="26" t="s">
        <v>27</v>
      </c>
      <c r="J2168" s="26" t="s">
        <v>27</v>
      </c>
      <c r="K2168" s="268" t="s">
        <v>1693</v>
      </c>
    </row>
    <row r="2169" spans="1:11" ht="50.1" hidden="1" customHeight="1" x14ac:dyDescent="0.2">
      <c r="A2169" s="267">
        <v>93151507</v>
      </c>
      <c r="B2169" s="268" t="s">
        <v>1402</v>
      </c>
      <c r="C2169" s="269">
        <v>42370</v>
      </c>
      <c r="D2169" s="267">
        <v>1</v>
      </c>
      <c r="E2169" s="267" t="s">
        <v>160</v>
      </c>
      <c r="F2169" s="21" t="s">
        <v>26</v>
      </c>
      <c r="G2169" s="270">
        <v>54245658</v>
      </c>
      <c r="H2169" s="270">
        <v>54245658</v>
      </c>
      <c r="I2169" s="26" t="s">
        <v>27</v>
      </c>
      <c r="J2169" s="26" t="s">
        <v>27</v>
      </c>
      <c r="K2169" s="268" t="s">
        <v>1693</v>
      </c>
    </row>
    <row r="2170" spans="1:11" ht="50.1" hidden="1" customHeight="1" x14ac:dyDescent="0.2">
      <c r="A2170" s="267">
        <v>93151507</v>
      </c>
      <c r="B2170" s="268" t="s">
        <v>300</v>
      </c>
      <c r="C2170" s="269">
        <v>42370</v>
      </c>
      <c r="D2170" s="267">
        <v>1</v>
      </c>
      <c r="E2170" s="267" t="s">
        <v>160</v>
      </c>
      <c r="F2170" s="21" t="s">
        <v>26</v>
      </c>
      <c r="G2170" s="270">
        <v>10000000</v>
      </c>
      <c r="H2170" s="270">
        <v>10000000</v>
      </c>
      <c r="I2170" s="26" t="s">
        <v>27</v>
      </c>
      <c r="J2170" s="26" t="s">
        <v>27</v>
      </c>
      <c r="K2170" s="268" t="s">
        <v>1693</v>
      </c>
    </row>
    <row r="2171" spans="1:11" ht="50.1" hidden="1" customHeight="1" x14ac:dyDescent="0.2">
      <c r="A2171" s="267">
        <v>93151507</v>
      </c>
      <c r="B2171" s="268" t="s">
        <v>222</v>
      </c>
      <c r="C2171" s="269">
        <v>42370</v>
      </c>
      <c r="D2171" s="267">
        <v>12</v>
      </c>
      <c r="E2171" s="267" t="s">
        <v>223</v>
      </c>
      <c r="F2171" s="21" t="s">
        <v>26</v>
      </c>
      <c r="G2171" s="270">
        <v>60991</v>
      </c>
      <c r="H2171" s="270">
        <v>60991</v>
      </c>
      <c r="I2171" s="26" t="s">
        <v>27</v>
      </c>
      <c r="J2171" s="26" t="s">
        <v>27</v>
      </c>
      <c r="K2171" s="268" t="s">
        <v>1693</v>
      </c>
    </row>
    <row r="2172" spans="1:11" ht="50.1" hidden="1" customHeight="1" x14ac:dyDescent="0.2">
      <c r="A2172" s="267">
        <v>80101504</v>
      </c>
      <c r="B2172" s="268" t="s">
        <v>306</v>
      </c>
      <c r="C2172" s="269">
        <v>42370</v>
      </c>
      <c r="D2172" s="267">
        <v>10.679863382330606</v>
      </c>
      <c r="E2172" s="267" t="s">
        <v>223</v>
      </c>
      <c r="F2172" s="21" t="s">
        <v>26</v>
      </c>
      <c r="G2172" s="270">
        <v>38183000</v>
      </c>
      <c r="H2172" s="270">
        <v>38183000</v>
      </c>
      <c r="I2172" s="26" t="s">
        <v>27</v>
      </c>
      <c r="J2172" s="26" t="s">
        <v>27</v>
      </c>
      <c r="K2172" s="268" t="s">
        <v>1693</v>
      </c>
    </row>
    <row r="2173" spans="1:11" ht="50.1" hidden="1" customHeight="1" x14ac:dyDescent="0.2">
      <c r="A2173" s="267">
        <v>80101504</v>
      </c>
      <c r="B2173" s="268" t="s">
        <v>1593</v>
      </c>
      <c r="C2173" s="269">
        <v>42370</v>
      </c>
      <c r="D2173" s="267">
        <v>10.679863382330606</v>
      </c>
      <c r="E2173" s="267" t="s">
        <v>223</v>
      </c>
      <c r="F2173" s="21" t="s">
        <v>26</v>
      </c>
      <c r="G2173" s="270">
        <v>38183000</v>
      </c>
      <c r="H2173" s="270">
        <v>38183000</v>
      </c>
      <c r="I2173" s="26" t="s">
        <v>27</v>
      </c>
      <c r="J2173" s="26" t="s">
        <v>27</v>
      </c>
      <c r="K2173" s="268" t="s">
        <v>1693</v>
      </c>
    </row>
    <row r="2174" spans="1:11" ht="50.1" hidden="1" customHeight="1" x14ac:dyDescent="0.2">
      <c r="A2174" s="267">
        <v>78111808</v>
      </c>
      <c r="B2174" s="268" t="s">
        <v>254</v>
      </c>
      <c r="C2174" s="269">
        <v>42370</v>
      </c>
      <c r="D2174" s="267">
        <v>11.650485436893204</v>
      </c>
      <c r="E2174" s="267" t="s">
        <v>309</v>
      </c>
      <c r="F2174" s="21" t="s">
        <v>26</v>
      </c>
      <c r="G2174" s="270">
        <v>72480000</v>
      </c>
      <c r="H2174" s="270">
        <v>72480000</v>
      </c>
      <c r="I2174" s="26" t="s">
        <v>27</v>
      </c>
      <c r="J2174" s="26" t="s">
        <v>27</v>
      </c>
      <c r="K2174" s="268" t="s">
        <v>1693</v>
      </c>
    </row>
    <row r="2175" spans="1:11" ht="50.1" hidden="1" customHeight="1" x14ac:dyDescent="0.2">
      <c r="A2175" s="267">
        <v>80101504</v>
      </c>
      <c r="B2175" s="268" t="s">
        <v>310</v>
      </c>
      <c r="C2175" s="269">
        <v>42370</v>
      </c>
      <c r="D2175" s="267">
        <v>5.3399453895572826</v>
      </c>
      <c r="E2175" s="267" t="s">
        <v>223</v>
      </c>
      <c r="F2175" s="21" t="s">
        <v>26</v>
      </c>
      <c r="G2175" s="270">
        <v>24870000</v>
      </c>
      <c r="H2175" s="270">
        <v>24870000</v>
      </c>
      <c r="I2175" s="26" t="s">
        <v>27</v>
      </c>
      <c r="J2175" s="26" t="s">
        <v>27</v>
      </c>
      <c r="K2175" s="268" t="s">
        <v>1693</v>
      </c>
    </row>
    <row r="2176" spans="1:11" ht="50.1" hidden="1" customHeight="1" x14ac:dyDescent="0.2">
      <c r="A2176" s="267">
        <v>80101505</v>
      </c>
      <c r="B2176" s="268" t="s">
        <v>314</v>
      </c>
      <c r="C2176" s="269">
        <v>42370</v>
      </c>
      <c r="D2176" s="267">
        <v>1</v>
      </c>
      <c r="E2176" s="267" t="s">
        <v>223</v>
      </c>
      <c r="F2176" s="21" t="s">
        <v>26</v>
      </c>
      <c r="G2176" s="270">
        <v>35000000</v>
      </c>
      <c r="H2176" s="270">
        <v>35000000</v>
      </c>
      <c r="I2176" s="26" t="s">
        <v>27</v>
      </c>
      <c r="J2176" s="26" t="s">
        <v>27</v>
      </c>
      <c r="K2176" s="268" t="s">
        <v>1693</v>
      </c>
    </row>
    <row r="2177" spans="1:11" ht="50.1" hidden="1" customHeight="1" x14ac:dyDescent="0.2">
      <c r="A2177" s="267">
        <v>80101505</v>
      </c>
      <c r="B2177" s="268" t="s">
        <v>315</v>
      </c>
      <c r="C2177" s="269">
        <v>42370</v>
      </c>
      <c r="D2177" s="267">
        <v>1</v>
      </c>
      <c r="E2177" s="267" t="s">
        <v>223</v>
      </c>
      <c r="F2177" s="21" t="s">
        <v>26</v>
      </c>
      <c r="G2177" s="270">
        <v>35000000</v>
      </c>
      <c r="H2177" s="270">
        <v>35000000</v>
      </c>
      <c r="I2177" s="26" t="s">
        <v>27</v>
      </c>
      <c r="J2177" s="26" t="s">
        <v>27</v>
      </c>
      <c r="K2177" s="268" t="s">
        <v>1693</v>
      </c>
    </row>
    <row r="2178" spans="1:11" ht="50.1" hidden="1" customHeight="1" x14ac:dyDescent="0.2">
      <c r="A2178" s="267">
        <v>80101505</v>
      </c>
      <c r="B2178" s="268" t="s">
        <v>1783</v>
      </c>
      <c r="C2178" s="269">
        <v>42370</v>
      </c>
      <c r="D2178" s="267">
        <v>5.3399453895572826</v>
      </c>
      <c r="E2178" s="267" t="s">
        <v>223</v>
      </c>
      <c r="F2178" s="21" t="s">
        <v>26</v>
      </c>
      <c r="G2178" s="270">
        <v>8529636</v>
      </c>
      <c r="H2178" s="270">
        <v>8529636</v>
      </c>
      <c r="I2178" s="26" t="s">
        <v>27</v>
      </c>
      <c r="J2178" s="26" t="s">
        <v>27</v>
      </c>
      <c r="K2178" s="268" t="s">
        <v>1693</v>
      </c>
    </row>
    <row r="2179" spans="1:11" ht="50.1" hidden="1" customHeight="1" x14ac:dyDescent="0.2">
      <c r="A2179" s="267">
        <v>80101504</v>
      </c>
      <c r="B2179" s="268" t="s">
        <v>1592</v>
      </c>
      <c r="C2179" s="269">
        <v>42370</v>
      </c>
      <c r="D2179" s="267">
        <v>4</v>
      </c>
      <c r="E2179" s="267" t="s">
        <v>223</v>
      </c>
      <c r="F2179" s="21" t="s">
        <v>26</v>
      </c>
      <c r="G2179" s="270">
        <v>25946000</v>
      </c>
      <c r="H2179" s="270">
        <v>25946000</v>
      </c>
      <c r="I2179" s="26" t="s">
        <v>27</v>
      </c>
      <c r="J2179" s="26" t="s">
        <v>27</v>
      </c>
      <c r="K2179" s="268" t="s">
        <v>1693</v>
      </c>
    </row>
    <row r="2180" spans="1:11" ht="50.1" hidden="1" customHeight="1" x14ac:dyDescent="0.2">
      <c r="A2180" s="267">
        <v>80101505</v>
      </c>
      <c r="B2180" s="268" t="s">
        <v>283</v>
      </c>
      <c r="C2180" s="269">
        <v>42370</v>
      </c>
      <c r="D2180" s="267">
        <v>5.8255720095938974</v>
      </c>
      <c r="E2180" s="267" t="s">
        <v>223</v>
      </c>
      <c r="F2180" s="21" t="s">
        <v>26</v>
      </c>
      <c r="G2180" s="270">
        <v>14153000</v>
      </c>
      <c r="H2180" s="270">
        <v>14153000</v>
      </c>
      <c r="I2180" s="26" t="s">
        <v>27</v>
      </c>
      <c r="J2180" s="26" t="s">
        <v>27</v>
      </c>
      <c r="K2180" s="268" t="s">
        <v>1693</v>
      </c>
    </row>
    <row r="2181" spans="1:11" ht="50.1" hidden="1" customHeight="1" x14ac:dyDescent="0.2">
      <c r="A2181" s="267">
        <v>80101505</v>
      </c>
      <c r="B2181" s="268" t="s">
        <v>1787</v>
      </c>
      <c r="C2181" s="269">
        <v>42370</v>
      </c>
      <c r="D2181" s="267">
        <v>2</v>
      </c>
      <c r="E2181" s="267" t="s">
        <v>223</v>
      </c>
      <c r="F2181" s="21" t="s">
        <v>26</v>
      </c>
      <c r="G2181" s="270">
        <v>57474000</v>
      </c>
      <c r="H2181" s="270">
        <v>57474000</v>
      </c>
      <c r="I2181" s="26" t="s">
        <v>27</v>
      </c>
      <c r="J2181" s="26" t="s">
        <v>27</v>
      </c>
      <c r="K2181" s="268" t="s">
        <v>1693</v>
      </c>
    </row>
    <row r="2182" spans="1:11" ht="50.1" hidden="1" customHeight="1" x14ac:dyDescent="0.2">
      <c r="A2182" s="267">
        <v>80101505</v>
      </c>
      <c r="B2182" s="268" t="s">
        <v>284</v>
      </c>
      <c r="C2182" s="269">
        <v>42370</v>
      </c>
      <c r="D2182" s="267">
        <v>5.825242718446602</v>
      </c>
      <c r="E2182" s="267" t="s">
        <v>223</v>
      </c>
      <c r="F2182" s="21" t="s">
        <v>26</v>
      </c>
      <c r="G2182" s="270">
        <v>57474000</v>
      </c>
      <c r="H2182" s="270">
        <v>57474000</v>
      </c>
      <c r="I2182" s="26" t="s">
        <v>27</v>
      </c>
      <c r="J2182" s="26" t="s">
        <v>27</v>
      </c>
      <c r="K2182" s="268" t="s">
        <v>1693</v>
      </c>
    </row>
    <row r="2183" spans="1:11" ht="50.1" hidden="1" customHeight="1" x14ac:dyDescent="0.2">
      <c r="A2183" s="267">
        <v>80101505</v>
      </c>
      <c r="B2183" s="268" t="s">
        <v>319</v>
      </c>
      <c r="C2183" s="269">
        <v>42370</v>
      </c>
      <c r="D2183" s="267">
        <v>1</v>
      </c>
      <c r="E2183" s="267" t="s">
        <v>309</v>
      </c>
      <c r="F2183" s="21" t="s">
        <v>26</v>
      </c>
      <c r="G2183" s="270">
        <v>10093825</v>
      </c>
      <c r="H2183" s="270">
        <v>10093825</v>
      </c>
      <c r="I2183" s="26" t="s">
        <v>27</v>
      </c>
      <c r="J2183" s="26" t="s">
        <v>27</v>
      </c>
      <c r="K2183" s="268" t="s">
        <v>1693</v>
      </c>
    </row>
    <row r="2184" spans="1:11" ht="50.1" hidden="1" customHeight="1" x14ac:dyDescent="0.2">
      <c r="A2184" s="267">
        <v>80101505</v>
      </c>
      <c r="B2184" s="268" t="s">
        <v>289</v>
      </c>
      <c r="C2184" s="269">
        <v>42370</v>
      </c>
      <c r="D2184" s="267">
        <v>1</v>
      </c>
      <c r="E2184" s="267" t="s">
        <v>309</v>
      </c>
      <c r="F2184" s="21" t="s">
        <v>26</v>
      </c>
      <c r="G2184" s="270">
        <v>265332951</v>
      </c>
      <c r="H2184" s="270">
        <v>265332951</v>
      </c>
      <c r="I2184" s="26" t="s">
        <v>27</v>
      </c>
      <c r="J2184" s="26" t="s">
        <v>27</v>
      </c>
      <c r="K2184" s="268" t="s">
        <v>1693</v>
      </c>
    </row>
    <row r="2185" spans="1:11" ht="50.1" hidden="1" customHeight="1" x14ac:dyDescent="0.2">
      <c r="A2185" s="267">
        <v>80101505</v>
      </c>
      <c r="B2185" s="268" t="s">
        <v>321</v>
      </c>
      <c r="C2185" s="269">
        <v>42370</v>
      </c>
      <c r="D2185" s="267">
        <v>1</v>
      </c>
      <c r="E2185" s="267" t="s">
        <v>309</v>
      </c>
      <c r="F2185" s="21" t="s">
        <v>26</v>
      </c>
      <c r="G2185" s="270">
        <v>584323300</v>
      </c>
      <c r="H2185" s="270">
        <v>584323300</v>
      </c>
      <c r="I2185" s="26" t="s">
        <v>27</v>
      </c>
      <c r="J2185" s="26" t="s">
        <v>27</v>
      </c>
      <c r="K2185" s="268" t="s">
        <v>1693</v>
      </c>
    </row>
    <row r="2186" spans="1:11" ht="50.1" hidden="1" customHeight="1" x14ac:dyDescent="0.2">
      <c r="A2186" s="267">
        <v>80101505</v>
      </c>
      <c r="B2186" s="268" t="s">
        <v>323</v>
      </c>
      <c r="C2186" s="269">
        <v>42370</v>
      </c>
      <c r="D2186" s="267">
        <v>1</v>
      </c>
      <c r="E2186" s="267" t="s">
        <v>309</v>
      </c>
      <c r="F2186" s="267" t="s">
        <v>324</v>
      </c>
      <c r="G2186" s="270">
        <v>10800000000</v>
      </c>
      <c r="H2186" s="270">
        <v>10800000000</v>
      </c>
      <c r="I2186" s="26" t="s">
        <v>27</v>
      </c>
      <c r="J2186" s="26" t="s">
        <v>27</v>
      </c>
      <c r="K2186" s="268" t="s">
        <v>1693</v>
      </c>
    </row>
    <row r="2187" spans="1:11" ht="50.1" hidden="1" customHeight="1" x14ac:dyDescent="0.2">
      <c r="A2187" s="267">
        <v>80101505</v>
      </c>
      <c r="B2187" s="268" t="s">
        <v>323</v>
      </c>
      <c r="C2187" s="269">
        <v>42370</v>
      </c>
      <c r="D2187" s="267">
        <v>1</v>
      </c>
      <c r="E2187" s="267" t="s">
        <v>309</v>
      </c>
      <c r="F2187" s="267" t="s">
        <v>324</v>
      </c>
      <c r="G2187" s="270">
        <v>1085254000</v>
      </c>
      <c r="H2187" s="270">
        <v>1085254000</v>
      </c>
      <c r="I2187" s="26" t="s">
        <v>27</v>
      </c>
      <c r="J2187" s="26" t="s">
        <v>27</v>
      </c>
      <c r="K2187" s="268" t="s">
        <v>1693</v>
      </c>
    </row>
    <row r="2188" spans="1:11" ht="50.1" hidden="1" customHeight="1" x14ac:dyDescent="0.2">
      <c r="A2188" s="267">
        <v>80101505</v>
      </c>
      <c r="B2188" s="268" t="s">
        <v>322</v>
      </c>
      <c r="C2188" s="269">
        <v>42370</v>
      </c>
      <c r="D2188" s="267">
        <v>1</v>
      </c>
      <c r="E2188" s="267" t="s">
        <v>309</v>
      </c>
      <c r="F2188" s="21" t="s">
        <v>26</v>
      </c>
      <c r="G2188" s="270">
        <v>2716616924</v>
      </c>
      <c r="H2188" s="270">
        <v>2716616924</v>
      </c>
      <c r="I2188" s="26" t="s">
        <v>27</v>
      </c>
      <c r="J2188" s="26" t="s">
        <v>27</v>
      </c>
      <c r="K2188" s="268" t="s">
        <v>1693</v>
      </c>
    </row>
    <row r="2189" spans="1:11" ht="50.1" hidden="1" customHeight="1" x14ac:dyDescent="0.2">
      <c r="A2189" s="267">
        <v>80101505</v>
      </c>
      <c r="B2189" s="268" t="s">
        <v>1793</v>
      </c>
      <c r="C2189" s="269">
        <v>42370</v>
      </c>
      <c r="D2189" s="267">
        <v>5.3399453895572826</v>
      </c>
      <c r="E2189" s="267" t="s">
        <v>223</v>
      </c>
      <c r="F2189" s="21" t="s">
        <v>26</v>
      </c>
      <c r="G2189" s="270">
        <v>9314702</v>
      </c>
      <c r="H2189" s="270">
        <v>9314702</v>
      </c>
      <c r="I2189" s="26" t="s">
        <v>27</v>
      </c>
      <c r="J2189" s="26" t="s">
        <v>27</v>
      </c>
      <c r="K2189" s="268" t="s">
        <v>1693</v>
      </c>
    </row>
    <row r="2190" spans="1:11" ht="50.1" hidden="1" customHeight="1" x14ac:dyDescent="0.2">
      <c r="A2190" s="267">
        <v>80101505</v>
      </c>
      <c r="B2190" s="268" t="s">
        <v>1784</v>
      </c>
      <c r="C2190" s="269">
        <v>42370</v>
      </c>
      <c r="D2190" s="267">
        <v>5.3399453895572826</v>
      </c>
      <c r="E2190" s="267" t="s">
        <v>223</v>
      </c>
      <c r="F2190" s="21" t="s">
        <v>26</v>
      </c>
      <c r="G2190" s="270">
        <v>4858922</v>
      </c>
      <c r="H2190" s="270">
        <v>4858922</v>
      </c>
      <c r="I2190" s="26" t="s">
        <v>27</v>
      </c>
      <c r="J2190" s="26" t="s">
        <v>27</v>
      </c>
      <c r="K2190" s="268" t="s">
        <v>1693</v>
      </c>
    </row>
    <row r="2191" spans="1:11" ht="50.1" hidden="1" customHeight="1" x14ac:dyDescent="0.2">
      <c r="A2191" s="267">
        <v>80101505</v>
      </c>
      <c r="B2191" s="268" t="s">
        <v>68</v>
      </c>
      <c r="C2191" s="269">
        <v>42370</v>
      </c>
      <c r="D2191" s="267">
        <v>5.3399453895572826</v>
      </c>
      <c r="E2191" s="267" t="s">
        <v>223</v>
      </c>
      <c r="F2191" s="21" t="s">
        <v>26</v>
      </c>
      <c r="G2191" s="270">
        <v>2166740</v>
      </c>
      <c r="H2191" s="270">
        <v>2166740</v>
      </c>
      <c r="I2191" s="26" t="s">
        <v>27</v>
      </c>
      <c r="J2191" s="26" t="s">
        <v>27</v>
      </c>
      <c r="K2191" s="268" t="s">
        <v>1693</v>
      </c>
    </row>
    <row r="2192" spans="1:11" ht="50.1" hidden="1" customHeight="1" x14ac:dyDescent="0.2">
      <c r="A2192" s="267">
        <v>80101505</v>
      </c>
      <c r="B2192" s="268" t="s">
        <v>759</v>
      </c>
      <c r="C2192" s="269">
        <v>42402</v>
      </c>
      <c r="D2192" s="267">
        <v>5</v>
      </c>
      <c r="E2192" s="267" t="s">
        <v>223</v>
      </c>
      <c r="F2192" s="21" t="s">
        <v>26</v>
      </c>
      <c r="G2192" s="270">
        <v>49331850</v>
      </c>
      <c r="H2192" s="270">
        <v>49331850</v>
      </c>
      <c r="I2192" s="26" t="s">
        <v>27</v>
      </c>
      <c r="J2192" s="26" t="s">
        <v>27</v>
      </c>
      <c r="K2192" s="268" t="s">
        <v>1224</v>
      </c>
    </row>
    <row r="2193" spans="1:11" ht="50.1" hidden="1" customHeight="1" x14ac:dyDescent="0.2">
      <c r="A2193" s="267">
        <v>80101505</v>
      </c>
      <c r="B2193" s="268" t="s">
        <v>760</v>
      </c>
      <c r="C2193" s="269">
        <v>42396</v>
      </c>
      <c r="D2193" s="267">
        <v>5</v>
      </c>
      <c r="E2193" s="267" t="s">
        <v>223</v>
      </c>
      <c r="F2193" s="21" t="s">
        <v>26</v>
      </c>
      <c r="G2193" s="270">
        <v>49331850</v>
      </c>
      <c r="H2193" s="270">
        <v>49331850</v>
      </c>
      <c r="I2193" s="26" t="s">
        <v>27</v>
      </c>
      <c r="J2193" s="26" t="s">
        <v>27</v>
      </c>
      <c r="K2193" s="268" t="s">
        <v>1224</v>
      </c>
    </row>
    <row r="2194" spans="1:11" ht="50.1" hidden="1" customHeight="1" x14ac:dyDescent="0.2">
      <c r="A2194" s="267">
        <v>80101505</v>
      </c>
      <c r="B2194" s="268" t="s">
        <v>761</v>
      </c>
      <c r="C2194" s="269">
        <v>42418</v>
      </c>
      <c r="D2194" s="267">
        <v>4.5</v>
      </c>
      <c r="E2194" s="267" t="s">
        <v>223</v>
      </c>
      <c r="F2194" s="21" t="s">
        <v>26</v>
      </c>
      <c r="G2194" s="270">
        <v>7352037</v>
      </c>
      <c r="H2194" s="270">
        <v>7352037</v>
      </c>
      <c r="I2194" s="26" t="s">
        <v>27</v>
      </c>
      <c r="J2194" s="26" t="s">
        <v>27</v>
      </c>
      <c r="K2194" s="268" t="s">
        <v>1224</v>
      </c>
    </row>
    <row r="2195" spans="1:11" ht="50.1" hidden="1" customHeight="1" x14ac:dyDescent="0.2">
      <c r="A2195" s="267">
        <v>80101505</v>
      </c>
      <c r="B2195" s="268" t="s">
        <v>762</v>
      </c>
      <c r="C2195" s="269">
        <v>42430</v>
      </c>
      <c r="D2195" s="267">
        <v>4.5</v>
      </c>
      <c r="E2195" s="267" t="s">
        <v>223</v>
      </c>
      <c r="F2195" s="21" t="s">
        <v>26</v>
      </c>
      <c r="G2195" s="270">
        <v>27689490</v>
      </c>
      <c r="H2195" s="270">
        <v>27689490</v>
      </c>
      <c r="I2195" s="26" t="s">
        <v>27</v>
      </c>
      <c r="J2195" s="26" t="s">
        <v>27</v>
      </c>
      <c r="K2195" s="268" t="s">
        <v>1224</v>
      </c>
    </row>
    <row r="2196" spans="1:11" ht="50.1" hidden="1" customHeight="1" x14ac:dyDescent="0.2">
      <c r="A2196" s="267">
        <v>80111501</v>
      </c>
      <c r="B2196" s="268" t="s">
        <v>1225</v>
      </c>
      <c r="C2196" s="269">
        <v>42444</v>
      </c>
      <c r="D2196" s="267">
        <v>3.5</v>
      </c>
      <c r="E2196" s="267" t="s">
        <v>223</v>
      </c>
      <c r="F2196" s="21" t="s">
        <v>26</v>
      </c>
      <c r="G2196" s="270">
        <v>23392845</v>
      </c>
      <c r="H2196" s="270">
        <v>23392845</v>
      </c>
      <c r="I2196" s="26" t="s">
        <v>27</v>
      </c>
      <c r="J2196" s="26" t="s">
        <v>27</v>
      </c>
      <c r="K2196" s="268" t="s">
        <v>1224</v>
      </c>
    </row>
    <row r="2197" spans="1:11" ht="50.1" hidden="1" customHeight="1" x14ac:dyDescent="0.2">
      <c r="A2197" s="267">
        <v>80101505</v>
      </c>
      <c r="B2197" s="268" t="s">
        <v>1226</v>
      </c>
      <c r="C2197" s="269">
        <v>42412</v>
      </c>
      <c r="D2197" s="267">
        <v>4.5</v>
      </c>
      <c r="E2197" s="267" t="s">
        <v>223</v>
      </c>
      <c r="F2197" s="21" t="s">
        <v>26</v>
      </c>
      <c r="G2197" s="270">
        <v>14274410</v>
      </c>
      <c r="H2197" s="270">
        <v>14274410</v>
      </c>
      <c r="I2197" s="26" t="s">
        <v>27</v>
      </c>
      <c r="J2197" s="26" t="s">
        <v>27</v>
      </c>
      <c r="K2197" s="268" t="s">
        <v>1224</v>
      </c>
    </row>
    <row r="2198" spans="1:11" ht="50.1" hidden="1" customHeight="1" x14ac:dyDescent="0.2">
      <c r="A2198" s="267">
        <v>80101505</v>
      </c>
      <c r="B2198" s="268" t="s">
        <v>765</v>
      </c>
      <c r="C2198" s="269">
        <v>42396</v>
      </c>
      <c r="D2198" s="267">
        <v>5</v>
      </c>
      <c r="E2198" s="267" t="s">
        <v>223</v>
      </c>
      <c r="F2198" s="21" t="s">
        <v>26</v>
      </c>
      <c r="G2198" s="270">
        <v>42436000</v>
      </c>
      <c r="H2198" s="270">
        <v>42436000</v>
      </c>
      <c r="I2198" s="26" t="s">
        <v>27</v>
      </c>
      <c r="J2198" s="26" t="s">
        <v>27</v>
      </c>
      <c r="K2198" s="268" t="s">
        <v>1224</v>
      </c>
    </row>
    <row r="2199" spans="1:11" ht="50.1" hidden="1" customHeight="1" x14ac:dyDescent="0.2">
      <c r="A2199" s="267">
        <v>80101505</v>
      </c>
      <c r="B2199" s="268" t="s">
        <v>1227</v>
      </c>
      <c r="C2199" s="269">
        <v>42430</v>
      </c>
      <c r="D2199" s="267">
        <v>4</v>
      </c>
      <c r="E2199" s="267" t="s">
        <v>223</v>
      </c>
      <c r="F2199" s="21" t="s">
        <v>26</v>
      </c>
      <c r="G2199" s="270">
        <v>9717844</v>
      </c>
      <c r="H2199" s="270">
        <v>9717844</v>
      </c>
      <c r="I2199" s="26" t="s">
        <v>27</v>
      </c>
      <c r="J2199" s="26" t="s">
        <v>27</v>
      </c>
      <c r="K2199" s="268" t="s">
        <v>1224</v>
      </c>
    </row>
    <row r="2200" spans="1:11" ht="50.1" hidden="1" customHeight="1" x14ac:dyDescent="0.2">
      <c r="A2200" s="267">
        <v>80101505</v>
      </c>
      <c r="B2200" s="268" t="s">
        <v>767</v>
      </c>
      <c r="C2200" s="269">
        <v>42394</v>
      </c>
      <c r="D2200" s="267">
        <v>5</v>
      </c>
      <c r="E2200" s="267" t="s">
        <v>223</v>
      </c>
      <c r="F2200" s="21" t="s">
        <v>26</v>
      </c>
      <c r="G2200" s="270">
        <v>49331850</v>
      </c>
      <c r="H2200" s="270">
        <v>49331850</v>
      </c>
      <c r="I2200" s="26" t="s">
        <v>27</v>
      </c>
      <c r="J2200" s="26" t="s">
        <v>27</v>
      </c>
      <c r="K2200" s="268" t="s">
        <v>1224</v>
      </c>
    </row>
    <row r="2201" spans="1:11" ht="50.1" hidden="1" customHeight="1" x14ac:dyDescent="0.2">
      <c r="A2201" s="267">
        <v>80101505</v>
      </c>
      <c r="B2201" s="268" t="s">
        <v>767</v>
      </c>
      <c r="C2201" s="269">
        <v>42386</v>
      </c>
      <c r="D2201" s="267">
        <v>2</v>
      </c>
      <c r="E2201" s="267" t="s">
        <v>223</v>
      </c>
      <c r="F2201" s="21" t="s">
        <v>26</v>
      </c>
      <c r="G2201" s="270">
        <v>10094000</v>
      </c>
      <c r="H2201" s="270">
        <v>10094000</v>
      </c>
      <c r="I2201" s="26" t="s">
        <v>27</v>
      </c>
      <c r="J2201" s="26" t="s">
        <v>27</v>
      </c>
      <c r="K2201" s="268" t="s">
        <v>1224</v>
      </c>
    </row>
    <row r="2202" spans="1:11" ht="50.1" hidden="1" customHeight="1" x14ac:dyDescent="0.2">
      <c r="A2202" s="267">
        <v>80101505</v>
      </c>
      <c r="B2202" s="268" t="s">
        <v>768</v>
      </c>
      <c r="C2202" s="269">
        <v>42444</v>
      </c>
      <c r="D2202" s="267">
        <v>3</v>
      </c>
      <c r="E2202" s="267" t="s">
        <v>223</v>
      </c>
      <c r="F2202" s="21" t="s">
        <v>26</v>
      </c>
      <c r="G2202" s="270">
        <v>6238092</v>
      </c>
      <c r="H2202" s="270">
        <v>6238092</v>
      </c>
      <c r="I2202" s="26" t="s">
        <v>27</v>
      </c>
      <c r="J2202" s="26" t="s">
        <v>27</v>
      </c>
      <c r="K2202" s="268" t="s">
        <v>1224</v>
      </c>
    </row>
    <row r="2203" spans="1:11" ht="50.1" hidden="1" customHeight="1" x14ac:dyDescent="0.2">
      <c r="A2203" s="267">
        <v>80101505</v>
      </c>
      <c r="B2203" s="268" t="s">
        <v>1228</v>
      </c>
      <c r="C2203" s="269">
        <v>42444</v>
      </c>
      <c r="D2203" s="267">
        <v>3.5</v>
      </c>
      <c r="E2203" s="267" t="s">
        <v>223</v>
      </c>
      <c r="F2203" s="21" t="s">
        <v>26</v>
      </c>
      <c r="G2203" s="270">
        <v>23392845</v>
      </c>
      <c r="H2203" s="270">
        <v>23392845</v>
      </c>
      <c r="I2203" s="26" t="s">
        <v>27</v>
      </c>
      <c r="J2203" s="26" t="s">
        <v>27</v>
      </c>
      <c r="K2203" s="268" t="s">
        <v>1224</v>
      </c>
    </row>
    <row r="2204" spans="1:11" ht="50.1" hidden="1" customHeight="1" x14ac:dyDescent="0.2">
      <c r="A2204" s="267">
        <v>80111501</v>
      </c>
      <c r="B2204" s="268" t="s">
        <v>1516</v>
      </c>
      <c r="C2204" s="269">
        <v>42444</v>
      </c>
      <c r="D2204" s="267">
        <v>3.5</v>
      </c>
      <c r="E2204" s="267" t="s">
        <v>223</v>
      </c>
      <c r="F2204" s="21" t="s">
        <v>26</v>
      </c>
      <c r="G2204" s="270">
        <v>8503114</v>
      </c>
      <c r="H2204" s="270">
        <v>8503114</v>
      </c>
      <c r="I2204" s="26" t="s">
        <v>27</v>
      </c>
      <c r="J2204" s="26" t="s">
        <v>27</v>
      </c>
      <c r="K2204" s="268" t="s">
        <v>1224</v>
      </c>
    </row>
    <row r="2205" spans="1:11" ht="50.1" hidden="1" customHeight="1" x14ac:dyDescent="0.2">
      <c r="A2205" s="267">
        <v>80111501</v>
      </c>
      <c r="B2205" s="268" t="s">
        <v>1666</v>
      </c>
      <c r="C2205" s="269">
        <v>42444</v>
      </c>
      <c r="D2205" s="267">
        <v>2.5</v>
      </c>
      <c r="E2205" s="267" t="s">
        <v>223</v>
      </c>
      <c r="F2205" s="21" t="s">
        <v>26</v>
      </c>
      <c r="G2205" s="270">
        <v>16709175</v>
      </c>
      <c r="H2205" s="270">
        <v>16709175</v>
      </c>
      <c r="I2205" s="26" t="s">
        <v>27</v>
      </c>
      <c r="J2205" s="26" t="s">
        <v>27</v>
      </c>
      <c r="K2205" s="268" t="s">
        <v>1224</v>
      </c>
    </row>
    <row r="2206" spans="1:11" ht="50.1" hidden="1" customHeight="1" x14ac:dyDescent="0.2">
      <c r="A2206" s="267">
        <v>80111501</v>
      </c>
      <c r="B2206" s="268" t="s">
        <v>1230</v>
      </c>
      <c r="C2206" s="269">
        <v>42444</v>
      </c>
      <c r="D2206" s="267">
        <v>0</v>
      </c>
      <c r="E2206" s="267" t="s">
        <v>223</v>
      </c>
      <c r="F2206" s="21" t="s">
        <v>26</v>
      </c>
      <c r="G2206" s="270">
        <v>0</v>
      </c>
      <c r="H2206" s="270">
        <v>0</v>
      </c>
      <c r="I2206" s="26" t="s">
        <v>27</v>
      </c>
      <c r="J2206" s="26" t="s">
        <v>27</v>
      </c>
      <c r="K2206" s="268" t="s">
        <v>1224</v>
      </c>
    </row>
    <row r="2207" spans="1:11" ht="50.1" hidden="1" customHeight="1" x14ac:dyDescent="0.2">
      <c r="A2207" s="267">
        <v>80111501</v>
      </c>
      <c r="B2207" s="268" t="s">
        <v>770</v>
      </c>
      <c r="C2207" s="269">
        <v>42444</v>
      </c>
      <c r="D2207" s="267">
        <v>3</v>
      </c>
      <c r="E2207" s="267" t="s">
        <v>223</v>
      </c>
      <c r="F2207" s="21" t="s">
        <v>26</v>
      </c>
      <c r="G2207" s="270">
        <v>4901358</v>
      </c>
      <c r="H2207" s="270">
        <v>4901358</v>
      </c>
      <c r="I2207" s="26" t="s">
        <v>27</v>
      </c>
      <c r="J2207" s="26" t="s">
        <v>27</v>
      </c>
      <c r="K2207" s="268" t="s">
        <v>1224</v>
      </c>
    </row>
    <row r="2208" spans="1:11" ht="50.1" hidden="1" customHeight="1" x14ac:dyDescent="0.2">
      <c r="A2208" s="267">
        <v>80101505</v>
      </c>
      <c r="B2208" s="268" t="s">
        <v>771</v>
      </c>
      <c r="C2208" s="269">
        <v>42390</v>
      </c>
      <c r="D2208" s="267">
        <v>2</v>
      </c>
      <c r="E2208" s="267" t="s">
        <v>223</v>
      </c>
      <c r="F2208" s="21" t="s">
        <v>26</v>
      </c>
      <c r="G2208" s="270">
        <v>9043400</v>
      </c>
      <c r="H2208" s="270">
        <v>9043400</v>
      </c>
      <c r="I2208" s="26" t="s">
        <v>27</v>
      </c>
      <c r="J2208" s="26" t="s">
        <v>27</v>
      </c>
      <c r="K2208" s="268" t="s">
        <v>1224</v>
      </c>
    </row>
    <row r="2209" spans="1:11" ht="50.1" hidden="1" customHeight="1" x14ac:dyDescent="0.2">
      <c r="A2209" s="267">
        <v>80101505</v>
      </c>
      <c r="B2209" s="268" t="s">
        <v>1231</v>
      </c>
      <c r="C2209" s="269">
        <v>42413</v>
      </c>
      <c r="D2209" s="267">
        <v>0.4</v>
      </c>
      <c r="E2209" s="267" t="s">
        <v>223</v>
      </c>
      <c r="F2209" s="21" t="s">
        <v>26</v>
      </c>
      <c r="G2209" s="270">
        <v>1808680</v>
      </c>
      <c r="H2209" s="270">
        <v>1808680</v>
      </c>
      <c r="I2209" s="26" t="s">
        <v>27</v>
      </c>
      <c r="J2209" s="26" t="s">
        <v>27</v>
      </c>
      <c r="K2209" s="268" t="s">
        <v>1224</v>
      </c>
    </row>
    <row r="2210" spans="1:11" ht="50.1" hidden="1" customHeight="1" x14ac:dyDescent="0.2">
      <c r="A2210" s="267">
        <v>80111501</v>
      </c>
      <c r="B2210" s="268" t="s">
        <v>772</v>
      </c>
      <c r="C2210" s="269">
        <v>42430</v>
      </c>
      <c r="D2210" s="267">
        <v>4</v>
      </c>
      <c r="E2210" s="267" t="s">
        <v>223</v>
      </c>
      <c r="F2210" s="21" t="s">
        <v>26</v>
      </c>
      <c r="G2210" s="270">
        <v>12688364</v>
      </c>
      <c r="H2210" s="270">
        <v>12688364</v>
      </c>
      <c r="I2210" s="26" t="s">
        <v>27</v>
      </c>
      <c r="J2210" s="26" t="s">
        <v>27</v>
      </c>
      <c r="K2210" s="268" t="s">
        <v>1224</v>
      </c>
    </row>
    <row r="2211" spans="1:11" ht="50.1" hidden="1" customHeight="1" x14ac:dyDescent="0.2">
      <c r="A2211" s="267">
        <v>80111501</v>
      </c>
      <c r="B2211" s="268" t="s">
        <v>773</v>
      </c>
      <c r="C2211" s="269">
        <v>42392</v>
      </c>
      <c r="D2211" s="267">
        <v>1</v>
      </c>
      <c r="E2211" s="267" t="s">
        <v>223</v>
      </c>
      <c r="F2211" s="21" t="s">
        <v>26</v>
      </c>
      <c r="G2211" s="270">
        <v>2358700</v>
      </c>
      <c r="H2211" s="270">
        <v>2358700</v>
      </c>
      <c r="I2211" s="26" t="s">
        <v>27</v>
      </c>
      <c r="J2211" s="26" t="s">
        <v>27</v>
      </c>
      <c r="K2211" s="268" t="s">
        <v>1224</v>
      </c>
    </row>
    <row r="2212" spans="1:11" ht="50.1" hidden="1" customHeight="1" x14ac:dyDescent="0.2">
      <c r="A2212" s="267">
        <v>80101505</v>
      </c>
      <c r="B2212" s="268" t="s">
        <v>774</v>
      </c>
      <c r="C2212" s="269">
        <v>42522</v>
      </c>
      <c r="D2212" s="267">
        <v>0</v>
      </c>
      <c r="E2212" s="267" t="s">
        <v>223</v>
      </c>
      <c r="F2212" s="21" t="s">
        <v>26</v>
      </c>
      <c r="G2212" s="270">
        <v>0</v>
      </c>
      <c r="H2212" s="270">
        <v>0</v>
      </c>
      <c r="I2212" s="26" t="s">
        <v>27</v>
      </c>
      <c r="J2212" s="26" t="s">
        <v>27</v>
      </c>
      <c r="K2212" s="268" t="s">
        <v>1224</v>
      </c>
    </row>
    <row r="2213" spans="1:11" ht="50.1" hidden="1" customHeight="1" x14ac:dyDescent="0.2">
      <c r="A2213" s="267">
        <v>80101505</v>
      </c>
      <c r="B2213" s="268" t="s">
        <v>775</v>
      </c>
      <c r="C2213" s="269">
        <v>42401</v>
      </c>
      <c r="D2213" s="267">
        <v>4.5</v>
      </c>
      <c r="E2213" s="267" t="s">
        <v>223</v>
      </c>
      <c r="F2213" s="21" t="s">
        <v>26</v>
      </c>
      <c r="G2213" s="270">
        <v>23392845</v>
      </c>
      <c r="H2213" s="270">
        <v>23392845</v>
      </c>
      <c r="I2213" s="26" t="s">
        <v>27</v>
      </c>
      <c r="J2213" s="26" t="s">
        <v>27</v>
      </c>
      <c r="K2213" s="268" t="s">
        <v>1224</v>
      </c>
    </row>
    <row r="2214" spans="1:11" ht="50.1" hidden="1" customHeight="1" x14ac:dyDescent="0.2">
      <c r="A2214" s="267">
        <v>80111501</v>
      </c>
      <c r="B2214" s="268" t="s">
        <v>1232</v>
      </c>
      <c r="C2214" s="269">
        <v>42439</v>
      </c>
      <c r="D2214" s="267">
        <v>4</v>
      </c>
      <c r="E2214" s="267" t="s">
        <v>223</v>
      </c>
      <c r="F2214" s="21" t="s">
        <v>26</v>
      </c>
      <c r="G2214" s="270">
        <v>12688364</v>
      </c>
      <c r="H2214" s="270">
        <v>12688364</v>
      </c>
      <c r="I2214" s="26" t="s">
        <v>27</v>
      </c>
      <c r="J2214" s="26" t="s">
        <v>27</v>
      </c>
      <c r="K2214" s="268" t="s">
        <v>1224</v>
      </c>
    </row>
    <row r="2215" spans="1:11" ht="50.1" hidden="1" customHeight="1" x14ac:dyDescent="0.2">
      <c r="A2215" s="267">
        <v>80111501</v>
      </c>
      <c r="B2215" s="268" t="s">
        <v>777</v>
      </c>
      <c r="C2215" s="269">
        <v>42394</v>
      </c>
      <c r="D2215" s="267">
        <v>1</v>
      </c>
      <c r="E2215" s="267" t="s">
        <v>223</v>
      </c>
      <c r="F2215" s="21" t="s">
        <v>26</v>
      </c>
      <c r="G2215" s="270">
        <v>5047000</v>
      </c>
      <c r="H2215" s="270">
        <v>5047000</v>
      </c>
      <c r="I2215" s="26" t="s">
        <v>27</v>
      </c>
      <c r="J2215" s="26" t="s">
        <v>27</v>
      </c>
      <c r="K2215" s="268" t="s">
        <v>1224</v>
      </c>
    </row>
    <row r="2216" spans="1:11" ht="50.1" hidden="1" customHeight="1" x14ac:dyDescent="0.2">
      <c r="A2216" s="267">
        <v>80101505</v>
      </c>
      <c r="B2216" s="268" t="s">
        <v>763</v>
      </c>
      <c r="C2216" s="269">
        <v>42567</v>
      </c>
      <c r="D2216" s="267">
        <v>5</v>
      </c>
      <c r="E2216" s="267" t="s">
        <v>223</v>
      </c>
      <c r="F2216" s="21" t="s">
        <v>26</v>
      </c>
      <c r="G2216" s="270">
        <v>33418350</v>
      </c>
      <c r="H2216" s="270">
        <v>33418350</v>
      </c>
      <c r="I2216" s="26" t="s">
        <v>27</v>
      </c>
      <c r="J2216" s="26" t="s">
        <v>27</v>
      </c>
      <c r="K2216" s="268" t="s">
        <v>1224</v>
      </c>
    </row>
    <row r="2217" spans="1:11" ht="50.1" hidden="1" customHeight="1" x14ac:dyDescent="0.2">
      <c r="A2217" s="267">
        <v>80111501</v>
      </c>
      <c r="B2217" s="268" t="s">
        <v>780</v>
      </c>
      <c r="C2217" s="269">
        <v>42396</v>
      </c>
      <c r="D2217" s="267">
        <v>1</v>
      </c>
      <c r="E2217" s="267" t="s">
        <v>223</v>
      </c>
      <c r="F2217" s="21" t="s">
        <v>26</v>
      </c>
      <c r="G2217" s="270">
        <v>2358700</v>
      </c>
      <c r="H2217" s="270">
        <v>2358700</v>
      </c>
      <c r="I2217" s="26" t="s">
        <v>27</v>
      </c>
      <c r="J2217" s="26" t="s">
        <v>27</v>
      </c>
      <c r="K2217" s="268" t="s">
        <v>1224</v>
      </c>
    </row>
    <row r="2218" spans="1:11" ht="50.1" hidden="1" customHeight="1" x14ac:dyDescent="0.2">
      <c r="A2218" s="267">
        <v>80111501</v>
      </c>
      <c r="B2218" s="268" t="s">
        <v>780</v>
      </c>
      <c r="C2218" s="269">
        <v>42522</v>
      </c>
      <c r="D2218" s="267">
        <v>0</v>
      </c>
      <c r="E2218" s="267" t="s">
        <v>223</v>
      </c>
      <c r="F2218" s="21" t="s">
        <v>26</v>
      </c>
      <c r="G2218" s="270">
        <v>0</v>
      </c>
      <c r="H2218" s="270">
        <v>0</v>
      </c>
      <c r="I2218" s="26" t="s">
        <v>27</v>
      </c>
      <c r="J2218" s="26" t="s">
        <v>27</v>
      </c>
      <c r="K2218" s="268" t="s">
        <v>1224</v>
      </c>
    </row>
    <row r="2219" spans="1:11" ht="50.1" hidden="1" customHeight="1" x14ac:dyDescent="0.2">
      <c r="A2219" s="267">
        <v>94131503</v>
      </c>
      <c r="B2219" s="268" t="s">
        <v>781</v>
      </c>
      <c r="C2219" s="269">
        <v>42522</v>
      </c>
      <c r="D2219" s="267">
        <v>1</v>
      </c>
      <c r="E2219" s="267" t="s">
        <v>223</v>
      </c>
      <c r="F2219" s="21" t="s">
        <v>26</v>
      </c>
      <c r="G2219" s="270">
        <v>15000000</v>
      </c>
      <c r="H2219" s="270">
        <v>15000000</v>
      </c>
      <c r="I2219" s="26" t="s">
        <v>27</v>
      </c>
      <c r="J2219" s="26" t="s">
        <v>27</v>
      </c>
      <c r="K2219" s="268" t="s">
        <v>1224</v>
      </c>
    </row>
    <row r="2220" spans="1:11" ht="50.1" hidden="1" customHeight="1" x14ac:dyDescent="0.2">
      <c r="A2220" s="267">
        <v>80111501</v>
      </c>
      <c r="B2220" s="268" t="s">
        <v>1233</v>
      </c>
      <c r="C2220" s="269">
        <v>42568</v>
      </c>
      <c r="D2220" s="267">
        <v>6</v>
      </c>
      <c r="E2220" s="267" t="s">
        <v>223</v>
      </c>
      <c r="F2220" s="21" t="s">
        <v>26</v>
      </c>
      <c r="G2220" s="270">
        <v>40102020</v>
      </c>
      <c r="H2220" s="270">
        <v>40102020</v>
      </c>
      <c r="I2220" s="26" t="s">
        <v>27</v>
      </c>
      <c r="J2220" s="26" t="s">
        <v>27</v>
      </c>
      <c r="K2220" s="268" t="s">
        <v>1224</v>
      </c>
    </row>
    <row r="2221" spans="1:11" ht="50.1" hidden="1" customHeight="1" x14ac:dyDescent="0.2">
      <c r="A2221" s="267">
        <v>80101604</v>
      </c>
      <c r="B2221" s="268" t="s">
        <v>783</v>
      </c>
      <c r="C2221" s="269">
        <v>42522</v>
      </c>
      <c r="D2221" s="267">
        <v>1</v>
      </c>
      <c r="E2221" s="267" t="s">
        <v>223</v>
      </c>
      <c r="F2221" s="21" t="s">
        <v>26</v>
      </c>
      <c r="G2221" s="270">
        <v>31279040</v>
      </c>
      <c r="H2221" s="270">
        <v>31279040</v>
      </c>
      <c r="I2221" s="26" t="s">
        <v>27</v>
      </c>
      <c r="J2221" s="26" t="s">
        <v>27</v>
      </c>
      <c r="K2221" s="268" t="s">
        <v>1224</v>
      </c>
    </row>
    <row r="2222" spans="1:11" ht="50.1" hidden="1" customHeight="1" x14ac:dyDescent="0.2">
      <c r="A2222" s="267">
        <v>80101505</v>
      </c>
      <c r="B2222" s="268" t="s">
        <v>1540</v>
      </c>
      <c r="C2222" s="269">
        <v>42370</v>
      </c>
      <c r="D2222" s="267">
        <v>3</v>
      </c>
      <c r="E2222" s="267" t="s">
        <v>223</v>
      </c>
      <c r="F2222" s="21" t="s">
        <v>26</v>
      </c>
      <c r="G2222" s="270">
        <v>17218407</v>
      </c>
      <c r="H2222" s="270">
        <v>17218407</v>
      </c>
      <c r="I2222" s="26" t="s">
        <v>27</v>
      </c>
      <c r="J2222" s="26" t="s">
        <v>27</v>
      </c>
      <c r="K2222" s="268" t="s">
        <v>1224</v>
      </c>
    </row>
    <row r="2223" spans="1:11" ht="50.1" hidden="1" customHeight="1" x14ac:dyDescent="0.2">
      <c r="A2223" s="267">
        <v>80101505</v>
      </c>
      <c r="B2223" s="268" t="s">
        <v>1673</v>
      </c>
      <c r="C2223" s="269">
        <v>42522</v>
      </c>
      <c r="D2223" s="267">
        <v>2.5</v>
      </c>
      <c r="E2223" s="267" t="s">
        <v>223</v>
      </c>
      <c r="F2223" s="21" t="s">
        <v>26</v>
      </c>
      <c r="G2223" s="270">
        <v>11643377.5</v>
      </c>
      <c r="H2223" s="270">
        <v>11643377.5</v>
      </c>
      <c r="I2223" s="26" t="s">
        <v>27</v>
      </c>
      <c r="J2223" s="26" t="s">
        <v>27</v>
      </c>
      <c r="K2223" s="268" t="s">
        <v>1224</v>
      </c>
    </row>
    <row r="2224" spans="1:11" ht="50.1" hidden="1" customHeight="1" x14ac:dyDescent="0.2">
      <c r="A2224" s="267">
        <v>80101505</v>
      </c>
      <c r="B2224" s="268" t="s">
        <v>1673</v>
      </c>
      <c r="C2224" s="269">
        <v>42522</v>
      </c>
      <c r="D2224" s="267">
        <v>2.5</v>
      </c>
      <c r="E2224" s="267" t="s">
        <v>223</v>
      </c>
      <c r="F2224" s="21" t="s">
        <v>26</v>
      </c>
      <c r="G2224" s="270">
        <v>11643377.5</v>
      </c>
      <c r="H2224" s="270">
        <v>11643377.5</v>
      </c>
      <c r="I2224" s="26" t="s">
        <v>27</v>
      </c>
      <c r="J2224" s="26" t="s">
        <v>27</v>
      </c>
      <c r="K2224" s="268" t="s">
        <v>1224</v>
      </c>
    </row>
    <row r="2225" spans="1:11" ht="50.1" hidden="1" customHeight="1" x14ac:dyDescent="0.2">
      <c r="A2225" s="267">
        <v>80101505</v>
      </c>
      <c r="B2225" s="268" t="s">
        <v>789</v>
      </c>
      <c r="C2225" s="269">
        <v>42522</v>
      </c>
      <c r="D2225" s="267">
        <v>4</v>
      </c>
      <c r="E2225" s="267" t="s">
        <v>223</v>
      </c>
      <c r="F2225" s="21" t="s">
        <v>26</v>
      </c>
      <c r="G2225" s="270">
        <v>18629404</v>
      </c>
      <c r="H2225" s="270">
        <v>18629404</v>
      </c>
      <c r="I2225" s="26" t="s">
        <v>27</v>
      </c>
      <c r="J2225" s="26" t="s">
        <v>27</v>
      </c>
      <c r="K2225" s="268" t="s">
        <v>1224</v>
      </c>
    </row>
    <row r="2226" spans="1:11" ht="50.1" hidden="1" customHeight="1" x14ac:dyDescent="0.2">
      <c r="A2226" s="267">
        <v>80111501</v>
      </c>
      <c r="B2226" s="268" t="s">
        <v>1538</v>
      </c>
      <c r="C2226" s="269">
        <v>42444</v>
      </c>
      <c r="D2226" s="267">
        <v>3</v>
      </c>
      <c r="E2226" s="267" t="s">
        <v>223</v>
      </c>
      <c r="F2226" s="21" t="s">
        <v>26</v>
      </c>
      <c r="G2226" s="270">
        <v>9516273</v>
      </c>
      <c r="H2226" s="270">
        <v>9516273</v>
      </c>
      <c r="I2226" s="26" t="s">
        <v>27</v>
      </c>
      <c r="J2226" s="26" t="s">
        <v>27</v>
      </c>
      <c r="K2226" s="268" t="s">
        <v>1224</v>
      </c>
    </row>
    <row r="2227" spans="1:11" ht="50.1" hidden="1" customHeight="1" x14ac:dyDescent="0.2">
      <c r="A2227" s="267">
        <v>80111501</v>
      </c>
      <c r="B2227" s="268" t="s">
        <v>791</v>
      </c>
      <c r="C2227" s="269">
        <v>42522</v>
      </c>
      <c r="D2227" s="267">
        <v>3</v>
      </c>
      <c r="E2227" s="267" t="s">
        <v>223</v>
      </c>
      <c r="F2227" s="21" t="s">
        <v>26</v>
      </c>
      <c r="G2227" s="270">
        <v>9516273</v>
      </c>
      <c r="H2227" s="270">
        <v>9516273</v>
      </c>
      <c r="I2227" s="26" t="s">
        <v>27</v>
      </c>
      <c r="J2227" s="26" t="s">
        <v>27</v>
      </c>
      <c r="K2227" s="268" t="s">
        <v>1224</v>
      </c>
    </row>
    <row r="2228" spans="1:11" ht="50.1" hidden="1" customHeight="1" x14ac:dyDescent="0.2">
      <c r="A2228" s="267">
        <v>80111616</v>
      </c>
      <c r="B2228" s="268" t="s">
        <v>792</v>
      </c>
      <c r="C2228" s="269">
        <v>42522</v>
      </c>
      <c r="D2228" s="267">
        <v>1</v>
      </c>
      <c r="E2228" s="267" t="s">
        <v>223</v>
      </c>
      <c r="F2228" s="21" t="s">
        <v>26</v>
      </c>
      <c r="G2228" s="270">
        <v>15000000</v>
      </c>
      <c r="H2228" s="270">
        <v>15000000</v>
      </c>
      <c r="I2228" s="26" t="s">
        <v>27</v>
      </c>
      <c r="J2228" s="26" t="s">
        <v>27</v>
      </c>
      <c r="K2228" s="268" t="s">
        <v>1224</v>
      </c>
    </row>
    <row r="2229" spans="1:11" ht="50.1" hidden="1" customHeight="1" x14ac:dyDescent="0.2">
      <c r="A2229" s="267">
        <v>80111616</v>
      </c>
      <c r="B2229" s="268" t="s">
        <v>1154</v>
      </c>
      <c r="C2229" s="269">
        <v>42522</v>
      </c>
      <c r="D2229" s="267">
        <v>1</v>
      </c>
      <c r="E2229" s="267" t="s">
        <v>223</v>
      </c>
      <c r="F2229" s="21" t="s">
        <v>26</v>
      </c>
      <c r="G2229" s="270">
        <v>30000000</v>
      </c>
      <c r="H2229" s="270">
        <v>30000000</v>
      </c>
      <c r="I2229" s="26" t="s">
        <v>27</v>
      </c>
      <c r="J2229" s="26" t="s">
        <v>27</v>
      </c>
      <c r="K2229" s="268" t="s">
        <v>1224</v>
      </c>
    </row>
    <row r="2230" spans="1:11" ht="50.1" hidden="1" customHeight="1" x14ac:dyDescent="0.2">
      <c r="A2230" s="267">
        <v>80111616</v>
      </c>
      <c r="B2230" s="268" t="s">
        <v>793</v>
      </c>
      <c r="C2230" s="269">
        <v>42522</v>
      </c>
      <c r="D2230" s="267">
        <v>1</v>
      </c>
      <c r="E2230" s="267" t="s">
        <v>725</v>
      </c>
      <c r="F2230" s="21" t="s">
        <v>26</v>
      </c>
      <c r="G2230" s="270">
        <v>13000000</v>
      </c>
      <c r="H2230" s="270">
        <v>13000000</v>
      </c>
      <c r="I2230" s="26" t="s">
        <v>27</v>
      </c>
      <c r="J2230" s="26" t="s">
        <v>27</v>
      </c>
      <c r="K2230" s="268" t="s">
        <v>1224</v>
      </c>
    </row>
    <row r="2231" spans="1:11" ht="50.1" hidden="1" customHeight="1" x14ac:dyDescent="0.2">
      <c r="A2231" s="267">
        <v>80111501</v>
      </c>
      <c r="B2231" s="268" t="s">
        <v>796</v>
      </c>
      <c r="C2231" s="269">
        <v>42522</v>
      </c>
      <c r="D2231" s="267">
        <v>2</v>
      </c>
      <c r="E2231" s="267" t="s">
        <v>223</v>
      </c>
      <c r="F2231" s="21" t="s">
        <v>26</v>
      </c>
      <c r="G2231" s="270">
        <v>4037600</v>
      </c>
      <c r="H2231" s="270">
        <v>4037600</v>
      </c>
      <c r="I2231" s="26" t="s">
        <v>27</v>
      </c>
      <c r="J2231" s="26" t="s">
        <v>27</v>
      </c>
      <c r="K2231" s="268" t="s">
        <v>1224</v>
      </c>
    </row>
    <row r="2232" spans="1:11" ht="50.1" hidden="1" customHeight="1" x14ac:dyDescent="0.2">
      <c r="A2232" s="267">
        <v>80111616</v>
      </c>
      <c r="B2232" s="268" t="s">
        <v>1690</v>
      </c>
      <c r="C2232" s="269">
        <v>42522</v>
      </c>
      <c r="D2232" s="267">
        <v>1</v>
      </c>
      <c r="E2232" s="267" t="s">
        <v>223</v>
      </c>
      <c r="F2232" s="21" t="s">
        <v>26</v>
      </c>
      <c r="G2232" s="270">
        <v>28497466</v>
      </c>
      <c r="H2232" s="270">
        <v>28497466</v>
      </c>
      <c r="I2232" s="26" t="s">
        <v>27</v>
      </c>
      <c r="J2232" s="26" t="s">
        <v>27</v>
      </c>
      <c r="K2232" s="268" t="s">
        <v>1224</v>
      </c>
    </row>
    <row r="2233" spans="1:11" ht="50.1" hidden="1" customHeight="1" x14ac:dyDescent="0.2">
      <c r="A2233" s="267">
        <v>80111616</v>
      </c>
      <c r="B2233" s="268" t="s">
        <v>797</v>
      </c>
      <c r="C2233" s="269">
        <v>42522</v>
      </c>
      <c r="D2233" s="267">
        <v>1</v>
      </c>
      <c r="E2233" s="267" t="s">
        <v>223</v>
      </c>
      <c r="F2233" s="21" t="s">
        <v>26</v>
      </c>
      <c r="G2233" s="270">
        <v>7402534</v>
      </c>
      <c r="H2233" s="270">
        <v>7402534</v>
      </c>
      <c r="I2233" s="26" t="s">
        <v>27</v>
      </c>
      <c r="J2233" s="26" t="s">
        <v>27</v>
      </c>
      <c r="K2233" s="268" t="s">
        <v>1224</v>
      </c>
    </row>
    <row r="2234" spans="1:11" ht="50.1" hidden="1" customHeight="1" x14ac:dyDescent="0.2">
      <c r="A2234" s="267">
        <v>80111616</v>
      </c>
      <c r="B2234" s="268" t="s">
        <v>798</v>
      </c>
      <c r="C2234" s="269">
        <v>42522</v>
      </c>
      <c r="D2234" s="267">
        <v>1</v>
      </c>
      <c r="E2234" s="267" t="s">
        <v>223</v>
      </c>
      <c r="F2234" s="21" t="s">
        <v>26</v>
      </c>
      <c r="G2234" s="270">
        <v>1000000</v>
      </c>
      <c r="H2234" s="270">
        <v>1000000</v>
      </c>
      <c r="I2234" s="26" t="s">
        <v>27</v>
      </c>
      <c r="J2234" s="26" t="s">
        <v>27</v>
      </c>
      <c r="K2234" s="268" t="s">
        <v>1224</v>
      </c>
    </row>
    <row r="2235" spans="1:11" ht="50.1" hidden="1" customHeight="1" x14ac:dyDescent="0.2">
      <c r="A2235" s="267">
        <v>80111616</v>
      </c>
      <c r="B2235" s="268" t="s">
        <v>799</v>
      </c>
      <c r="C2235" s="269">
        <v>42522</v>
      </c>
      <c r="D2235" s="267">
        <v>1</v>
      </c>
      <c r="E2235" s="267" t="s">
        <v>223</v>
      </c>
      <c r="F2235" s="21" t="s">
        <v>26</v>
      </c>
      <c r="G2235" s="270">
        <v>0</v>
      </c>
      <c r="H2235" s="270">
        <v>0</v>
      </c>
      <c r="I2235" s="26" t="s">
        <v>27</v>
      </c>
      <c r="J2235" s="26" t="s">
        <v>27</v>
      </c>
      <c r="K2235" s="268" t="s">
        <v>1224</v>
      </c>
    </row>
    <row r="2236" spans="1:11" ht="50.1" hidden="1" customHeight="1" x14ac:dyDescent="0.2">
      <c r="A2236" s="267">
        <v>80111616</v>
      </c>
      <c r="B2236" s="268" t="s">
        <v>800</v>
      </c>
      <c r="C2236" s="269">
        <v>42522</v>
      </c>
      <c r="D2236" s="267">
        <v>1</v>
      </c>
      <c r="E2236" s="267" t="s">
        <v>223</v>
      </c>
      <c r="F2236" s="21" t="s">
        <v>26</v>
      </c>
      <c r="G2236" s="270">
        <v>0</v>
      </c>
      <c r="H2236" s="270">
        <v>0</v>
      </c>
      <c r="I2236" s="26" t="s">
        <v>27</v>
      </c>
      <c r="J2236" s="26" t="s">
        <v>27</v>
      </c>
      <c r="K2236" s="268" t="s">
        <v>1224</v>
      </c>
    </row>
    <row r="2237" spans="1:11" ht="50.1" hidden="1" customHeight="1" x14ac:dyDescent="0.2">
      <c r="A2237" s="267">
        <v>80111616</v>
      </c>
      <c r="B2237" s="268" t="s">
        <v>801</v>
      </c>
      <c r="C2237" s="269">
        <v>42522</v>
      </c>
      <c r="D2237" s="267">
        <v>1</v>
      </c>
      <c r="E2237" s="267" t="s">
        <v>223</v>
      </c>
      <c r="F2237" s="21" t="s">
        <v>26</v>
      </c>
      <c r="G2237" s="270">
        <v>3000000</v>
      </c>
      <c r="H2237" s="270">
        <v>3000000</v>
      </c>
      <c r="I2237" s="26" t="s">
        <v>27</v>
      </c>
      <c r="J2237" s="26" t="s">
        <v>27</v>
      </c>
      <c r="K2237" s="268" t="s">
        <v>1224</v>
      </c>
    </row>
    <row r="2238" spans="1:11" ht="50.1" hidden="1" customHeight="1" x14ac:dyDescent="0.2">
      <c r="A2238" s="267">
        <v>80111616</v>
      </c>
      <c r="B2238" s="268" t="s">
        <v>802</v>
      </c>
      <c r="C2238" s="269">
        <v>42522</v>
      </c>
      <c r="D2238" s="267">
        <v>1</v>
      </c>
      <c r="E2238" s="267" t="s">
        <v>223</v>
      </c>
      <c r="F2238" s="21" t="s">
        <v>26</v>
      </c>
      <c r="G2238" s="270">
        <v>5000000</v>
      </c>
      <c r="H2238" s="270">
        <v>5000000</v>
      </c>
      <c r="I2238" s="26" t="s">
        <v>27</v>
      </c>
      <c r="J2238" s="26" t="s">
        <v>27</v>
      </c>
      <c r="K2238" s="268" t="s">
        <v>1224</v>
      </c>
    </row>
    <row r="2239" spans="1:11" ht="50.1" hidden="1" customHeight="1" x14ac:dyDescent="0.2">
      <c r="A2239" s="267">
        <v>80111616</v>
      </c>
      <c r="B2239" s="268" t="s">
        <v>803</v>
      </c>
      <c r="C2239" s="269">
        <v>42522</v>
      </c>
      <c r="D2239" s="267">
        <v>1</v>
      </c>
      <c r="E2239" s="267" t="s">
        <v>223</v>
      </c>
      <c r="F2239" s="21" t="s">
        <v>26</v>
      </c>
      <c r="G2239" s="270">
        <v>5000000</v>
      </c>
      <c r="H2239" s="270">
        <v>5000000</v>
      </c>
      <c r="I2239" s="26" t="s">
        <v>27</v>
      </c>
      <c r="J2239" s="26" t="s">
        <v>27</v>
      </c>
      <c r="K2239" s="268" t="s">
        <v>1224</v>
      </c>
    </row>
    <row r="2240" spans="1:11" ht="50.1" hidden="1" customHeight="1" x14ac:dyDescent="0.2">
      <c r="A2240" s="267">
        <v>80111616</v>
      </c>
      <c r="B2240" s="268" t="s">
        <v>804</v>
      </c>
      <c r="C2240" s="269">
        <v>42522</v>
      </c>
      <c r="D2240" s="267">
        <v>1</v>
      </c>
      <c r="E2240" s="267" t="s">
        <v>223</v>
      </c>
      <c r="F2240" s="21" t="s">
        <v>26</v>
      </c>
      <c r="G2240" s="270">
        <v>5000000</v>
      </c>
      <c r="H2240" s="270">
        <v>5000000</v>
      </c>
      <c r="I2240" s="26" t="s">
        <v>27</v>
      </c>
      <c r="J2240" s="26" t="s">
        <v>27</v>
      </c>
      <c r="K2240" s="268" t="s">
        <v>1224</v>
      </c>
    </row>
    <row r="2241" spans="1:11" ht="50.1" hidden="1" customHeight="1" x14ac:dyDescent="0.2">
      <c r="A2241" s="267">
        <v>80111616</v>
      </c>
      <c r="B2241" s="268" t="s">
        <v>805</v>
      </c>
      <c r="C2241" s="269">
        <v>42522</v>
      </c>
      <c r="D2241" s="267">
        <v>1</v>
      </c>
      <c r="E2241" s="267" t="s">
        <v>223</v>
      </c>
      <c r="F2241" s="21" t="s">
        <v>26</v>
      </c>
      <c r="G2241" s="270">
        <v>2000000</v>
      </c>
      <c r="H2241" s="270">
        <v>2000000</v>
      </c>
      <c r="I2241" s="26" t="s">
        <v>27</v>
      </c>
      <c r="J2241" s="26" t="s">
        <v>27</v>
      </c>
      <c r="K2241" s="268" t="s">
        <v>1224</v>
      </c>
    </row>
    <row r="2242" spans="1:11" ht="50.1" hidden="1" customHeight="1" x14ac:dyDescent="0.2">
      <c r="A2242" s="267">
        <v>80111616</v>
      </c>
      <c r="B2242" s="268" t="s">
        <v>810</v>
      </c>
      <c r="C2242" s="269">
        <v>42522</v>
      </c>
      <c r="D2242" s="267">
        <v>2</v>
      </c>
      <c r="E2242" s="267" t="s">
        <v>223</v>
      </c>
      <c r="F2242" s="21" t="s">
        <v>26</v>
      </c>
      <c r="G2242" s="270">
        <v>4158728</v>
      </c>
      <c r="H2242" s="270">
        <v>4158728</v>
      </c>
      <c r="I2242" s="26" t="s">
        <v>27</v>
      </c>
      <c r="J2242" s="26" t="s">
        <v>27</v>
      </c>
      <c r="K2242" s="268" t="s">
        <v>1224</v>
      </c>
    </row>
    <row r="2243" spans="1:11" ht="50.1" hidden="1" customHeight="1" x14ac:dyDescent="0.2">
      <c r="A2243" s="267">
        <v>80111616</v>
      </c>
      <c r="B2243" s="268" t="s">
        <v>811</v>
      </c>
      <c r="C2243" s="269">
        <v>42522</v>
      </c>
      <c r="D2243" s="267">
        <v>0</v>
      </c>
      <c r="E2243" s="267" t="s">
        <v>223</v>
      </c>
      <c r="F2243" s="21" t="s">
        <v>26</v>
      </c>
      <c r="G2243" s="270">
        <v>0</v>
      </c>
      <c r="H2243" s="270">
        <v>0</v>
      </c>
      <c r="I2243" s="26" t="s">
        <v>27</v>
      </c>
      <c r="J2243" s="26" t="s">
        <v>27</v>
      </c>
      <c r="K2243" s="268" t="s">
        <v>1224</v>
      </c>
    </row>
    <row r="2244" spans="1:11" ht="50.1" hidden="1" customHeight="1" x14ac:dyDescent="0.2">
      <c r="A2244" s="267">
        <v>80111616</v>
      </c>
      <c r="B2244" s="268" t="s">
        <v>812</v>
      </c>
      <c r="C2244" s="269">
        <v>42522</v>
      </c>
      <c r="D2244" s="267">
        <v>4</v>
      </c>
      <c r="E2244" s="267" t="s">
        <v>223</v>
      </c>
      <c r="F2244" s="21" t="s">
        <v>26</v>
      </c>
      <c r="G2244" s="270">
        <v>6535144</v>
      </c>
      <c r="H2244" s="270">
        <v>6535144</v>
      </c>
      <c r="I2244" s="26" t="s">
        <v>27</v>
      </c>
      <c r="J2244" s="26" t="s">
        <v>27</v>
      </c>
      <c r="K2244" s="268" t="s">
        <v>1224</v>
      </c>
    </row>
    <row r="2245" spans="1:11" ht="50.1" hidden="1" customHeight="1" x14ac:dyDescent="0.2">
      <c r="A2245" s="267">
        <v>80111616</v>
      </c>
      <c r="B2245" s="268" t="s">
        <v>813</v>
      </c>
      <c r="C2245" s="269">
        <v>42522</v>
      </c>
      <c r="D2245" s="267">
        <v>4</v>
      </c>
      <c r="E2245" s="267" t="s">
        <v>223</v>
      </c>
      <c r="F2245" s="21" t="s">
        <v>26</v>
      </c>
      <c r="G2245" s="270">
        <v>6535144</v>
      </c>
      <c r="H2245" s="270">
        <v>6535144</v>
      </c>
      <c r="I2245" s="26" t="s">
        <v>27</v>
      </c>
      <c r="J2245" s="26" t="s">
        <v>27</v>
      </c>
      <c r="K2245" s="268" t="s">
        <v>1224</v>
      </c>
    </row>
    <row r="2246" spans="1:11" ht="50.1" hidden="1" customHeight="1" x14ac:dyDescent="0.2">
      <c r="A2246" s="267">
        <v>80111616</v>
      </c>
      <c r="B2246" s="268" t="s">
        <v>814</v>
      </c>
      <c r="C2246" s="269">
        <v>42522</v>
      </c>
      <c r="D2246" s="267">
        <v>4</v>
      </c>
      <c r="E2246" s="267" t="s">
        <v>223</v>
      </c>
      <c r="F2246" s="21" t="s">
        <v>26</v>
      </c>
      <c r="G2246" s="270">
        <v>6535144</v>
      </c>
      <c r="H2246" s="270">
        <v>6535144</v>
      </c>
      <c r="I2246" s="26" t="s">
        <v>27</v>
      </c>
      <c r="J2246" s="26" t="s">
        <v>27</v>
      </c>
      <c r="K2246" s="268" t="s">
        <v>1224</v>
      </c>
    </row>
    <row r="2247" spans="1:11" ht="50.1" hidden="1" customHeight="1" x14ac:dyDescent="0.2">
      <c r="A2247" s="267">
        <v>80111616</v>
      </c>
      <c r="B2247" s="268" t="s">
        <v>815</v>
      </c>
      <c r="C2247" s="269">
        <v>42522</v>
      </c>
      <c r="D2247" s="267">
        <v>4</v>
      </c>
      <c r="E2247" s="267" t="s">
        <v>223</v>
      </c>
      <c r="F2247" s="21" t="s">
        <v>26</v>
      </c>
      <c r="G2247" s="270">
        <v>6535144</v>
      </c>
      <c r="H2247" s="270">
        <v>6535144</v>
      </c>
      <c r="I2247" s="26" t="s">
        <v>27</v>
      </c>
      <c r="J2247" s="26" t="s">
        <v>27</v>
      </c>
      <c r="K2247" s="268" t="s">
        <v>1224</v>
      </c>
    </row>
    <row r="2248" spans="1:11" ht="50.1" hidden="1" customHeight="1" x14ac:dyDescent="0.2">
      <c r="A2248" s="267">
        <v>80111616</v>
      </c>
      <c r="B2248" s="268" t="s">
        <v>816</v>
      </c>
      <c r="C2248" s="269">
        <v>42522</v>
      </c>
      <c r="D2248" s="267">
        <v>0</v>
      </c>
      <c r="E2248" s="267" t="s">
        <v>223</v>
      </c>
      <c r="F2248" s="21" t="s">
        <v>26</v>
      </c>
      <c r="G2248" s="270">
        <v>0</v>
      </c>
      <c r="H2248" s="270">
        <v>0</v>
      </c>
      <c r="I2248" s="26" t="s">
        <v>27</v>
      </c>
      <c r="J2248" s="26" t="s">
        <v>27</v>
      </c>
      <c r="K2248" s="268" t="s">
        <v>1224</v>
      </c>
    </row>
    <row r="2249" spans="1:11" ht="50.1" hidden="1" customHeight="1" x14ac:dyDescent="0.2">
      <c r="A2249" s="267">
        <v>80111616</v>
      </c>
      <c r="B2249" s="268" t="s">
        <v>814</v>
      </c>
      <c r="C2249" s="269">
        <v>42522</v>
      </c>
      <c r="D2249" s="267">
        <v>4</v>
      </c>
      <c r="E2249" s="267" t="s">
        <v>223</v>
      </c>
      <c r="F2249" s="21" t="s">
        <v>26</v>
      </c>
      <c r="G2249" s="270">
        <v>6535144</v>
      </c>
      <c r="H2249" s="270">
        <v>6535144</v>
      </c>
      <c r="I2249" s="26" t="s">
        <v>27</v>
      </c>
      <c r="J2249" s="26" t="s">
        <v>27</v>
      </c>
      <c r="K2249" s="268" t="s">
        <v>1224</v>
      </c>
    </row>
    <row r="2250" spans="1:11" ht="50.1" hidden="1" customHeight="1" x14ac:dyDescent="0.2">
      <c r="A2250" s="267">
        <v>80111616</v>
      </c>
      <c r="B2250" s="268" t="s">
        <v>817</v>
      </c>
      <c r="C2250" s="269">
        <v>42522</v>
      </c>
      <c r="D2250" s="267">
        <v>4</v>
      </c>
      <c r="E2250" s="267" t="s">
        <v>223</v>
      </c>
      <c r="F2250" s="21" t="s">
        <v>26</v>
      </c>
      <c r="G2250" s="270">
        <v>6535144</v>
      </c>
      <c r="H2250" s="270">
        <v>6535144</v>
      </c>
      <c r="I2250" s="26" t="s">
        <v>27</v>
      </c>
      <c r="J2250" s="26" t="s">
        <v>27</v>
      </c>
      <c r="K2250" s="268" t="s">
        <v>1224</v>
      </c>
    </row>
    <row r="2251" spans="1:11" ht="50.1" hidden="1" customHeight="1" x14ac:dyDescent="0.2">
      <c r="A2251" s="267">
        <v>80111616</v>
      </c>
      <c r="B2251" s="268" t="s">
        <v>818</v>
      </c>
      <c r="C2251" s="269">
        <v>42522</v>
      </c>
      <c r="D2251" s="267">
        <v>3</v>
      </c>
      <c r="E2251" s="267" t="s">
        <v>223</v>
      </c>
      <c r="F2251" s="21" t="s">
        <v>26</v>
      </c>
      <c r="G2251" s="270">
        <v>4901358</v>
      </c>
      <c r="H2251" s="270">
        <v>4901358</v>
      </c>
      <c r="I2251" s="26" t="s">
        <v>27</v>
      </c>
      <c r="J2251" s="26" t="s">
        <v>27</v>
      </c>
      <c r="K2251" s="268" t="s">
        <v>1224</v>
      </c>
    </row>
    <row r="2252" spans="1:11" ht="50.1" hidden="1" customHeight="1" x14ac:dyDescent="0.2">
      <c r="A2252" s="267">
        <v>80111617</v>
      </c>
      <c r="B2252" s="268" t="s">
        <v>819</v>
      </c>
      <c r="C2252" s="269">
        <v>42522</v>
      </c>
      <c r="D2252" s="267">
        <v>2</v>
      </c>
      <c r="E2252" s="267" t="s">
        <v>223</v>
      </c>
      <c r="F2252" s="21" t="s">
        <v>26</v>
      </c>
      <c r="G2252" s="270">
        <v>3267572</v>
      </c>
      <c r="H2252" s="270">
        <v>3267572</v>
      </c>
      <c r="I2252" s="26" t="s">
        <v>27</v>
      </c>
      <c r="J2252" s="26" t="s">
        <v>27</v>
      </c>
      <c r="K2252" s="268" t="s">
        <v>1224</v>
      </c>
    </row>
    <row r="2253" spans="1:11" ht="50.1" hidden="1" customHeight="1" x14ac:dyDescent="0.2">
      <c r="A2253" s="267">
        <v>80111618</v>
      </c>
      <c r="B2253" s="268" t="s">
        <v>818</v>
      </c>
      <c r="C2253" s="269">
        <v>42522</v>
      </c>
      <c r="D2253" s="267">
        <v>6</v>
      </c>
      <c r="E2253" s="267" t="s">
        <v>223</v>
      </c>
      <c r="F2253" s="21" t="s">
        <v>26</v>
      </c>
      <c r="G2253" s="270">
        <v>9802716</v>
      </c>
      <c r="H2253" s="270">
        <v>9802716</v>
      </c>
      <c r="I2253" s="26" t="s">
        <v>27</v>
      </c>
      <c r="J2253" s="26" t="s">
        <v>27</v>
      </c>
      <c r="K2253" s="268" t="s">
        <v>1224</v>
      </c>
    </row>
    <row r="2254" spans="1:11" ht="50.1" hidden="1" customHeight="1" x14ac:dyDescent="0.2">
      <c r="A2254" s="267">
        <v>80111616</v>
      </c>
      <c r="B2254" s="268" t="s">
        <v>820</v>
      </c>
      <c r="C2254" s="269">
        <v>42522</v>
      </c>
      <c r="D2254" s="267">
        <v>5.5</v>
      </c>
      <c r="E2254" s="267" t="s">
        <v>223</v>
      </c>
      <c r="F2254" s="21" t="s">
        <v>26</v>
      </c>
      <c r="G2254" s="270">
        <v>8985823</v>
      </c>
      <c r="H2254" s="270">
        <v>8985823</v>
      </c>
      <c r="I2254" s="26" t="s">
        <v>27</v>
      </c>
      <c r="J2254" s="26" t="s">
        <v>27</v>
      </c>
      <c r="K2254" s="268" t="s">
        <v>1224</v>
      </c>
    </row>
    <row r="2255" spans="1:11" ht="50.1" hidden="1" customHeight="1" x14ac:dyDescent="0.2">
      <c r="A2255" s="267">
        <v>80111616</v>
      </c>
      <c r="B2255" s="268" t="s">
        <v>820</v>
      </c>
      <c r="C2255" s="269">
        <v>42522</v>
      </c>
      <c r="D2255" s="267">
        <v>6</v>
      </c>
      <c r="E2255" s="267" t="s">
        <v>223</v>
      </c>
      <c r="F2255" s="21" t="s">
        <v>26</v>
      </c>
      <c r="G2255" s="270">
        <v>9802716</v>
      </c>
      <c r="H2255" s="270">
        <v>9802716</v>
      </c>
      <c r="I2255" s="26" t="s">
        <v>27</v>
      </c>
      <c r="J2255" s="26" t="s">
        <v>27</v>
      </c>
      <c r="K2255" s="268" t="s">
        <v>1224</v>
      </c>
    </row>
    <row r="2256" spans="1:11" ht="50.1" hidden="1" customHeight="1" x14ac:dyDescent="0.2">
      <c r="A2256" s="267">
        <v>80111616</v>
      </c>
      <c r="B2256" s="268" t="s">
        <v>820</v>
      </c>
      <c r="C2256" s="269">
        <v>42522</v>
      </c>
      <c r="D2256" s="267">
        <v>6</v>
      </c>
      <c r="E2256" s="267" t="s">
        <v>223</v>
      </c>
      <c r="F2256" s="21" t="s">
        <v>26</v>
      </c>
      <c r="G2256" s="270">
        <v>9802716</v>
      </c>
      <c r="H2256" s="270">
        <v>9802716</v>
      </c>
      <c r="I2256" s="26" t="s">
        <v>27</v>
      </c>
      <c r="J2256" s="26" t="s">
        <v>27</v>
      </c>
      <c r="K2256" s="268" t="s">
        <v>1224</v>
      </c>
    </row>
    <row r="2257" spans="1:11" ht="50.1" hidden="1" customHeight="1" x14ac:dyDescent="0.2">
      <c r="A2257" s="267">
        <v>80111616</v>
      </c>
      <c r="B2257" s="268" t="s">
        <v>821</v>
      </c>
      <c r="C2257" s="269">
        <v>42522</v>
      </c>
      <c r="D2257" s="267">
        <v>6</v>
      </c>
      <c r="E2257" s="267" t="s">
        <v>223</v>
      </c>
      <c r="F2257" s="21" t="s">
        <v>26</v>
      </c>
      <c r="G2257" s="270">
        <v>9802716</v>
      </c>
      <c r="H2257" s="270">
        <v>9802716</v>
      </c>
      <c r="I2257" s="26" t="s">
        <v>27</v>
      </c>
      <c r="J2257" s="26" t="s">
        <v>27</v>
      </c>
      <c r="K2257" s="268" t="s">
        <v>1224</v>
      </c>
    </row>
    <row r="2258" spans="1:11" ht="50.1" hidden="1" customHeight="1" x14ac:dyDescent="0.2">
      <c r="A2258" s="267">
        <v>80111616</v>
      </c>
      <c r="B2258" s="268" t="s">
        <v>822</v>
      </c>
      <c r="C2258" s="269">
        <v>42522</v>
      </c>
      <c r="D2258" s="267">
        <v>5.5</v>
      </c>
      <c r="E2258" s="267" t="s">
        <v>223</v>
      </c>
      <c r="F2258" s="21" t="s">
        <v>26</v>
      </c>
      <c r="G2258" s="270">
        <v>8985823</v>
      </c>
      <c r="H2258" s="270">
        <v>8985823</v>
      </c>
      <c r="I2258" s="26" t="s">
        <v>27</v>
      </c>
      <c r="J2258" s="26" t="s">
        <v>27</v>
      </c>
      <c r="K2258" s="268" t="s">
        <v>1224</v>
      </c>
    </row>
    <row r="2259" spans="1:11" ht="50.1" hidden="1" customHeight="1" x14ac:dyDescent="0.2">
      <c r="A2259" s="267">
        <v>80111616</v>
      </c>
      <c r="B2259" s="268" t="s">
        <v>823</v>
      </c>
      <c r="C2259" s="269">
        <v>42430</v>
      </c>
      <c r="D2259" s="267">
        <v>4</v>
      </c>
      <c r="E2259" s="267" t="s">
        <v>223</v>
      </c>
      <c r="F2259" s="21" t="s">
        <v>26</v>
      </c>
      <c r="G2259" s="270">
        <v>8317456</v>
      </c>
      <c r="H2259" s="270">
        <v>8317456</v>
      </c>
      <c r="I2259" s="26" t="s">
        <v>27</v>
      </c>
      <c r="J2259" s="26" t="s">
        <v>27</v>
      </c>
      <c r="K2259" s="268" t="s">
        <v>1224</v>
      </c>
    </row>
    <row r="2260" spans="1:11" ht="50.1" hidden="1" customHeight="1" x14ac:dyDescent="0.2">
      <c r="A2260" s="267">
        <v>80111616</v>
      </c>
      <c r="B2260" s="268" t="s">
        <v>823</v>
      </c>
      <c r="C2260" s="269">
        <v>42430</v>
      </c>
      <c r="D2260" s="267">
        <v>4</v>
      </c>
      <c r="E2260" s="267" t="s">
        <v>223</v>
      </c>
      <c r="F2260" s="21" t="s">
        <v>26</v>
      </c>
      <c r="G2260" s="270">
        <v>8317456</v>
      </c>
      <c r="H2260" s="270">
        <v>8317456</v>
      </c>
      <c r="I2260" s="26" t="s">
        <v>27</v>
      </c>
      <c r="J2260" s="26" t="s">
        <v>27</v>
      </c>
      <c r="K2260" s="268" t="s">
        <v>1224</v>
      </c>
    </row>
    <row r="2261" spans="1:11" ht="50.1" hidden="1" customHeight="1" x14ac:dyDescent="0.2">
      <c r="A2261" s="267">
        <v>80111616</v>
      </c>
      <c r="B2261" s="268" t="s">
        <v>823</v>
      </c>
      <c r="C2261" s="269">
        <v>42430</v>
      </c>
      <c r="D2261" s="267">
        <v>4</v>
      </c>
      <c r="E2261" s="267" t="s">
        <v>223</v>
      </c>
      <c r="F2261" s="21" t="s">
        <v>26</v>
      </c>
      <c r="G2261" s="270">
        <v>8317456</v>
      </c>
      <c r="H2261" s="270">
        <v>8317456</v>
      </c>
      <c r="I2261" s="26" t="s">
        <v>27</v>
      </c>
      <c r="J2261" s="26" t="s">
        <v>27</v>
      </c>
      <c r="K2261" s="268" t="s">
        <v>1224</v>
      </c>
    </row>
    <row r="2262" spans="1:11" ht="50.1" hidden="1" customHeight="1" x14ac:dyDescent="0.2">
      <c r="A2262" s="267">
        <v>80111616</v>
      </c>
      <c r="B2262" s="268" t="s">
        <v>823</v>
      </c>
      <c r="C2262" s="269">
        <v>42432</v>
      </c>
      <c r="D2262" s="267">
        <v>4</v>
      </c>
      <c r="E2262" s="267" t="s">
        <v>223</v>
      </c>
      <c r="F2262" s="21" t="s">
        <v>26</v>
      </c>
      <c r="G2262" s="270">
        <v>8317456</v>
      </c>
      <c r="H2262" s="270">
        <v>8317456</v>
      </c>
      <c r="I2262" s="26" t="s">
        <v>27</v>
      </c>
      <c r="J2262" s="26" t="s">
        <v>27</v>
      </c>
      <c r="K2262" s="268" t="s">
        <v>1224</v>
      </c>
    </row>
    <row r="2263" spans="1:11" ht="50.1" hidden="1" customHeight="1" x14ac:dyDescent="0.2">
      <c r="A2263" s="267">
        <v>80111616</v>
      </c>
      <c r="B2263" s="268" t="s">
        <v>823</v>
      </c>
      <c r="C2263" s="269">
        <v>42430</v>
      </c>
      <c r="D2263" s="267">
        <v>4</v>
      </c>
      <c r="E2263" s="267" t="s">
        <v>223</v>
      </c>
      <c r="F2263" s="21" t="s">
        <v>26</v>
      </c>
      <c r="G2263" s="270">
        <v>8317456</v>
      </c>
      <c r="H2263" s="270">
        <v>8317456</v>
      </c>
      <c r="I2263" s="26" t="s">
        <v>27</v>
      </c>
      <c r="J2263" s="26" t="s">
        <v>27</v>
      </c>
      <c r="K2263" s="268" t="s">
        <v>1224</v>
      </c>
    </row>
    <row r="2264" spans="1:11" ht="50.1" hidden="1" customHeight="1" x14ac:dyDescent="0.2">
      <c r="A2264" s="267">
        <v>80111616</v>
      </c>
      <c r="B2264" s="268" t="s">
        <v>823</v>
      </c>
      <c r="C2264" s="269">
        <v>42430</v>
      </c>
      <c r="D2264" s="267">
        <v>4</v>
      </c>
      <c r="E2264" s="267" t="s">
        <v>223</v>
      </c>
      <c r="F2264" s="21" t="s">
        <v>26</v>
      </c>
      <c r="G2264" s="270">
        <v>8317456</v>
      </c>
      <c r="H2264" s="270">
        <v>8317456</v>
      </c>
      <c r="I2264" s="26" t="s">
        <v>27</v>
      </c>
      <c r="J2264" s="26" t="s">
        <v>27</v>
      </c>
      <c r="K2264" s="268" t="s">
        <v>1224</v>
      </c>
    </row>
    <row r="2265" spans="1:11" ht="50.1" hidden="1" customHeight="1" x14ac:dyDescent="0.2">
      <c r="A2265" s="267">
        <v>80111616</v>
      </c>
      <c r="B2265" s="268" t="s">
        <v>823</v>
      </c>
      <c r="C2265" s="269">
        <v>42430</v>
      </c>
      <c r="D2265" s="267">
        <v>4</v>
      </c>
      <c r="E2265" s="267" t="s">
        <v>223</v>
      </c>
      <c r="F2265" s="21" t="s">
        <v>26</v>
      </c>
      <c r="G2265" s="270">
        <v>8317456</v>
      </c>
      <c r="H2265" s="270">
        <v>8317456</v>
      </c>
      <c r="I2265" s="26" t="s">
        <v>27</v>
      </c>
      <c r="J2265" s="26" t="s">
        <v>27</v>
      </c>
      <c r="K2265" s="268" t="s">
        <v>1224</v>
      </c>
    </row>
    <row r="2266" spans="1:11" ht="50.1" hidden="1" customHeight="1" x14ac:dyDescent="0.2">
      <c r="A2266" s="267">
        <v>80111616</v>
      </c>
      <c r="B2266" s="268" t="s">
        <v>823</v>
      </c>
      <c r="C2266" s="269">
        <v>42522</v>
      </c>
      <c r="D2266" s="267">
        <v>3</v>
      </c>
      <c r="E2266" s="267" t="s">
        <v>223</v>
      </c>
      <c r="F2266" s="21" t="s">
        <v>26</v>
      </c>
      <c r="G2266" s="270">
        <v>6238092</v>
      </c>
      <c r="H2266" s="270">
        <v>6238092</v>
      </c>
      <c r="I2266" s="26" t="s">
        <v>27</v>
      </c>
      <c r="J2266" s="26" t="s">
        <v>27</v>
      </c>
      <c r="K2266" s="268" t="s">
        <v>1224</v>
      </c>
    </row>
    <row r="2267" spans="1:11" ht="50.1" hidden="1" customHeight="1" x14ac:dyDescent="0.2">
      <c r="A2267" s="267">
        <v>80111616</v>
      </c>
      <c r="B2267" s="268" t="s">
        <v>823</v>
      </c>
      <c r="C2267" s="269">
        <v>42430</v>
      </c>
      <c r="D2267" s="267">
        <v>4</v>
      </c>
      <c r="E2267" s="267" t="s">
        <v>223</v>
      </c>
      <c r="F2267" s="21" t="s">
        <v>26</v>
      </c>
      <c r="G2267" s="270">
        <v>8317456</v>
      </c>
      <c r="H2267" s="270">
        <v>8317456</v>
      </c>
      <c r="I2267" s="26" t="s">
        <v>27</v>
      </c>
      <c r="J2267" s="26" t="s">
        <v>27</v>
      </c>
      <c r="K2267" s="268" t="s">
        <v>1224</v>
      </c>
    </row>
    <row r="2268" spans="1:11" ht="50.1" hidden="1" customHeight="1" x14ac:dyDescent="0.2">
      <c r="A2268" s="267">
        <v>80111616</v>
      </c>
      <c r="B2268" s="268" t="s">
        <v>823</v>
      </c>
      <c r="C2268" s="269">
        <v>42431</v>
      </c>
      <c r="D2268" s="267">
        <v>4</v>
      </c>
      <c r="E2268" s="267" t="s">
        <v>223</v>
      </c>
      <c r="F2268" s="21" t="s">
        <v>26</v>
      </c>
      <c r="G2268" s="270">
        <v>8317456</v>
      </c>
      <c r="H2268" s="270">
        <v>8317456</v>
      </c>
      <c r="I2268" s="26" t="s">
        <v>27</v>
      </c>
      <c r="J2268" s="26" t="s">
        <v>27</v>
      </c>
      <c r="K2268" s="268" t="s">
        <v>1224</v>
      </c>
    </row>
    <row r="2269" spans="1:11" ht="50.1" hidden="1" customHeight="1" x14ac:dyDescent="0.2">
      <c r="A2269" s="267">
        <v>80111616</v>
      </c>
      <c r="B2269" s="268" t="s">
        <v>823</v>
      </c>
      <c r="C2269" s="269">
        <v>42430</v>
      </c>
      <c r="D2269" s="267">
        <v>4</v>
      </c>
      <c r="E2269" s="267" t="s">
        <v>223</v>
      </c>
      <c r="F2269" s="21" t="s">
        <v>26</v>
      </c>
      <c r="G2269" s="270">
        <v>8317456</v>
      </c>
      <c r="H2269" s="270">
        <v>8317456</v>
      </c>
      <c r="I2269" s="26" t="s">
        <v>27</v>
      </c>
      <c r="J2269" s="26" t="s">
        <v>27</v>
      </c>
      <c r="K2269" s="268" t="s">
        <v>1224</v>
      </c>
    </row>
    <row r="2270" spans="1:11" ht="50.1" hidden="1" customHeight="1" x14ac:dyDescent="0.2">
      <c r="A2270" s="267">
        <v>80111616</v>
      </c>
      <c r="B2270" s="268" t="s">
        <v>823</v>
      </c>
      <c r="C2270" s="269">
        <v>42430</v>
      </c>
      <c r="D2270" s="267">
        <v>4</v>
      </c>
      <c r="E2270" s="267" t="s">
        <v>223</v>
      </c>
      <c r="F2270" s="21" t="s">
        <v>26</v>
      </c>
      <c r="G2270" s="270">
        <v>8317456</v>
      </c>
      <c r="H2270" s="270">
        <v>8317456</v>
      </c>
      <c r="I2270" s="26" t="s">
        <v>27</v>
      </c>
      <c r="J2270" s="26" t="s">
        <v>27</v>
      </c>
      <c r="K2270" s="268" t="s">
        <v>1224</v>
      </c>
    </row>
    <row r="2271" spans="1:11" ht="50.1" hidden="1" customHeight="1" x14ac:dyDescent="0.2">
      <c r="A2271" s="267">
        <v>80111616</v>
      </c>
      <c r="B2271" s="268" t="s">
        <v>823</v>
      </c>
      <c r="C2271" s="269">
        <v>42432</v>
      </c>
      <c r="D2271" s="267">
        <v>4</v>
      </c>
      <c r="E2271" s="267" t="s">
        <v>223</v>
      </c>
      <c r="F2271" s="21" t="s">
        <v>26</v>
      </c>
      <c r="G2271" s="270">
        <v>8317456</v>
      </c>
      <c r="H2271" s="270">
        <v>8317456</v>
      </c>
      <c r="I2271" s="26" t="s">
        <v>27</v>
      </c>
      <c r="J2271" s="26" t="s">
        <v>27</v>
      </c>
      <c r="K2271" s="268" t="s">
        <v>1224</v>
      </c>
    </row>
    <row r="2272" spans="1:11" ht="50.1" hidden="1" customHeight="1" x14ac:dyDescent="0.2">
      <c r="A2272" s="267">
        <v>80111616</v>
      </c>
      <c r="B2272" s="268" t="s">
        <v>823</v>
      </c>
      <c r="C2272" s="269">
        <v>42432</v>
      </c>
      <c r="D2272" s="267">
        <v>4</v>
      </c>
      <c r="E2272" s="267" t="s">
        <v>223</v>
      </c>
      <c r="F2272" s="21" t="s">
        <v>26</v>
      </c>
      <c r="G2272" s="270">
        <v>8317456</v>
      </c>
      <c r="H2272" s="270">
        <v>8317456</v>
      </c>
      <c r="I2272" s="26" t="s">
        <v>27</v>
      </c>
      <c r="J2272" s="26" t="s">
        <v>27</v>
      </c>
      <c r="K2272" s="268" t="s">
        <v>1224</v>
      </c>
    </row>
    <row r="2273" spans="1:11" ht="50.1" hidden="1" customHeight="1" x14ac:dyDescent="0.2">
      <c r="A2273" s="267">
        <v>80111616</v>
      </c>
      <c r="B2273" s="268" t="s">
        <v>824</v>
      </c>
      <c r="C2273" s="269">
        <v>42430</v>
      </c>
      <c r="D2273" s="267">
        <v>4</v>
      </c>
      <c r="E2273" s="267" t="s">
        <v>223</v>
      </c>
      <c r="F2273" s="21" t="s">
        <v>26</v>
      </c>
      <c r="G2273" s="270">
        <v>8317456</v>
      </c>
      <c r="H2273" s="270">
        <v>8317456</v>
      </c>
      <c r="I2273" s="26" t="s">
        <v>27</v>
      </c>
      <c r="J2273" s="26" t="s">
        <v>27</v>
      </c>
      <c r="K2273" s="268" t="s">
        <v>1224</v>
      </c>
    </row>
    <row r="2274" spans="1:11" ht="50.1" hidden="1" customHeight="1" x14ac:dyDescent="0.2">
      <c r="A2274" s="267">
        <v>80111616</v>
      </c>
      <c r="B2274" s="268" t="s">
        <v>825</v>
      </c>
      <c r="C2274" s="269">
        <v>42522</v>
      </c>
      <c r="D2274" s="267">
        <v>4</v>
      </c>
      <c r="E2274" s="267" t="s">
        <v>223</v>
      </c>
      <c r="F2274" s="21" t="s">
        <v>26</v>
      </c>
      <c r="G2274" s="270">
        <v>9717844</v>
      </c>
      <c r="H2274" s="270">
        <v>9717844</v>
      </c>
      <c r="I2274" s="26" t="s">
        <v>27</v>
      </c>
      <c r="J2274" s="26" t="s">
        <v>27</v>
      </c>
      <c r="K2274" s="268" t="s">
        <v>1224</v>
      </c>
    </row>
    <row r="2275" spans="1:11" ht="50.1" hidden="1" customHeight="1" x14ac:dyDescent="0.2">
      <c r="A2275" s="267">
        <v>80111616</v>
      </c>
      <c r="B2275" s="268" t="s">
        <v>825</v>
      </c>
      <c r="C2275" s="269">
        <v>42522</v>
      </c>
      <c r="D2275" s="267">
        <v>4</v>
      </c>
      <c r="E2275" s="267" t="s">
        <v>223</v>
      </c>
      <c r="F2275" s="21" t="s">
        <v>26</v>
      </c>
      <c r="G2275" s="270">
        <v>9717844</v>
      </c>
      <c r="H2275" s="270">
        <v>9717844</v>
      </c>
      <c r="I2275" s="26" t="s">
        <v>27</v>
      </c>
      <c r="J2275" s="26" t="s">
        <v>27</v>
      </c>
      <c r="K2275" s="268" t="s">
        <v>1224</v>
      </c>
    </row>
    <row r="2276" spans="1:11" ht="50.1" hidden="1" customHeight="1" x14ac:dyDescent="0.2">
      <c r="A2276" s="267">
        <v>80111616</v>
      </c>
      <c r="B2276" s="268" t="s">
        <v>825</v>
      </c>
      <c r="C2276" s="269">
        <v>42522</v>
      </c>
      <c r="D2276" s="267">
        <v>4</v>
      </c>
      <c r="E2276" s="267" t="s">
        <v>223</v>
      </c>
      <c r="F2276" s="21" t="s">
        <v>26</v>
      </c>
      <c r="G2276" s="270">
        <v>9717844</v>
      </c>
      <c r="H2276" s="270">
        <v>9717844</v>
      </c>
      <c r="I2276" s="26" t="s">
        <v>27</v>
      </c>
      <c r="J2276" s="26" t="s">
        <v>27</v>
      </c>
      <c r="K2276" s="268" t="s">
        <v>1224</v>
      </c>
    </row>
    <row r="2277" spans="1:11" ht="50.1" hidden="1" customHeight="1" x14ac:dyDescent="0.2">
      <c r="A2277" s="267">
        <v>80111616</v>
      </c>
      <c r="B2277" s="268" t="s">
        <v>825</v>
      </c>
      <c r="C2277" s="269">
        <v>42522</v>
      </c>
      <c r="D2277" s="267">
        <v>3</v>
      </c>
      <c r="E2277" s="267" t="s">
        <v>223</v>
      </c>
      <c r="F2277" s="21" t="s">
        <v>26</v>
      </c>
      <c r="G2277" s="270">
        <v>7288383</v>
      </c>
      <c r="H2277" s="270">
        <v>7288383</v>
      </c>
      <c r="I2277" s="26" t="s">
        <v>27</v>
      </c>
      <c r="J2277" s="26" t="s">
        <v>27</v>
      </c>
      <c r="K2277" s="268" t="s">
        <v>1224</v>
      </c>
    </row>
    <row r="2278" spans="1:11" ht="50.1" hidden="1" customHeight="1" x14ac:dyDescent="0.2">
      <c r="A2278" s="267">
        <v>80111616</v>
      </c>
      <c r="B2278" s="268" t="s">
        <v>826</v>
      </c>
      <c r="C2278" s="269">
        <v>42430</v>
      </c>
      <c r="D2278" s="267">
        <v>0</v>
      </c>
      <c r="E2278" s="267" t="s">
        <v>223</v>
      </c>
      <c r="F2278" s="21" t="s">
        <v>26</v>
      </c>
      <c r="G2278" s="270">
        <v>0</v>
      </c>
      <c r="H2278" s="270">
        <v>0</v>
      </c>
      <c r="I2278" s="26" t="s">
        <v>27</v>
      </c>
      <c r="J2278" s="26" t="s">
        <v>27</v>
      </c>
      <c r="K2278" s="268" t="s">
        <v>1224</v>
      </c>
    </row>
    <row r="2279" spans="1:11" ht="50.1" hidden="1" customHeight="1" x14ac:dyDescent="0.2">
      <c r="A2279" s="267">
        <v>80111616</v>
      </c>
      <c r="B2279" s="268" t="s">
        <v>826</v>
      </c>
      <c r="C2279" s="269">
        <v>42522</v>
      </c>
      <c r="D2279" s="267">
        <v>3</v>
      </c>
      <c r="E2279" s="267" t="s">
        <v>223</v>
      </c>
      <c r="F2279" s="21" t="s">
        <v>26</v>
      </c>
      <c r="G2279" s="270">
        <v>6238092</v>
      </c>
      <c r="H2279" s="270">
        <v>6238092</v>
      </c>
      <c r="I2279" s="26" t="s">
        <v>27</v>
      </c>
      <c r="J2279" s="26" t="s">
        <v>27</v>
      </c>
      <c r="K2279" s="268" t="s">
        <v>1224</v>
      </c>
    </row>
    <row r="2280" spans="1:11" ht="50.1" hidden="1" customHeight="1" x14ac:dyDescent="0.2">
      <c r="A2280" s="267">
        <v>80111616</v>
      </c>
      <c r="B2280" s="268" t="s">
        <v>826</v>
      </c>
      <c r="C2280" s="269">
        <v>42430</v>
      </c>
      <c r="D2280" s="267">
        <v>4</v>
      </c>
      <c r="E2280" s="267" t="s">
        <v>223</v>
      </c>
      <c r="F2280" s="21" t="s">
        <v>26</v>
      </c>
      <c r="G2280" s="270">
        <v>8317456</v>
      </c>
      <c r="H2280" s="270">
        <v>8317456</v>
      </c>
      <c r="I2280" s="26" t="s">
        <v>27</v>
      </c>
      <c r="J2280" s="26" t="s">
        <v>27</v>
      </c>
      <c r="K2280" s="268" t="s">
        <v>1224</v>
      </c>
    </row>
    <row r="2281" spans="1:11" ht="50.1" hidden="1" customHeight="1" x14ac:dyDescent="0.2">
      <c r="A2281" s="267">
        <v>80111616</v>
      </c>
      <c r="B2281" s="268" t="s">
        <v>826</v>
      </c>
      <c r="C2281" s="269">
        <v>42570</v>
      </c>
      <c r="D2281" s="267">
        <v>4</v>
      </c>
      <c r="E2281" s="267" t="s">
        <v>223</v>
      </c>
      <c r="F2281" s="21" t="s">
        <v>26</v>
      </c>
      <c r="G2281" s="270">
        <v>8317456</v>
      </c>
      <c r="H2281" s="270">
        <v>8317456</v>
      </c>
      <c r="I2281" s="26" t="s">
        <v>27</v>
      </c>
      <c r="J2281" s="26" t="s">
        <v>27</v>
      </c>
      <c r="K2281" s="268" t="s">
        <v>1224</v>
      </c>
    </row>
    <row r="2282" spans="1:11" ht="50.1" hidden="1" customHeight="1" x14ac:dyDescent="0.2">
      <c r="A2282" s="267">
        <v>43212110</v>
      </c>
      <c r="B2282" s="268" t="s">
        <v>827</v>
      </c>
      <c r="C2282" s="269">
        <v>42522</v>
      </c>
      <c r="D2282" s="267">
        <v>1</v>
      </c>
      <c r="E2282" s="267" t="s">
        <v>725</v>
      </c>
      <c r="F2282" s="21" t="s">
        <v>26</v>
      </c>
      <c r="G2282" s="270">
        <v>0</v>
      </c>
      <c r="H2282" s="270">
        <v>0</v>
      </c>
      <c r="I2282" s="26" t="s">
        <v>27</v>
      </c>
      <c r="J2282" s="26" t="s">
        <v>27</v>
      </c>
      <c r="K2282" s="268" t="s">
        <v>1224</v>
      </c>
    </row>
    <row r="2283" spans="1:11" ht="50.1" hidden="1" customHeight="1" x14ac:dyDescent="0.2">
      <c r="A2283" s="267">
        <v>43212110</v>
      </c>
      <c r="B2283" s="268" t="s">
        <v>828</v>
      </c>
      <c r="C2283" s="269">
        <v>42522</v>
      </c>
      <c r="D2283" s="267">
        <v>1</v>
      </c>
      <c r="E2283" s="267" t="s">
        <v>725</v>
      </c>
      <c r="F2283" s="21" t="s">
        <v>26</v>
      </c>
      <c r="G2283" s="270">
        <v>70000000</v>
      </c>
      <c r="H2283" s="270">
        <v>70000000</v>
      </c>
      <c r="I2283" s="26" t="s">
        <v>27</v>
      </c>
      <c r="J2283" s="26" t="s">
        <v>27</v>
      </c>
      <c r="K2283" s="268" t="s">
        <v>1224</v>
      </c>
    </row>
    <row r="2284" spans="1:11" ht="50.1" hidden="1" customHeight="1" x14ac:dyDescent="0.2">
      <c r="A2284" s="267">
        <v>43212110</v>
      </c>
      <c r="B2284" s="268" t="s">
        <v>829</v>
      </c>
      <c r="C2284" s="269">
        <v>42522</v>
      </c>
      <c r="D2284" s="267">
        <v>1</v>
      </c>
      <c r="E2284" s="267" t="s">
        <v>725</v>
      </c>
      <c r="F2284" s="21" t="s">
        <v>26</v>
      </c>
      <c r="G2284" s="270">
        <v>19674686</v>
      </c>
      <c r="H2284" s="270">
        <v>19674686</v>
      </c>
      <c r="I2284" s="26" t="s">
        <v>27</v>
      </c>
      <c r="J2284" s="26" t="s">
        <v>27</v>
      </c>
      <c r="K2284" s="268" t="s">
        <v>1224</v>
      </c>
    </row>
    <row r="2285" spans="1:11" ht="50.1" hidden="1" customHeight="1" x14ac:dyDescent="0.2">
      <c r="A2285" s="267">
        <v>72141117</v>
      </c>
      <c r="B2285" s="268" t="s">
        <v>830</v>
      </c>
      <c r="C2285" s="269">
        <v>42522</v>
      </c>
      <c r="D2285" s="267">
        <v>1</v>
      </c>
      <c r="E2285" s="267" t="s">
        <v>725</v>
      </c>
      <c r="F2285" s="21" t="s">
        <v>26</v>
      </c>
      <c r="G2285" s="270">
        <v>43366460</v>
      </c>
      <c r="H2285" s="270">
        <v>43366460</v>
      </c>
      <c r="I2285" s="26" t="s">
        <v>27</v>
      </c>
      <c r="J2285" s="26" t="s">
        <v>27</v>
      </c>
      <c r="K2285" s="268" t="s">
        <v>1224</v>
      </c>
    </row>
    <row r="2286" spans="1:11" ht="50.1" hidden="1" customHeight="1" x14ac:dyDescent="0.2">
      <c r="A2286" s="267">
        <v>80111501</v>
      </c>
      <c r="B2286" s="268" t="s">
        <v>831</v>
      </c>
      <c r="C2286" s="269">
        <v>42385</v>
      </c>
      <c r="D2286" s="267">
        <v>3</v>
      </c>
      <c r="E2286" s="267" t="s">
        <v>223</v>
      </c>
      <c r="F2286" s="21" t="s">
        <v>26</v>
      </c>
      <c r="G2286" s="270">
        <v>6238092</v>
      </c>
      <c r="H2286" s="270">
        <v>6238092</v>
      </c>
      <c r="I2286" s="26" t="s">
        <v>27</v>
      </c>
      <c r="J2286" s="26" t="s">
        <v>27</v>
      </c>
      <c r="K2286" s="268" t="s">
        <v>1224</v>
      </c>
    </row>
    <row r="2287" spans="1:11" ht="50.1" hidden="1" customHeight="1" x14ac:dyDescent="0.2">
      <c r="A2287" s="267">
        <v>80101505</v>
      </c>
      <c r="B2287" s="268" t="s">
        <v>1780</v>
      </c>
      <c r="C2287" s="269">
        <v>42522</v>
      </c>
      <c r="D2287" s="267">
        <v>1</v>
      </c>
      <c r="E2287" s="267" t="s">
        <v>223</v>
      </c>
      <c r="F2287" s="21" t="s">
        <v>26</v>
      </c>
      <c r="G2287" s="270">
        <v>71587419.5</v>
      </c>
      <c r="H2287" s="270">
        <v>71587419.5</v>
      </c>
      <c r="I2287" s="26" t="s">
        <v>27</v>
      </c>
      <c r="J2287" s="26" t="s">
        <v>27</v>
      </c>
      <c r="K2287" s="268" t="s">
        <v>1224</v>
      </c>
    </row>
    <row r="2288" spans="1:11" ht="50.1" hidden="1" customHeight="1" x14ac:dyDescent="0.2">
      <c r="A2288" s="267">
        <v>80101505</v>
      </c>
      <c r="B2288" s="268" t="s">
        <v>1531</v>
      </c>
      <c r="C2288" s="269">
        <v>42461</v>
      </c>
      <c r="D2288" s="267">
        <v>3</v>
      </c>
      <c r="E2288" s="267" t="s">
        <v>223</v>
      </c>
      <c r="F2288" s="21" t="s">
        <v>26</v>
      </c>
      <c r="G2288" s="270">
        <v>15595230</v>
      </c>
      <c r="H2288" s="270">
        <v>15595230</v>
      </c>
      <c r="I2288" s="26" t="s">
        <v>27</v>
      </c>
      <c r="J2288" s="26" t="s">
        <v>27</v>
      </c>
      <c r="K2288" s="268" t="s">
        <v>1224</v>
      </c>
    </row>
    <row r="2289" spans="1:11" ht="50.1" hidden="1" customHeight="1" x14ac:dyDescent="0.2">
      <c r="A2289" s="267">
        <v>80101505</v>
      </c>
      <c r="B2289" s="268" t="s">
        <v>759</v>
      </c>
      <c r="C2289" s="269">
        <v>42556</v>
      </c>
      <c r="D2289" s="267">
        <v>5</v>
      </c>
      <c r="E2289" s="267" t="s">
        <v>223</v>
      </c>
      <c r="F2289" s="21" t="s">
        <v>26</v>
      </c>
      <c r="G2289" s="270">
        <v>49331850</v>
      </c>
      <c r="H2289" s="270">
        <v>49331850</v>
      </c>
      <c r="I2289" s="26" t="s">
        <v>27</v>
      </c>
      <c r="J2289" s="26" t="s">
        <v>27</v>
      </c>
      <c r="K2289" s="268" t="s">
        <v>1224</v>
      </c>
    </row>
    <row r="2290" spans="1:11" ht="50.1" hidden="1" customHeight="1" x14ac:dyDescent="0.2">
      <c r="A2290" s="267">
        <v>80101505</v>
      </c>
      <c r="B2290" s="268" t="s">
        <v>760</v>
      </c>
      <c r="C2290" s="269">
        <v>42550</v>
      </c>
      <c r="D2290" s="267">
        <v>5</v>
      </c>
      <c r="E2290" s="267" t="s">
        <v>223</v>
      </c>
      <c r="F2290" s="21" t="s">
        <v>26</v>
      </c>
      <c r="G2290" s="270">
        <v>49331850</v>
      </c>
      <c r="H2290" s="270">
        <v>49331850</v>
      </c>
      <c r="I2290" s="26" t="s">
        <v>27</v>
      </c>
      <c r="J2290" s="26" t="s">
        <v>27</v>
      </c>
      <c r="K2290" s="268" t="s">
        <v>1224</v>
      </c>
    </row>
    <row r="2291" spans="1:11" ht="50.1" hidden="1" customHeight="1" x14ac:dyDescent="0.2">
      <c r="A2291" s="267">
        <v>80101505</v>
      </c>
      <c r="B2291" s="268" t="s">
        <v>761</v>
      </c>
      <c r="C2291" s="269">
        <v>42572</v>
      </c>
      <c r="D2291" s="267">
        <v>5</v>
      </c>
      <c r="E2291" s="267" t="s">
        <v>223</v>
      </c>
      <c r="F2291" s="21" t="s">
        <v>26</v>
      </c>
      <c r="G2291" s="270">
        <v>8168930</v>
      </c>
      <c r="H2291" s="270">
        <v>8168930</v>
      </c>
      <c r="I2291" s="26" t="s">
        <v>27</v>
      </c>
      <c r="J2291" s="26" t="s">
        <v>27</v>
      </c>
      <c r="K2291" s="268" t="s">
        <v>1224</v>
      </c>
    </row>
    <row r="2292" spans="1:11" ht="50.1" hidden="1" customHeight="1" x14ac:dyDescent="0.2">
      <c r="A2292" s="267">
        <v>80101505</v>
      </c>
      <c r="B2292" s="268" t="s">
        <v>762</v>
      </c>
      <c r="C2292" s="269">
        <v>42569</v>
      </c>
      <c r="D2292" s="267">
        <v>5</v>
      </c>
      <c r="E2292" s="267" t="s">
        <v>223</v>
      </c>
      <c r="F2292" s="21" t="s">
        <v>26</v>
      </c>
      <c r="G2292" s="270">
        <v>30766100</v>
      </c>
      <c r="H2292" s="270">
        <v>30766100</v>
      </c>
      <c r="I2292" s="26" t="s">
        <v>27</v>
      </c>
      <c r="J2292" s="26" t="s">
        <v>27</v>
      </c>
      <c r="K2292" s="268" t="s">
        <v>1224</v>
      </c>
    </row>
    <row r="2293" spans="1:11" ht="50.1" hidden="1" customHeight="1" x14ac:dyDescent="0.2">
      <c r="A2293" s="267">
        <v>80101505</v>
      </c>
      <c r="B2293" s="268" t="s">
        <v>764</v>
      </c>
      <c r="C2293" s="269">
        <v>42550</v>
      </c>
      <c r="D2293" s="267">
        <v>5.5</v>
      </c>
      <c r="E2293" s="267" t="s">
        <v>223</v>
      </c>
      <c r="F2293" s="21" t="s">
        <v>26</v>
      </c>
      <c r="G2293" s="270">
        <v>17446500.5</v>
      </c>
      <c r="H2293" s="270">
        <v>17446500.5</v>
      </c>
      <c r="I2293" s="26" t="s">
        <v>27</v>
      </c>
      <c r="J2293" s="26" t="s">
        <v>27</v>
      </c>
      <c r="K2293" s="268" t="s">
        <v>1224</v>
      </c>
    </row>
    <row r="2294" spans="1:11" ht="50.1" hidden="1" customHeight="1" x14ac:dyDescent="0.2">
      <c r="A2294" s="267">
        <v>80101505</v>
      </c>
      <c r="B2294" s="268" t="s">
        <v>765</v>
      </c>
      <c r="C2294" s="269">
        <v>42552</v>
      </c>
      <c r="D2294" s="267">
        <v>6</v>
      </c>
      <c r="E2294" s="267" t="s">
        <v>223</v>
      </c>
      <c r="F2294" s="21" t="s">
        <v>26</v>
      </c>
      <c r="G2294" s="270">
        <v>50923200</v>
      </c>
      <c r="H2294" s="270">
        <v>50923200</v>
      </c>
      <c r="I2294" s="26" t="s">
        <v>27</v>
      </c>
      <c r="J2294" s="26" t="s">
        <v>27</v>
      </c>
      <c r="K2294" s="268" t="s">
        <v>1224</v>
      </c>
    </row>
    <row r="2295" spans="1:11" ht="50.1" hidden="1" customHeight="1" x14ac:dyDescent="0.2">
      <c r="A2295" s="267">
        <v>80101505</v>
      </c>
      <c r="B2295" s="268" t="s">
        <v>766</v>
      </c>
      <c r="C2295" s="269">
        <v>42370</v>
      </c>
      <c r="D2295" s="267">
        <v>0</v>
      </c>
      <c r="E2295" s="267" t="s">
        <v>223</v>
      </c>
      <c r="F2295" s="21" t="s">
        <v>26</v>
      </c>
      <c r="G2295" s="270">
        <v>0</v>
      </c>
      <c r="H2295" s="270">
        <v>0</v>
      </c>
      <c r="I2295" s="26" t="s">
        <v>27</v>
      </c>
      <c r="J2295" s="26" t="s">
        <v>27</v>
      </c>
      <c r="K2295" s="268" t="s">
        <v>1224</v>
      </c>
    </row>
    <row r="2296" spans="1:11" ht="50.1" hidden="1" customHeight="1" x14ac:dyDescent="0.2">
      <c r="A2296" s="267">
        <v>80101505</v>
      </c>
      <c r="B2296" s="268" t="s">
        <v>767</v>
      </c>
      <c r="C2296" s="269">
        <v>42552</v>
      </c>
      <c r="D2296" s="267">
        <v>5</v>
      </c>
      <c r="E2296" s="267" t="s">
        <v>223</v>
      </c>
      <c r="F2296" s="21" t="s">
        <v>26</v>
      </c>
      <c r="G2296" s="270">
        <v>49331850</v>
      </c>
      <c r="H2296" s="270">
        <v>49331850</v>
      </c>
      <c r="I2296" s="26" t="s">
        <v>27</v>
      </c>
      <c r="J2296" s="26" t="s">
        <v>27</v>
      </c>
      <c r="K2296" s="268" t="s">
        <v>1224</v>
      </c>
    </row>
    <row r="2297" spans="1:11" ht="50.1" hidden="1" customHeight="1" x14ac:dyDescent="0.2">
      <c r="A2297" s="267">
        <v>80101505</v>
      </c>
      <c r="B2297" s="268" t="s">
        <v>768</v>
      </c>
      <c r="C2297" s="269">
        <v>42567</v>
      </c>
      <c r="D2297" s="267">
        <v>5.5</v>
      </c>
      <c r="E2297" s="267" t="s">
        <v>223</v>
      </c>
      <c r="F2297" s="21" t="s">
        <v>26</v>
      </c>
      <c r="G2297" s="270">
        <v>11436502</v>
      </c>
      <c r="H2297" s="270">
        <v>11436502</v>
      </c>
      <c r="I2297" s="26" t="s">
        <v>27</v>
      </c>
      <c r="J2297" s="26" t="s">
        <v>27</v>
      </c>
      <c r="K2297" s="268" t="s">
        <v>1224</v>
      </c>
    </row>
    <row r="2298" spans="1:11" ht="50.1" hidden="1" customHeight="1" x14ac:dyDescent="0.2">
      <c r="A2298" s="267">
        <v>80101505</v>
      </c>
      <c r="B2298" s="268" t="s">
        <v>1228</v>
      </c>
      <c r="C2298" s="269">
        <v>42567</v>
      </c>
      <c r="D2298" s="267">
        <v>6</v>
      </c>
      <c r="E2298" s="267" t="s">
        <v>223</v>
      </c>
      <c r="F2298" s="21" t="s">
        <v>26</v>
      </c>
      <c r="G2298" s="270">
        <v>40102020</v>
      </c>
      <c r="H2298" s="270">
        <v>40102020</v>
      </c>
      <c r="I2298" s="26" t="s">
        <v>27</v>
      </c>
      <c r="J2298" s="26" t="s">
        <v>27</v>
      </c>
      <c r="K2298" s="268" t="s">
        <v>1224</v>
      </c>
    </row>
    <row r="2299" spans="1:11" ht="50.1" hidden="1" customHeight="1" x14ac:dyDescent="0.2">
      <c r="A2299" s="267">
        <v>80111501</v>
      </c>
      <c r="B2299" s="268" t="s">
        <v>1229</v>
      </c>
      <c r="C2299" s="269">
        <v>42567</v>
      </c>
      <c r="D2299" s="267">
        <v>6</v>
      </c>
      <c r="E2299" s="267" t="s">
        <v>223</v>
      </c>
      <c r="F2299" s="21" t="s">
        <v>26</v>
      </c>
      <c r="G2299" s="270">
        <v>14576766</v>
      </c>
      <c r="H2299" s="270">
        <v>14576766</v>
      </c>
      <c r="I2299" s="26" t="s">
        <v>27</v>
      </c>
      <c r="J2299" s="26" t="s">
        <v>27</v>
      </c>
      <c r="K2299" s="268" t="s">
        <v>1224</v>
      </c>
    </row>
    <row r="2300" spans="1:11" ht="50.1" hidden="1" customHeight="1" x14ac:dyDescent="0.2">
      <c r="A2300" s="267">
        <v>80111501</v>
      </c>
      <c r="B2300" s="268" t="s">
        <v>769</v>
      </c>
      <c r="C2300" s="269">
        <v>42597</v>
      </c>
      <c r="D2300" s="267">
        <v>0</v>
      </c>
      <c r="E2300" s="267" t="s">
        <v>223</v>
      </c>
      <c r="F2300" s="21" t="s">
        <v>26</v>
      </c>
      <c r="G2300" s="270">
        <v>0</v>
      </c>
      <c r="H2300" s="270">
        <v>0</v>
      </c>
      <c r="I2300" s="26" t="s">
        <v>27</v>
      </c>
      <c r="J2300" s="26" t="s">
        <v>27</v>
      </c>
      <c r="K2300" s="268" t="s">
        <v>1224</v>
      </c>
    </row>
    <row r="2301" spans="1:11" ht="50.1" hidden="1" customHeight="1" x14ac:dyDescent="0.2">
      <c r="A2301" s="267">
        <v>80111501</v>
      </c>
      <c r="B2301" s="268" t="s">
        <v>1230</v>
      </c>
      <c r="C2301" s="269">
        <v>42568</v>
      </c>
      <c r="D2301" s="267">
        <v>0</v>
      </c>
      <c r="E2301" s="267" t="s">
        <v>223</v>
      </c>
      <c r="F2301" s="21" t="s">
        <v>26</v>
      </c>
      <c r="G2301" s="270">
        <v>0</v>
      </c>
      <c r="H2301" s="270">
        <v>0</v>
      </c>
      <c r="I2301" s="26" t="s">
        <v>27</v>
      </c>
      <c r="J2301" s="26" t="s">
        <v>27</v>
      </c>
      <c r="K2301" s="268" t="s">
        <v>1224</v>
      </c>
    </row>
    <row r="2302" spans="1:11" ht="50.1" hidden="1" customHeight="1" x14ac:dyDescent="0.2">
      <c r="A2302" s="267">
        <v>80111501</v>
      </c>
      <c r="B2302" s="268" t="s">
        <v>770</v>
      </c>
      <c r="C2302" s="269">
        <v>42552</v>
      </c>
      <c r="D2302" s="267">
        <v>6</v>
      </c>
      <c r="E2302" s="267" t="s">
        <v>223</v>
      </c>
      <c r="F2302" s="21" t="s">
        <v>26</v>
      </c>
      <c r="G2302" s="270">
        <v>9802716</v>
      </c>
      <c r="H2302" s="270">
        <v>9802716</v>
      </c>
      <c r="I2302" s="26" t="s">
        <v>27</v>
      </c>
      <c r="J2302" s="26" t="s">
        <v>27</v>
      </c>
      <c r="K2302" s="268" t="s">
        <v>1224</v>
      </c>
    </row>
    <row r="2303" spans="1:11" ht="50.1" hidden="1" customHeight="1" x14ac:dyDescent="0.2">
      <c r="A2303" s="267">
        <v>80101505</v>
      </c>
      <c r="B2303" s="268" t="s">
        <v>1527</v>
      </c>
      <c r="C2303" s="269">
        <v>42432</v>
      </c>
      <c r="D2303" s="267">
        <v>4</v>
      </c>
      <c r="E2303" s="267" t="s">
        <v>223</v>
      </c>
      <c r="F2303" s="21" t="s">
        <v>26</v>
      </c>
      <c r="G2303" s="270">
        <v>22957876</v>
      </c>
      <c r="H2303" s="270">
        <v>22957876</v>
      </c>
      <c r="I2303" s="26" t="s">
        <v>27</v>
      </c>
      <c r="J2303" s="26" t="s">
        <v>27</v>
      </c>
      <c r="K2303" s="268" t="s">
        <v>1224</v>
      </c>
    </row>
    <row r="2304" spans="1:11" ht="50.1" hidden="1" customHeight="1" x14ac:dyDescent="0.2">
      <c r="A2304" s="267">
        <v>80111501</v>
      </c>
      <c r="B2304" s="268" t="s">
        <v>772</v>
      </c>
      <c r="C2304" s="269">
        <v>42552</v>
      </c>
      <c r="D2304" s="267">
        <v>6</v>
      </c>
      <c r="E2304" s="267" t="s">
        <v>223</v>
      </c>
      <c r="F2304" s="21" t="s">
        <v>26</v>
      </c>
      <c r="G2304" s="270">
        <v>19032546</v>
      </c>
      <c r="H2304" s="270">
        <v>19032546</v>
      </c>
      <c r="I2304" s="26" t="s">
        <v>27</v>
      </c>
      <c r="J2304" s="26" t="s">
        <v>27</v>
      </c>
      <c r="K2304" s="268" t="s">
        <v>1224</v>
      </c>
    </row>
    <row r="2305" spans="1:11" ht="50.1" hidden="1" customHeight="1" x14ac:dyDescent="0.2">
      <c r="A2305" s="267">
        <v>80111501</v>
      </c>
      <c r="B2305" s="268" t="s">
        <v>773</v>
      </c>
      <c r="C2305" s="269">
        <v>42522</v>
      </c>
      <c r="D2305" s="267">
        <v>3</v>
      </c>
      <c r="E2305" s="267" t="s">
        <v>223</v>
      </c>
      <c r="F2305" s="21" t="s">
        <v>26</v>
      </c>
      <c r="G2305" s="270">
        <v>10725699</v>
      </c>
      <c r="H2305" s="270">
        <v>10725699</v>
      </c>
      <c r="I2305" s="26" t="s">
        <v>27</v>
      </c>
      <c r="J2305" s="26" t="s">
        <v>27</v>
      </c>
      <c r="K2305" s="268" t="s">
        <v>1224</v>
      </c>
    </row>
    <row r="2306" spans="1:11" ht="50.1" hidden="1" customHeight="1" x14ac:dyDescent="0.2">
      <c r="A2306" s="267">
        <v>80101505</v>
      </c>
      <c r="B2306" s="268" t="s">
        <v>774</v>
      </c>
      <c r="C2306" s="269">
        <v>42522</v>
      </c>
      <c r="D2306" s="267">
        <v>0</v>
      </c>
      <c r="E2306" s="267" t="s">
        <v>223</v>
      </c>
      <c r="F2306" s="21" t="s">
        <v>26</v>
      </c>
      <c r="G2306" s="270">
        <v>0</v>
      </c>
      <c r="H2306" s="270">
        <v>0</v>
      </c>
      <c r="I2306" s="26" t="s">
        <v>27</v>
      </c>
      <c r="J2306" s="26" t="s">
        <v>27</v>
      </c>
      <c r="K2306" s="268" t="s">
        <v>1224</v>
      </c>
    </row>
    <row r="2307" spans="1:11" ht="50.1" hidden="1" customHeight="1" x14ac:dyDescent="0.2">
      <c r="A2307" s="267">
        <v>80101505</v>
      </c>
      <c r="B2307" s="268" t="s">
        <v>775</v>
      </c>
      <c r="C2307" s="269">
        <v>42522</v>
      </c>
      <c r="D2307" s="267">
        <v>6</v>
      </c>
      <c r="E2307" s="267" t="s">
        <v>223</v>
      </c>
      <c r="F2307" s="21" t="s">
        <v>26</v>
      </c>
      <c r="G2307" s="270">
        <v>31190460</v>
      </c>
      <c r="H2307" s="270">
        <v>31190460</v>
      </c>
      <c r="I2307" s="26" t="s">
        <v>27</v>
      </c>
      <c r="J2307" s="26" t="s">
        <v>27</v>
      </c>
      <c r="K2307" s="268" t="s">
        <v>1224</v>
      </c>
    </row>
    <row r="2308" spans="1:11" ht="50.1" hidden="1" customHeight="1" x14ac:dyDescent="0.2">
      <c r="A2308" s="267">
        <v>80111501</v>
      </c>
      <c r="B2308" s="268" t="s">
        <v>776</v>
      </c>
      <c r="C2308" s="269">
        <v>42562</v>
      </c>
      <c r="D2308" s="267">
        <v>6</v>
      </c>
      <c r="E2308" s="267" t="s">
        <v>223</v>
      </c>
      <c r="F2308" s="21" t="s">
        <v>26</v>
      </c>
      <c r="G2308" s="270">
        <v>19032546</v>
      </c>
      <c r="H2308" s="270">
        <v>19032546</v>
      </c>
      <c r="I2308" s="26" t="s">
        <v>27</v>
      </c>
      <c r="J2308" s="26" t="s">
        <v>27</v>
      </c>
      <c r="K2308" s="268" t="s">
        <v>1224</v>
      </c>
    </row>
    <row r="2309" spans="1:11" ht="50.1" hidden="1" customHeight="1" x14ac:dyDescent="0.2">
      <c r="A2309" s="267">
        <v>80111501</v>
      </c>
      <c r="B2309" s="268" t="s">
        <v>777</v>
      </c>
      <c r="C2309" s="269">
        <v>42430</v>
      </c>
      <c r="D2309" s="267">
        <v>0</v>
      </c>
      <c r="E2309" s="267" t="s">
        <v>223</v>
      </c>
      <c r="F2309" s="21" t="s">
        <v>26</v>
      </c>
      <c r="G2309" s="270">
        <v>0</v>
      </c>
      <c r="H2309" s="270">
        <v>0</v>
      </c>
      <c r="I2309" s="26" t="s">
        <v>27</v>
      </c>
      <c r="J2309" s="26" t="s">
        <v>27</v>
      </c>
      <c r="K2309" s="268" t="s">
        <v>1224</v>
      </c>
    </row>
    <row r="2310" spans="1:11" ht="50.1" hidden="1" customHeight="1" x14ac:dyDescent="0.2">
      <c r="A2310" s="267">
        <v>80111501</v>
      </c>
      <c r="B2310" s="268" t="s">
        <v>780</v>
      </c>
      <c r="C2310" s="269">
        <v>42430</v>
      </c>
      <c r="D2310" s="267">
        <v>4</v>
      </c>
      <c r="E2310" s="267" t="s">
        <v>223</v>
      </c>
      <c r="F2310" s="21" t="s">
        <v>26</v>
      </c>
      <c r="G2310" s="270">
        <v>9717844</v>
      </c>
      <c r="H2310" s="270">
        <v>9717844</v>
      </c>
      <c r="I2310" s="26" t="s">
        <v>27</v>
      </c>
      <c r="J2310" s="26" t="s">
        <v>27</v>
      </c>
      <c r="K2310" s="268" t="s">
        <v>1224</v>
      </c>
    </row>
    <row r="2311" spans="1:11" ht="50.1" hidden="1" customHeight="1" x14ac:dyDescent="0.2">
      <c r="A2311" s="267">
        <v>80111501</v>
      </c>
      <c r="B2311" s="268" t="s">
        <v>780</v>
      </c>
      <c r="C2311" s="269">
        <v>42522</v>
      </c>
      <c r="D2311" s="267">
        <v>0</v>
      </c>
      <c r="E2311" s="267" t="s">
        <v>223</v>
      </c>
      <c r="F2311" s="21" t="s">
        <v>26</v>
      </c>
      <c r="G2311" s="270">
        <v>0</v>
      </c>
      <c r="H2311" s="270">
        <v>0</v>
      </c>
      <c r="I2311" s="26" t="s">
        <v>27</v>
      </c>
      <c r="J2311" s="26" t="s">
        <v>27</v>
      </c>
      <c r="K2311" s="268" t="s">
        <v>1224</v>
      </c>
    </row>
    <row r="2312" spans="1:11" ht="50.1" hidden="1" customHeight="1" x14ac:dyDescent="0.2">
      <c r="A2312" s="267">
        <v>80101505</v>
      </c>
      <c r="B2312" s="268" t="s">
        <v>786</v>
      </c>
      <c r="C2312" s="269">
        <v>42522</v>
      </c>
      <c r="D2312" s="267">
        <v>6</v>
      </c>
      <c r="E2312" s="267" t="s">
        <v>223</v>
      </c>
      <c r="F2312" s="21" t="s">
        <v>26</v>
      </c>
      <c r="G2312" s="270">
        <v>34436814</v>
      </c>
      <c r="H2312" s="270">
        <v>34436814</v>
      </c>
      <c r="I2312" s="26" t="s">
        <v>27</v>
      </c>
      <c r="J2312" s="26" t="s">
        <v>27</v>
      </c>
      <c r="K2312" s="268" t="s">
        <v>1224</v>
      </c>
    </row>
    <row r="2313" spans="1:11" ht="50.1" hidden="1" customHeight="1" x14ac:dyDescent="0.2">
      <c r="A2313" s="267">
        <v>80101505</v>
      </c>
      <c r="B2313" s="268" t="s">
        <v>787</v>
      </c>
      <c r="C2313" s="269">
        <v>42522</v>
      </c>
      <c r="D2313" s="267">
        <v>5</v>
      </c>
      <c r="E2313" s="267" t="s">
        <v>223</v>
      </c>
      <c r="F2313" s="21" t="s">
        <v>26</v>
      </c>
      <c r="G2313" s="270">
        <v>15860455</v>
      </c>
      <c r="H2313" s="270">
        <v>15860455</v>
      </c>
      <c r="I2313" s="26" t="s">
        <v>27</v>
      </c>
      <c r="J2313" s="26" t="s">
        <v>27</v>
      </c>
      <c r="K2313" s="268" t="s">
        <v>1224</v>
      </c>
    </row>
    <row r="2314" spans="1:11" ht="50.1" hidden="1" customHeight="1" x14ac:dyDescent="0.2">
      <c r="A2314" s="267">
        <v>80101505</v>
      </c>
      <c r="B2314" s="268" t="s">
        <v>788</v>
      </c>
      <c r="C2314" s="269">
        <v>42522</v>
      </c>
      <c r="D2314" s="267">
        <v>5</v>
      </c>
      <c r="E2314" s="267" t="s">
        <v>223</v>
      </c>
      <c r="F2314" s="21" t="s">
        <v>26</v>
      </c>
      <c r="G2314" s="270">
        <v>23286755</v>
      </c>
      <c r="H2314" s="270">
        <v>23286755</v>
      </c>
      <c r="I2314" s="26" t="s">
        <v>27</v>
      </c>
      <c r="J2314" s="26" t="s">
        <v>27</v>
      </c>
      <c r="K2314" s="268" t="s">
        <v>1224</v>
      </c>
    </row>
    <row r="2315" spans="1:11" ht="50.1" hidden="1" customHeight="1" x14ac:dyDescent="0.2">
      <c r="A2315" s="267">
        <v>80101505</v>
      </c>
      <c r="B2315" s="268" t="s">
        <v>789</v>
      </c>
      <c r="C2315" s="269">
        <v>42522</v>
      </c>
      <c r="D2315" s="267">
        <v>6</v>
      </c>
      <c r="E2315" s="267" t="s">
        <v>223</v>
      </c>
      <c r="F2315" s="21" t="s">
        <v>26</v>
      </c>
      <c r="G2315" s="270">
        <v>27944106</v>
      </c>
      <c r="H2315" s="270">
        <v>27944106</v>
      </c>
      <c r="I2315" s="26" t="s">
        <v>27</v>
      </c>
      <c r="J2315" s="26" t="s">
        <v>27</v>
      </c>
      <c r="K2315" s="268" t="s">
        <v>1224</v>
      </c>
    </row>
    <row r="2316" spans="1:11" ht="50.1" hidden="1" customHeight="1" x14ac:dyDescent="0.2">
      <c r="A2316" s="267">
        <v>80111501</v>
      </c>
      <c r="B2316" s="268" t="s">
        <v>790</v>
      </c>
      <c r="C2316" s="269">
        <v>42597</v>
      </c>
      <c r="D2316" s="267">
        <v>5</v>
      </c>
      <c r="E2316" s="267" t="s">
        <v>223</v>
      </c>
      <c r="F2316" s="21" t="s">
        <v>26</v>
      </c>
      <c r="G2316" s="270">
        <v>15860455</v>
      </c>
      <c r="H2316" s="270">
        <v>15860455</v>
      </c>
      <c r="I2316" s="26" t="s">
        <v>27</v>
      </c>
      <c r="J2316" s="26" t="s">
        <v>27</v>
      </c>
      <c r="K2316" s="268" t="s">
        <v>1224</v>
      </c>
    </row>
    <row r="2317" spans="1:11" ht="50.1" hidden="1" customHeight="1" x14ac:dyDescent="0.2">
      <c r="A2317" s="267">
        <v>80111501</v>
      </c>
      <c r="B2317" s="268" t="s">
        <v>1780</v>
      </c>
      <c r="C2317" s="269">
        <v>42522</v>
      </c>
      <c r="D2317" s="267">
        <v>1</v>
      </c>
      <c r="E2317" s="267" t="s">
        <v>223</v>
      </c>
      <c r="F2317" s="21" t="s">
        <v>26</v>
      </c>
      <c r="G2317" s="270">
        <v>95092999</v>
      </c>
      <c r="H2317" s="270">
        <v>95092999</v>
      </c>
      <c r="I2317" s="26" t="s">
        <v>27</v>
      </c>
      <c r="J2317" s="26" t="s">
        <v>27</v>
      </c>
      <c r="K2317" s="268" t="s">
        <v>1224</v>
      </c>
    </row>
    <row r="2318" spans="1:11" ht="50.1" hidden="1" customHeight="1" x14ac:dyDescent="0.2">
      <c r="A2318" s="267">
        <v>80111616</v>
      </c>
      <c r="B2318" s="268" t="s">
        <v>810</v>
      </c>
      <c r="C2318" s="269">
        <v>42522</v>
      </c>
      <c r="D2318" s="267">
        <v>6</v>
      </c>
      <c r="E2318" s="267" t="s">
        <v>223</v>
      </c>
      <c r="F2318" s="21" t="s">
        <v>26</v>
      </c>
      <c r="G2318" s="270">
        <v>12476184</v>
      </c>
      <c r="H2318" s="270">
        <v>12476184</v>
      </c>
      <c r="I2318" s="26" t="s">
        <v>27</v>
      </c>
      <c r="J2318" s="26" t="s">
        <v>27</v>
      </c>
      <c r="K2318" s="268" t="s">
        <v>1224</v>
      </c>
    </row>
    <row r="2319" spans="1:11" ht="50.1" hidden="1" customHeight="1" x14ac:dyDescent="0.2">
      <c r="A2319" s="267">
        <v>80111616</v>
      </c>
      <c r="B2319" s="268" t="s">
        <v>811</v>
      </c>
      <c r="C2319" s="269">
        <v>42522</v>
      </c>
      <c r="D2319" s="267">
        <v>6</v>
      </c>
      <c r="E2319" s="267" t="s">
        <v>223</v>
      </c>
      <c r="F2319" s="21" t="s">
        <v>26</v>
      </c>
      <c r="G2319" s="270">
        <v>14576766</v>
      </c>
      <c r="H2319" s="270">
        <v>14576766</v>
      </c>
      <c r="I2319" s="26" t="s">
        <v>27</v>
      </c>
      <c r="J2319" s="26" t="s">
        <v>27</v>
      </c>
      <c r="K2319" s="268" t="s">
        <v>1224</v>
      </c>
    </row>
    <row r="2320" spans="1:11" ht="50.1" hidden="1" customHeight="1" x14ac:dyDescent="0.2">
      <c r="A2320" s="267">
        <v>80111616</v>
      </c>
      <c r="B2320" s="268" t="s">
        <v>812</v>
      </c>
      <c r="C2320" s="269">
        <v>42522</v>
      </c>
      <c r="D2320" s="267">
        <v>6</v>
      </c>
      <c r="E2320" s="267" t="s">
        <v>223</v>
      </c>
      <c r="F2320" s="21" t="s">
        <v>26</v>
      </c>
      <c r="G2320" s="270">
        <v>12476184</v>
      </c>
      <c r="H2320" s="270">
        <v>12476184</v>
      </c>
      <c r="I2320" s="26" t="s">
        <v>27</v>
      </c>
      <c r="J2320" s="26" t="s">
        <v>27</v>
      </c>
      <c r="K2320" s="268" t="s">
        <v>1224</v>
      </c>
    </row>
    <row r="2321" spans="1:11" ht="50.1" hidden="1" customHeight="1" x14ac:dyDescent="0.2">
      <c r="A2321" s="267">
        <v>80111616</v>
      </c>
      <c r="B2321" s="268" t="s">
        <v>813</v>
      </c>
      <c r="C2321" s="269">
        <v>42522</v>
      </c>
      <c r="D2321" s="267">
        <v>6</v>
      </c>
      <c r="E2321" s="267" t="s">
        <v>223</v>
      </c>
      <c r="F2321" s="21" t="s">
        <v>26</v>
      </c>
      <c r="G2321" s="270">
        <v>14576766</v>
      </c>
      <c r="H2321" s="270">
        <v>14576766</v>
      </c>
      <c r="I2321" s="26" t="s">
        <v>27</v>
      </c>
      <c r="J2321" s="26" t="s">
        <v>27</v>
      </c>
      <c r="K2321" s="268" t="s">
        <v>1224</v>
      </c>
    </row>
    <row r="2322" spans="1:11" ht="50.1" hidden="1" customHeight="1" x14ac:dyDescent="0.2">
      <c r="A2322" s="267">
        <v>80111616</v>
      </c>
      <c r="B2322" s="268" t="s">
        <v>814</v>
      </c>
      <c r="C2322" s="269">
        <v>42522</v>
      </c>
      <c r="D2322" s="267">
        <v>6</v>
      </c>
      <c r="E2322" s="267" t="s">
        <v>223</v>
      </c>
      <c r="F2322" s="21" t="s">
        <v>26</v>
      </c>
      <c r="G2322" s="270">
        <v>12476184</v>
      </c>
      <c r="H2322" s="270">
        <v>12476184</v>
      </c>
      <c r="I2322" s="26" t="s">
        <v>27</v>
      </c>
      <c r="J2322" s="26" t="s">
        <v>27</v>
      </c>
      <c r="K2322" s="268" t="s">
        <v>1224</v>
      </c>
    </row>
    <row r="2323" spans="1:11" ht="50.1" hidden="1" customHeight="1" x14ac:dyDescent="0.2">
      <c r="A2323" s="267">
        <v>80111616</v>
      </c>
      <c r="B2323" s="268" t="s">
        <v>815</v>
      </c>
      <c r="C2323" s="269">
        <v>42522</v>
      </c>
      <c r="D2323" s="267">
        <v>6</v>
      </c>
      <c r="E2323" s="267" t="s">
        <v>223</v>
      </c>
      <c r="F2323" s="21" t="s">
        <v>26</v>
      </c>
      <c r="G2323" s="270">
        <v>14576766</v>
      </c>
      <c r="H2323" s="270">
        <v>14576766</v>
      </c>
      <c r="I2323" s="26" t="s">
        <v>27</v>
      </c>
      <c r="J2323" s="26" t="s">
        <v>27</v>
      </c>
      <c r="K2323" s="268" t="s">
        <v>1224</v>
      </c>
    </row>
    <row r="2324" spans="1:11" ht="50.1" hidden="1" customHeight="1" x14ac:dyDescent="0.2">
      <c r="A2324" s="267">
        <v>80111616</v>
      </c>
      <c r="B2324" s="268" t="s">
        <v>816</v>
      </c>
      <c r="C2324" s="269">
        <v>42522</v>
      </c>
      <c r="D2324" s="267">
        <v>6</v>
      </c>
      <c r="E2324" s="267" t="s">
        <v>223</v>
      </c>
      <c r="F2324" s="21" t="s">
        <v>26</v>
      </c>
      <c r="G2324" s="270">
        <v>14576766</v>
      </c>
      <c r="H2324" s="270">
        <v>14576766</v>
      </c>
      <c r="I2324" s="26" t="s">
        <v>27</v>
      </c>
      <c r="J2324" s="26" t="s">
        <v>27</v>
      </c>
      <c r="K2324" s="268" t="s">
        <v>1224</v>
      </c>
    </row>
    <row r="2325" spans="1:11" ht="50.1" hidden="1" customHeight="1" x14ac:dyDescent="0.2">
      <c r="A2325" s="267">
        <v>80111616</v>
      </c>
      <c r="B2325" s="268" t="s">
        <v>814</v>
      </c>
      <c r="C2325" s="269">
        <v>42522</v>
      </c>
      <c r="D2325" s="267">
        <v>6</v>
      </c>
      <c r="E2325" s="267" t="s">
        <v>223</v>
      </c>
      <c r="F2325" s="21" t="s">
        <v>26</v>
      </c>
      <c r="G2325" s="270">
        <v>12476184</v>
      </c>
      <c r="H2325" s="270">
        <v>12476184</v>
      </c>
      <c r="I2325" s="26" t="s">
        <v>27</v>
      </c>
      <c r="J2325" s="26" t="s">
        <v>27</v>
      </c>
      <c r="K2325" s="268" t="s">
        <v>1224</v>
      </c>
    </row>
    <row r="2326" spans="1:11" ht="50.1" hidden="1" customHeight="1" x14ac:dyDescent="0.2">
      <c r="A2326" s="267">
        <v>80111616</v>
      </c>
      <c r="B2326" s="268" t="s">
        <v>817</v>
      </c>
      <c r="C2326" s="269">
        <v>42522</v>
      </c>
      <c r="D2326" s="267">
        <v>6</v>
      </c>
      <c r="E2326" s="267" t="s">
        <v>223</v>
      </c>
      <c r="F2326" s="21" t="s">
        <v>26</v>
      </c>
      <c r="G2326" s="270">
        <v>9802716</v>
      </c>
      <c r="H2326" s="270">
        <v>9802716</v>
      </c>
      <c r="I2326" s="26" t="s">
        <v>27</v>
      </c>
      <c r="J2326" s="26" t="s">
        <v>27</v>
      </c>
      <c r="K2326" s="268" t="s">
        <v>1224</v>
      </c>
    </row>
    <row r="2327" spans="1:11" ht="50.1" hidden="1" customHeight="1" x14ac:dyDescent="0.2">
      <c r="A2327" s="267">
        <v>80111616</v>
      </c>
      <c r="B2327" s="268" t="s">
        <v>818</v>
      </c>
      <c r="C2327" s="269">
        <v>42522</v>
      </c>
      <c r="D2327" s="267">
        <v>6</v>
      </c>
      <c r="E2327" s="267" t="s">
        <v>223</v>
      </c>
      <c r="F2327" s="21" t="s">
        <v>26</v>
      </c>
      <c r="G2327" s="270">
        <v>9802716</v>
      </c>
      <c r="H2327" s="270">
        <v>9802716</v>
      </c>
      <c r="I2327" s="26" t="s">
        <v>27</v>
      </c>
      <c r="J2327" s="26" t="s">
        <v>27</v>
      </c>
      <c r="K2327" s="268" t="s">
        <v>1224</v>
      </c>
    </row>
    <row r="2328" spans="1:11" ht="50.1" hidden="1" customHeight="1" x14ac:dyDescent="0.2">
      <c r="A2328" s="267">
        <v>80111617</v>
      </c>
      <c r="B2328" s="268" t="s">
        <v>819</v>
      </c>
      <c r="C2328" s="269">
        <v>42522</v>
      </c>
      <c r="D2328" s="267">
        <v>6</v>
      </c>
      <c r="E2328" s="267" t="s">
        <v>223</v>
      </c>
      <c r="F2328" s="21" t="s">
        <v>26</v>
      </c>
      <c r="G2328" s="270">
        <v>9802716</v>
      </c>
      <c r="H2328" s="270">
        <v>9802716</v>
      </c>
      <c r="I2328" s="26" t="s">
        <v>27</v>
      </c>
      <c r="J2328" s="26" t="s">
        <v>27</v>
      </c>
      <c r="K2328" s="268" t="s">
        <v>1224</v>
      </c>
    </row>
    <row r="2329" spans="1:11" ht="50.1" hidden="1" customHeight="1" x14ac:dyDescent="0.2">
      <c r="A2329" s="267">
        <v>80111618</v>
      </c>
      <c r="B2329" s="268" t="s">
        <v>818</v>
      </c>
      <c r="C2329" s="269">
        <v>42522</v>
      </c>
      <c r="D2329" s="267">
        <v>6</v>
      </c>
      <c r="E2329" s="267" t="s">
        <v>223</v>
      </c>
      <c r="F2329" s="21" t="s">
        <v>26</v>
      </c>
      <c r="G2329" s="270">
        <v>9802716</v>
      </c>
      <c r="H2329" s="270">
        <v>9802716</v>
      </c>
      <c r="I2329" s="26" t="s">
        <v>27</v>
      </c>
      <c r="J2329" s="26" t="s">
        <v>27</v>
      </c>
      <c r="K2329" s="268" t="s">
        <v>1224</v>
      </c>
    </row>
    <row r="2330" spans="1:11" ht="50.1" hidden="1" customHeight="1" x14ac:dyDescent="0.2">
      <c r="A2330" s="267">
        <v>80111616</v>
      </c>
      <c r="B2330" s="268" t="s">
        <v>820</v>
      </c>
      <c r="C2330" s="269">
        <v>42522</v>
      </c>
      <c r="D2330" s="267">
        <v>6</v>
      </c>
      <c r="E2330" s="267" t="s">
        <v>223</v>
      </c>
      <c r="F2330" s="21" t="s">
        <v>26</v>
      </c>
      <c r="G2330" s="270">
        <v>10566564</v>
      </c>
      <c r="H2330" s="270">
        <v>10566564</v>
      </c>
      <c r="I2330" s="26" t="s">
        <v>27</v>
      </c>
      <c r="J2330" s="26" t="s">
        <v>27</v>
      </c>
      <c r="K2330" s="268" t="s">
        <v>1224</v>
      </c>
    </row>
    <row r="2331" spans="1:11" ht="50.1" hidden="1" customHeight="1" x14ac:dyDescent="0.2">
      <c r="A2331" s="267">
        <v>80111616</v>
      </c>
      <c r="B2331" s="268" t="s">
        <v>820</v>
      </c>
      <c r="C2331" s="269">
        <v>42522</v>
      </c>
      <c r="D2331" s="267">
        <v>6</v>
      </c>
      <c r="E2331" s="267" t="s">
        <v>223</v>
      </c>
      <c r="F2331" s="21" t="s">
        <v>26</v>
      </c>
      <c r="G2331" s="270">
        <v>10566564</v>
      </c>
      <c r="H2331" s="270">
        <v>10566564</v>
      </c>
      <c r="I2331" s="26" t="s">
        <v>27</v>
      </c>
      <c r="J2331" s="26" t="s">
        <v>27</v>
      </c>
      <c r="K2331" s="268" t="s">
        <v>1224</v>
      </c>
    </row>
    <row r="2332" spans="1:11" ht="50.1" hidden="1" customHeight="1" x14ac:dyDescent="0.2">
      <c r="A2332" s="267">
        <v>80111616</v>
      </c>
      <c r="B2332" s="268" t="s">
        <v>820</v>
      </c>
      <c r="C2332" s="269">
        <v>42522</v>
      </c>
      <c r="D2332" s="267">
        <v>6</v>
      </c>
      <c r="E2332" s="267" t="s">
        <v>223</v>
      </c>
      <c r="F2332" s="21" t="s">
        <v>26</v>
      </c>
      <c r="G2332" s="270">
        <v>10566564</v>
      </c>
      <c r="H2332" s="270">
        <v>10566564</v>
      </c>
      <c r="I2332" s="26" t="s">
        <v>27</v>
      </c>
      <c r="J2332" s="26" t="s">
        <v>27</v>
      </c>
      <c r="K2332" s="268" t="s">
        <v>1224</v>
      </c>
    </row>
    <row r="2333" spans="1:11" ht="50.1" hidden="1" customHeight="1" x14ac:dyDescent="0.2">
      <c r="A2333" s="267">
        <v>80111616</v>
      </c>
      <c r="B2333" s="268" t="s">
        <v>821</v>
      </c>
      <c r="C2333" s="269">
        <v>42522</v>
      </c>
      <c r="D2333" s="267">
        <v>6</v>
      </c>
      <c r="E2333" s="267" t="s">
        <v>223</v>
      </c>
      <c r="F2333" s="21" t="s">
        <v>26</v>
      </c>
      <c r="G2333" s="270">
        <v>10566564</v>
      </c>
      <c r="H2333" s="270">
        <v>10566564</v>
      </c>
      <c r="I2333" s="26" t="s">
        <v>27</v>
      </c>
      <c r="J2333" s="26" t="s">
        <v>27</v>
      </c>
      <c r="K2333" s="268" t="s">
        <v>1224</v>
      </c>
    </row>
    <row r="2334" spans="1:11" ht="50.1" hidden="1" customHeight="1" x14ac:dyDescent="0.2">
      <c r="A2334" s="267">
        <v>80111616</v>
      </c>
      <c r="B2334" s="268" t="s">
        <v>822</v>
      </c>
      <c r="C2334" s="269">
        <v>42522</v>
      </c>
      <c r="D2334" s="267">
        <v>6</v>
      </c>
      <c r="E2334" s="267" t="s">
        <v>223</v>
      </c>
      <c r="F2334" s="21" t="s">
        <v>26</v>
      </c>
      <c r="G2334" s="270">
        <v>10566564</v>
      </c>
      <c r="H2334" s="270">
        <v>10566564</v>
      </c>
      <c r="I2334" s="26" t="s">
        <v>27</v>
      </c>
      <c r="J2334" s="26" t="s">
        <v>27</v>
      </c>
      <c r="K2334" s="268" t="s">
        <v>1224</v>
      </c>
    </row>
    <row r="2335" spans="1:11" ht="50.1" hidden="1" customHeight="1" x14ac:dyDescent="0.2">
      <c r="A2335" s="267">
        <v>80111616</v>
      </c>
      <c r="B2335" s="268" t="s">
        <v>823</v>
      </c>
      <c r="C2335" s="269">
        <v>42432</v>
      </c>
      <c r="D2335" s="267">
        <v>4</v>
      </c>
      <c r="E2335" s="267" t="s">
        <v>223</v>
      </c>
      <c r="F2335" s="21" t="s">
        <v>26</v>
      </c>
      <c r="G2335" s="270">
        <v>8317456</v>
      </c>
      <c r="H2335" s="270">
        <v>8317456</v>
      </c>
      <c r="I2335" s="26" t="s">
        <v>27</v>
      </c>
      <c r="J2335" s="26" t="s">
        <v>27</v>
      </c>
      <c r="K2335" s="268" t="s">
        <v>1224</v>
      </c>
    </row>
    <row r="2336" spans="1:11" ht="50.1" hidden="1" customHeight="1" x14ac:dyDescent="0.2">
      <c r="A2336" s="267">
        <v>80111616</v>
      </c>
      <c r="B2336" s="268" t="s">
        <v>823</v>
      </c>
      <c r="C2336" s="269">
        <v>42430</v>
      </c>
      <c r="D2336" s="267">
        <v>4</v>
      </c>
      <c r="E2336" s="267" t="s">
        <v>223</v>
      </c>
      <c r="F2336" s="21" t="s">
        <v>26</v>
      </c>
      <c r="G2336" s="270">
        <v>8317456</v>
      </c>
      <c r="H2336" s="270">
        <v>8317456</v>
      </c>
      <c r="I2336" s="26" t="s">
        <v>27</v>
      </c>
      <c r="J2336" s="26" t="s">
        <v>27</v>
      </c>
      <c r="K2336" s="268" t="s">
        <v>1224</v>
      </c>
    </row>
    <row r="2337" spans="1:11" ht="50.1" hidden="1" customHeight="1" x14ac:dyDescent="0.2">
      <c r="A2337" s="267">
        <v>80111616</v>
      </c>
      <c r="B2337" s="268" t="s">
        <v>823</v>
      </c>
      <c r="C2337" s="269">
        <v>42432</v>
      </c>
      <c r="D2337" s="267">
        <v>4</v>
      </c>
      <c r="E2337" s="267" t="s">
        <v>223</v>
      </c>
      <c r="F2337" s="21" t="s">
        <v>26</v>
      </c>
      <c r="G2337" s="270">
        <v>8317456</v>
      </c>
      <c r="H2337" s="270">
        <v>8317456</v>
      </c>
      <c r="I2337" s="26" t="s">
        <v>27</v>
      </c>
      <c r="J2337" s="26" t="s">
        <v>27</v>
      </c>
      <c r="K2337" s="268" t="s">
        <v>1224</v>
      </c>
    </row>
    <row r="2338" spans="1:11" ht="50.1" hidden="1" customHeight="1" x14ac:dyDescent="0.2">
      <c r="A2338" s="267">
        <v>80111616</v>
      </c>
      <c r="B2338" s="268" t="s">
        <v>823</v>
      </c>
      <c r="C2338" s="269">
        <v>42568</v>
      </c>
      <c r="D2338" s="267">
        <v>6</v>
      </c>
      <c r="E2338" s="267" t="s">
        <v>223</v>
      </c>
      <c r="F2338" s="21" t="s">
        <v>26</v>
      </c>
      <c r="G2338" s="270">
        <v>12476184</v>
      </c>
      <c r="H2338" s="270">
        <v>12476184</v>
      </c>
      <c r="I2338" s="26" t="s">
        <v>27</v>
      </c>
      <c r="J2338" s="26" t="s">
        <v>27</v>
      </c>
      <c r="K2338" s="268" t="s">
        <v>1224</v>
      </c>
    </row>
    <row r="2339" spans="1:11" ht="50.1" hidden="1" customHeight="1" x14ac:dyDescent="0.2">
      <c r="A2339" s="267">
        <v>80111616</v>
      </c>
      <c r="B2339" s="268" t="s">
        <v>823</v>
      </c>
      <c r="C2339" s="269">
        <v>42570</v>
      </c>
      <c r="D2339" s="267">
        <v>6</v>
      </c>
      <c r="E2339" s="267" t="s">
        <v>223</v>
      </c>
      <c r="F2339" s="21" t="s">
        <v>26</v>
      </c>
      <c r="G2339" s="270">
        <v>12476184</v>
      </c>
      <c r="H2339" s="270">
        <v>12476184</v>
      </c>
      <c r="I2339" s="26" t="s">
        <v>27</v>
      </c>
      <c r="J2339" s="26" t="s">
        <v>27</v>
      </c>
      <c r="K2339" s="268" t="s">
        <v>1224</v>
      </c>
    </row>
    <row r="2340" spans="1:11" ht="50.1" hidden="1" customHeight="1" x14ac:dyDescent="0.2">
      <c r="A2340" s="267">
        <v>80111616</v>
      </c>
      <c r="B2340" s="268" t="s">
        <v>823</v>
      </c>
      <c r="C2340" s="269">
        <v>42568</v>
      </c>
      <c r="D2340" s="267">
        <v>6</v>
      </c>
      <c r="E2340" s="267" t="s">
        <v>223</v>
      </c>
      <c r="F2340" s="21" t="s">
        <v>26</v>
      </c>
      <c r="G2340" s="270">
        <v>12476184</v>
      </c>
      <c r="H2340" s="270">
        <v>12476184</v>
      </c>
      <c r="I2340" s="26" t="s">
        <v>27</v>
      </c>
      <c r="J2340" s="26" t="s">
        <v>27</v>
      </c>
      <c r="K2340" s="268" t="s">
        <v>1224</v>
      </c>
    </row>
    <row r="2341" spans="1:11" ht="50.1" hidden="1" customHeight="1" x14ac:dyDescent="0.2">
      <c r="A2341" s="267">
        <v>80111616</v>
      </c>
      <c r="B2341" s="268" t="s">
        <v>823</v>
      </c>
      <c r="C2341" s="269">
        <v>42568</v>
      </c>
      <c r="D2341" s="267">
        <v>6</v>
      </c>
      <c r="E2341" s="267" t="s">
        <v>223</v>
      </c>
      <c r="F2341" s="21" t="s">
        <v>26</v>
      </c>
      <c r="G2341" s="270">
        <v>12476184</v>
      </c>
      <c r="H2341" s="270">
        <v>12476184</v>
      </c>
      <c r="I2341" s="26" t="s">
        <v>27</v>
      </c>
      <c r="J2341" s="26" t="s">
        <v>27</v>
      </c>
      <c r="K2341" s="268" t="s">
        <v>1224</v>
      </c>
    </row>
    <row r="2342" spans="1:11" ht="50.1" hidden="1" customHeight="1" x14ac:dyDescent="0.2">
      <c r="A2342" s="267">
        <v>80111616</v>
      </c>
      <c r="B2342" s="268" t="s">
        <v>823</v>
      </c>
      <c r="C2342" s="269">
        <v>42568</v>
      </c>
      <c r="D2342" s="267">
        <v>6</v>
      </c>
      <c r="E2342" s="267" t="s">
        <v>223</v>
      </c>
      <c r="F2342" s="21" t="s">
        <v>26</v>
      </c>
      <c r="G2342" s="270">
        <v>12476184</v>
      </c>
      <c r="H2342" s="270">
        <v>12476184</v>
      </c>
      <c r="I2342" s="26" t="s">
        <v>27</v>
      </c>
      <c r="J2342" s="26" t="s">
        <v>27</v>
      </c>
      <c r="K2342" s="268" t="s">
        <v>1224</v>
      </c>
    </row>
    <row r="2343" spans="1:11" ht="50.1" hidden="1" customHeight="1" x14ac:dyDescent="0.2">
      <c r="A2343" s="267">
        <v>80111616</v>
      </c>
      <c r="B2343" s="268" t="s">
        <v>823</v>
      </c>
      <c r="C2343" s="269">
        <v>42583</v>
      </c>
      <c r="D2343" s="267">
        <v>6</v>
      </c>
      <c r="E2343" s="267" t="s">
        <v>223</v>
      </c>
      <c r="F2343" s="21" t="s">
        <v>26</v>
      </c>
      <c r="G2343" s="270">
        <v>12476184</v>
      </c>
      <c r="H2343" s="270">
        <v>12476184</v>
      </c>
      <c r="I2343" s="26" t="s">
        <v>27</v>
      </c>
      <c r="J2343" s="26" t="s">
        <v>27</v>
      </c>
      <c r="K2343" s="268" t="s">
        <v>1224</v>
      </c>
    </row>
    <row r="2344" spans="1:11" ht="50.1" hidden="1" customHeight="1" x14ac:dyDescent="0.2">
      <c r="A2344" s="267">
        <v>80111616</v>
      </c>
      <c r="B2344" s="268" t="s">
        <v>823</v>
      </c>
      <c r="C2344" s="269">
        <v>42570</v>
      </c>
      <c r="D2344" s="267">
        <v>6</v>
      </c>
      <c r="E2344" s="267" t="s">
        <v>223</v>
      </c>
      <c r="F2344" s="21" t="s">
        <v>26</v>
      </c>
      <c r="G2344" s="270">
        <v>12476184</v>
      </c>
      <c r="H2344" s="270">
        <v>12476184</v>
      </c>
      <c r="I2344" s="26" t="s">
        <v>27</v>
      </c>
      <c r="J2344" s="26" t="s">
        <v>27</v>
      </c>
      <c r="K2344" s="268" t="s">
        <v>1224</v>
      </c>
    </row>
    <row r="2345" spans="1:11" ht="50.1" hidden="1" customHeight="1" x14ac:dyDescent="0.2">
      <c r="A2345" s="267">
        <v>80111616</v>
      </c>
      <c r="B2345" s="268" t="s">
        <v>823</v>
      </c>
      <c r="C2345" s="269">
        <v>42568</v>
      </c>
      <c r="D2345" s="267">
        <v>6</v>
      </c>
      <c r="E2345" s="267" t="s">
        <v>223</v>
      </c>
      <c r="F2345" s="21" t="s">
        <v>26</v>
      </c>
      <c r="G2345" s="270">
        <v>12476184</v>
      </c>
      <c r="H2345" s="270">
        <v>12476184</v>
      </c>
      <c r="I2345" s="26" t="s">
        <v>27</v>
      </c>
      <c r="J2345" s="26" t="s">
        <v>27</v>
      </c>
      <c r="K2345" s="268" t="s">
        <v>1224</v>
      </c>
    </row>
    <row r="2346" spans="1:11" ht="50.1" hidden="1" customHeight="1" x14ac:dyDescent="0.2">
      <c r="A2346" s="267">
        <v>80111616</v>
      </c>
      <c r="B2346" s="268" t="s">
        <v>823</v>
      </c>
      <c r="C2346" s="269">
        <v>42568</v>
      </c>
      <c r="D2346" s="267">
        <v>6</v>
      </c>
      <c r="E2346" s="267" t="s">
        <v>223</v>
      </c>
      <c r="F2346" s="21" t="s">
        <v>26</v>
      </c>
      <c r="G2346" s="270">
        <v>12476184</v>
      </c>
      <c r="H2346" s="270">
        <v>12476184</v>
      </c>
      <c r="I2346" s="26" t="s">
        <v>27</v>
      </c>
      <c r="J2346" s="26" t="s">
        <v>27</v>
      </c>
      <c r="K2346" s="268" t="s">
        <v>1224</v>
      </c>
    </row>
    <row r="2347" spans="1:11" ht="50.1" hidden="1" customHeight="1" x14ac:dyDescent="0.2">
      <c r="A2347" s="267">
        <v>80111616</v>
      </c>
      <c r="B2347" s="268" t="s">
        <v>823</v>
      </c>
      <c r="C2347" s="269">
        <v>42568</v>
      </c>
      <c r="D2347" s="267">
        <v>6</v>
      </c>
      <c r="E2347" s="267" t="s">
        <v>223</v>
      </c>
      <c r="F2347" s="21" t="s">
        <v>26</v>
      </c>
      <c r="G2347" s="270">
        <v>12476184</v>
      </c>
      <c r="H2347" s="270">
        <v>12476184</v>
      </c>
      <c r="I2347" s="26" t="s">
        <v>27</v>
      </c>
      <c r="J2347" s="26" t="s">
        <v>27</v>
      </c>
      <c r="K2347" s="268" t="s">
        <v>1224</v>
      </c>
    </row>
    <row r="2348" spans="1:11" ht="50.1" hidden="1" customHeight="1" x14ac:dyDescent="0.2">
      <c r="A2348" s="267">
        <v>80111616</v>
      </c>
      <c r="B2348" s="268" t="s">
        <v>823</v>
      </c>
      <c r="C2348" s="269">
        <v>42568</v>
      </c>
      <c r="D2348" s="267">
        <v>6</v>
      </c>
      <c r="E2348" s="267" t="s">
        <v>223</v>
      </c>
      <c r="F2348" s="21" t="s">
        <v>26</v>
      </c>
      <c r="G2348" s="270">
        <v>12476184</v>
      </c>
      <c r="H2348" s="270">
        <v>12476184</v>
      </c>
      <c r="I2348" s="26" t="s">
        <v>27</v>
      </c>
      <c r="J2348" s="26" t="s">
        <v>27</v>
      </c>
      <c r="K2348" s="268" t="s">
        <v>1224</v>
      </c>
    </row>
    <row r="2349" spans="1:11" ht="50.1" hidden="1" customHeight="1" x14ac:dyDescent="0.2">
      <c r="A2349" s="267">
        <v>80111616</v>
      </c>
      <c r="B2349" s="268" t="s">
        <v>824</v>
      </c>
      <c r="C2349" s="269">
        <v>42568</v>
      </c>
      <c r="D2349" s="267">
        <v>6</v>
      </c>
      <c r="E2349" s="267" t="s">
        <v>223</v>
      </c>
      <c r="F2349" s="21" t="s">
        <v>26</v>
      </c>
      <c r="G2349" s="270">
        <v>12476184</v>
      </c>
      <c r="H2349" s="270">
        <v>12476184</v>
      </c>
      <c r="I2349" s="26" t="s">
        <v>27</v>
      </c>
      <c r="J2349" s="26" t="s">
        <v>27</v>
      </c>
      <c r="K2349" s="268" t="s">
        <v>1224</v>
      </c>
    </row>
    <row r="2350" spans="1:11" ht="50.1" hidden="1" customHeight="1" x14ac:dyDescent="0.2">
      <c r="A2350" s="267">
        <v>80111616</v>
      </c>
      <c r="B2350" s="268" t="s">
        <v>825</v>
      </c>
      <c r="C2350" s="269">
        <v>42522</v>
      </c>
      <c r="D2350" s="267">
        <v>5</v>
      </c>
      <c r="E2350" s="267" t="s">
        <v>223</v>
      </c>
      <c r="F2350" s="21" t="s">
        <v>26</v>
      </c>
      <c r="G2350" s="270">
        <v>10396820</v>
      </c>
      <c r="H2350" s="270">
        <v>10396820</v>
      </c>
      <c r="I2350" s="26" t="s">
        <v>27</v>
      </c>
      <c r="J2350" s="26" t="s">
        <v>27</v>
      </c>
      <c r="K2350" s="268" t="s">
        <v>1224</v>
      </c>
    </row>
    <row r="2351" spans="1:11" ht="50.1" hidden="1" customHeight="1" x14ac:dyDescent="0.2">
      <c r="A2351" s="267">
        <v>80111616</v>
      </c>
      <c r="B2351" s="268" t="s">
        <v>825</v>
      </c>
      <c r="C2351" s="269">
        <v>42522</v>
      </c>
      <c r="D2351" s="267">
        <v>6</v>
      </c>
      <c r="E2351" s="267" t="s">
        <v>223</v>
      </c>
      <c r="F2351" s="21" t="s">
        <v>26</v>
      </c>
      <c r="G2351" s="270">
        <v>12476184</v>
      </c>
      <c r="H2351" s="270">
        <v>12476184</v>
      </c>
      <c r="I2351" s="26" t="s">
        <v>27</v>
      </c>
      <c r="J2351" s="26" t="s">
        <v>27</v>
      </c>
      <c r="K2351" s="268" t="s">
        <v>1224</v>
      </c>
    </row>
    <row r="2352" spans="1:11" ht="50.1" hidden="1" customHeight="1" x14ac:dyDescent="0.2">
      <c r="A2352" s="267">
        <v>80111616</v>
      </c>
      <c r="B2352" s="268" t="s">
        <v>825</v>
      </c>
      <c r="C2352" s="269">
        <v>42522</v>
      </c>
      <c r="D2352" s="267">
        <v>6</v>
      </c>
      <c r="E2352" s="267" t="s">
        <v>223</v>
      </c>
      <c r="F2352" s="21" t="s">
        <v>26</v>
      </c>
      <c r="G2352" s="270">
        <v>14576766</v>
      </c>
      <c r="H2352" s="270">
        <v>14576766</v>
      </c>
      <c r="I2352" s="26" t="s">
        <v>27</v>
      </c>
      <c r="J2352" s="26" t="s">
        <v>27</v>
      </c>
      <c r="K2352" s="268" t="s">
        <v>1224</v>
      </c>
    </row>
    <row r="2353" spans="1:11" ht="50.1" hidden="1" customHeight="1" x14ac:dyDescent="0.2">
      <c r="A2353" s="267">
        <v>80111616</v>
      </c>
      <c r="B2353" s="268" t="s">
        <v>825</v>
      </c>
      <c r="C2353" s="269">
        <v>42522</v>
      </c>
      <c r="D2353" s="267">
        <v>6</v>
      </c>
      <c r="E2353" s="267" t="s">
        <v>223</v>
      </c>
      <c r="F2353" s="21" t="s">
        <v>26</v>
      </c>
      <c r="G2353" s="270">
        <v>14576766</v>
      </c>
      <c r="H2353" s="270">
        <v>14576766</v>
      </c>
      <c r="I2353" s="26" t="s">
        <v>27</v>
      </c>
      <c r="J2353" s="26" t="s">
        <v>27</v>
      </c>
      <c r="K2353" s="268" t="s">
        <v>1224</v>
      </c>
    </row>
    <row r="2354" spans="1:11" ht="50.1" hidden="1" customHeight="1" x14ac:dyDescent="0.2">
      <c r="A2354" s="267">
        <v>80111616</v>
      </c>
      <c r="B2354" s="268" t="s">
        <v>826</v>
      </c>
      <c r="C2354" s="269">
        <v>42568</v>
      </c>
      <c r="D2354" s="267">
        <v>6</v>
      </c>
      <c r="E2354" s="267" t="s">
        <v>223</v>
      </c>
      <c r="F2354" s="21" t="s">
        <v>26</v>
      </c>
      <c r="G2354" s="270">
        <v>12476184</v>
      </c>
      <c r="H2354" s="270">
        <v>12476184</v>
      </c>
      <c r="I2354" s="26" t="s">
        <v>27</v>
      </c>
      <c r="J2354" s="26" t="s">
        <v>27</v>
      </c>
      <c r="K2354" s="268" t="s">
        <v>1224</v>
      </c>
    </row>
    <row r="2355" spans="1:11" ht="50.1" hidden="1" customHeight="1" x14ac:dyDescent="0.2">
      <c r="A2355" s="267">
        <v>80111616</v>
      </c>
      <c r="B2355" s="268" t="s">
        <v>826</v>
      </c>
      <c r="C2355" s="269">
        <v>42568</v>
      </c>
      <c r="D2355" s="267">
        <v>6</v>
      </c>
      <c r="E2355" s="267" t="s">
        <v>223</v>
      </c>
      <c r="F2355" s="21" t="s">
        <v>26</v>
      </c>
      <c r="G2355" s="270">
        <v>12476184</v>
      </c>
      <c r="H2355" s="270">
        <v>12476184</v>
      </c>
      <c r="I2355" s="26" t="s">
        <v>27</v>
      </c>
      <c r="J2355" s="26" t="s">
        <v>27</v>
      </c>
      <c r="K2355" s="268" t="s">
        <v>1224</v>
      </c>
    </row>
    <row r="2356" spans="1:11" ht="50.1" hidden="1" customHeight="1" x14ac:dyDescent="0.2">
      <c r="A2356" s="267">
        <v>80111616</v>
      </c>
      <c r="B2356" s="268" t="s">
        <v>826</v>
      </c>
      <c r="C2356" s="269">
        <v>42568</v>
      </c>
      <c r="D2356" s="267">
        <v>6</v>
      </c>
      <c r="E2356" s="267" t="s">
        <v>223</v>
      </c>
      <c r="F2356" s="21" t="s">
        <v>26</v>
      </c>
      <c r="G2356" s="270">
        <v>12476184</v>
      </c>
      <c r="H2356" s="270">
        <v>12476184</v>
      </c>
      <c r="I2356" s="26" t="s">
        <v>27</v>
      </c>
      <c r="J2356" s="26" t="s">
        <v>27</v>
      </c>
      <c r="K2356" s="268" t="s">
        <v>1224</v>
      </c>
    </row>
    <row r="2357" spans="1:11" ht="50.1" hidden="1" customHeight="1" x14ac:dyDescent="0.2">
      <c r="A2357" s="267">
        <v>80111616</v>
      </c>
      <c r="B2357" s="268" t="s">
        <v>826</v>
      </c>
      <c r="C2357" s="269">
        <v>42568</v>
      </c>
      <c r="D2357" s="267">
        <v>5</v>
      </c>
      <c r="E2357" s="267" t="s">
        <v>223</v>
      </c>
      <c r="F2357" s="21" t="s">
        <v>26</v>
      </c>
      <c r="G2357" s="270">
        <v>10396820</v>
      </c>
      <c r="H2357" s="270">
        <v>10396820</v>
      </c>
      <c r="I2357" s="26" t="s">
        <v>27</v>
      </c>
      <c r="J2357" s="26" t="s">
        <v>27</v>
      </c>
      <c r="K2357" s="268" t="s">
        <v>1224</v>
      </c>
    </row>
    <row r="2358" spans="1:11" ht="50.1" hidden="1" customHeight="1" x14ac:dyDescent="0.2">
      <c r="A2358" s="267">
        <v>80111501</v>
      </c>
      <c r="B2358" s="268" t="s">
        <v>773</v>
      </c>
      <c r="C2358" s="269">
        <v>42522</v>
      </c>
      <c r="D2358" s="267">
        <v>6</v>
      </c>
      <c r="E2358" s="267" t="s">
        <v>223</v>
      </c>
      <c r="F2358" s="21" t="s">
        <v>26</v>
      </c>
      <c r="G2358" s="270">
        <v>21451398</v>
      </c>
      <c r="H2358" s="270">
        <v>21451398</v>
      </c>
      <c r="I2358" s="26" t="s">
        <v>27</v>
      </c>
      <c r="J2358" s="26" t="s">
        <v>27</v>
      </c>
      <c r="K2358" s="268" t="s">
        <v>1224</v>
      </c>
    </row>
    <row r="2359" spans="1:11" ht="50.1" hidden="1" customHeight="1" x14ac:dyDescent="0.2">
      <c r="A2359" s="267">
        <v>80101505</v>
      </c>
      <c r="B2359" s="268" t="s">
        <v>1234</v>
      </c>
      <c r="C2359" s="269">
        <v>42555</v>
      </c>
      <c r="D2359" s="267">
        <v>6</v>
      </c>
      <c r="E2359" s="267" t="s">
        <v>223</v>
      </c>
      <c r="F2359" s="21" t="s">
        <v>26</v>
      </c>
      <c r="G2359" s="270">
        <v>34436814</v>
      </c>
      <c r="H2359" s="270">
        <v>34436814</v>
      </c>
      <c r="I2359" s="26" t="s">
        <v>27</v>
      </c>
      <c r="J2359" s="26" t="s">
        <v>27</v>
      </c>
      <c r="K2359" s="268" t="s">
        <v>1224</v>
      </c>
    </row>
    <row r="2360" spans="1:11" ht="50.1" hidden="1" customHeight="1" x14ac:dyDescent="0.2">
      <c r="A2360" s="267">
        <v>80111501</v>
      </c>
      <c r="B2360" s="268" t="s">
        <v>772</v>
      </c>
      <c r="C2360" s="269">
        <v>42675</v>
      </c>
      <c r="D2360" s="267">
        <v>0</v>
      </c>
      <c r="E2360" s="267" t="s">
        <v>223</v>
      </c>
      <c r="F2360" s="21" t="s">
        <v>26</v>
      </c>
      <c r="G2360" s="270">
        <v>0</v>
      </c>
      <c r="H2360" s="270">
        <v>0</v>
      </c>
      <c r="I2360" s="26" t="s">
        <v>27</v>
      </c>
      <c r="J2360" s="26" t="s">
        <v>27</v>
      </c>
      <c r="K2360" s="268" t="s">
        <v>1224</v>
      </c>
    </row>
    <row r="2361" spans="1:11" ht="50.1" hidden="1" customHeight="1" x14ac:dyDescent="0.2">
      <c r="A2361" s="267">
        <v>80101505</v>
      </c>
      <c r="B2361" s="268" t="s">
        <v>774</v>
      </c>
      <c r="C2361" s="269">
        <v>42522</v>
      </c>
      <c r="D2361" s="267">
        <v>0</v>
      </c>
      <c r="E2361" s="267" t="s">
        <v>223</v>
      </c>
      <c r="F2361" s="21" t="s">
        <v>26</v>
      </c>
      <c r="G2361" s="270">
        <v>0</v>
      </c>
      <c r="H2361" s="270">
        <v>0</v>
      </c>
      <c r="I2361" s="26" t="s">
        <v>27</v>
      </c>
      <c r="J2361" s="26" t="s">
        <v>27</v>
      </c>
      <c r="K2361" s="268" t="s">
        <v>1224</v>
      </c>
    </row>
    <row r="2362" spans="1:11" ht="50.1" hidden="1" customHeight="1" x14ac:dyDescent="0.2">
      <c r="A2362" s="267">
        <v>80101505</v>
      </c>
      <c r="B2362" s="268" t="s">
        <v>775</v>
      </c>
      <c r="C2362" s="269">
        <v>42522</v>
      </c>
      <c r="D2362" s="267">
        <v>0</v>
      </c>
      <c r="E2362" s="267" t="s">
        <v>223</v>
      </c>
      <c r="F2362" s="21" t="s">
        <v>26</v>
      </c>
      <c r="G2362" s="270">
        <v>0</v>
      </c>
      <c r="H2362" s="270">
        <v>0</v>
      </c>
      <c r="I2362" s="26" t="s">
        <v>27</v>
      </c>
      <c r="J2362" s="26" t="s">
        <v>27</v>
      </c>
      <c r="K2362" s="268" t="s">
        <v>1224</v>
      </c>
    </row>
    <row r="2363" spans="1:11" ht="50.1" hidden="1" customHeight="1" x14ac:dyDescent="0.2">
      <c r="A2363" s="267">
        <v>80111501</v>
      </c>
      <c r="B2363" s="268" t="s">
        <v>776</v>
      </c>
      <c r="C2363" s="269">
        <v>42686</v>
      </c>
      <c r="D2363" s="267">
        <v>0</v>
      </c>
      <c r="E2363" s="267" t="s">
        <v>223</v>
      </c>
      <c r="F2363" s="21" t="s">
        <v>26</v>
      </c>
      <c r="G2363" s="270">
        <v>0</v>
      </c>
      <c r="H2363" s="270">
        <v>0</v>
      </c>
      <c r="I2363" s="26" t="s">
        <v>27</v>
      </c>
      <c r="J2363" s="26" t="s">
        <v>27</v>
      </c>
      <c r="K2363" s="268" t="s">
        <v>1224</v>
      </c>
    </row>
    <row r="2364" spans="1:11" ht="50.1" hidden="1" customHeight="1" x14ac:dyDescent="0.2">
      <c r="A2364" s="267">
        <v>80111501</v>
      </c>
      <c r="B2364" s="268" t="s">
        <v>778</v>
      </c>
      <c r="C2364" s="269">
        <v>42522</v>
      </c>
      <c r="D2364" s="267">
        <v>0</v>
      </c>
      <c r="E2364" s="267" t="s">
        <v>223</v>
      </c>
      <c r="F2364" s="21" t="s">
        <v>26</v>
      </c>
      <c r="G2364" s="270">
        <v>0</v>
      </c>
      <c r="H2364" s="270">
        <v>0</v>
      </c>
      <c r="I2364" s="26" t="s">
        <v>27</v>
      </c>
      <c r="J2364" s="26" t="s">
        <v>27</v>
      </c>
      <c r="K2364" s="268" t="s">
        <v>1224</v>
      </c>
    </row>
    <row r="2365" spans="1:11" ht="50.1" hidden="1" customHeight="1" x14ac:dyDescent="0.2">
      <c r="A2365" s="267">
        <v>80111501</v>
      </c>
      <c r="B2365" s="268" t="s">
        <v>508</v>
      </c>
      <c r="C2365" s="269">
        <v>42522</v>
      </c>
      <c r="D2365" s="267">
        <v>6</v>
      </c>
      <c r="E2365" s="267" t="s">
        <v>223</v>
      </c>
      <c r="F2365" s="21" t="s">
        <v>26</v>
      </c>
      <c r="G2365" s="270">
        <v>396370964</v>
      </c>
      <c r="H2365" s="270">
        <v>396370964</v>
      </c>
      <c r="I2365" s="26" t="s">
        <v>27</v>
      </c>
      <c r="J2365" s="26" t="s">
        <v>27</v>
      </c>
      <c r="K2365" s="268" t="s">
        <v>1224</v>
      </c>
    </row>
    <row r="2366" spans="1:11" ht="50.1" hidden="1" customHeight="1" x14ac:dyDescent="0.2">
      <c r="A2366" s="267">
        <v>80111501</v>
      </c>
      <c r="B2366" s="268" t="s">
        <v>780</v>
      </c>
      <c r="C2366" s="269">
        <v>42554</v>
      </c>
      <c r="D2366" s="267">
        <v>6</v>
      </c>
      <c r="E2366" s="267" t="s">
        <v>223</v>
      </c>
      <c r="F2366" s="21" t="s">
        <v>26</v>
      </c>
      <c r="G2366" s="270">
        <v>14576766</v>
      </c>
      <c r="H2366" s="270">
        <v>14576766</v>
      </c>
      <c r="I2366" s="26" t="s">
        <v>27</v>
      </c>
      <c r="J2366" s="26" t="s">
        <v>27</v>
      </c>
      <c r="K2366" s="268" t="s">
        <v>1224</v>
      </c>
    </row>
    <row r="2367" spans="1:11" ht="50.1" hidden="1" customHeight="1" x14ac:dyDescent="0.2">
      <c r="A2367" s="267">
        <v>80111501</v>
      </c>
      <c r="B2367" s="268" t="s">
        <v>508</v>
      </c>
      <c r="C2367" s="269">
        <v>42401</v>
      </c>
      <c r="D2367" s="267">
        <v>11</v>
      </c>
      <c r="E2367" s="267" t="s">
        <v>223</v>
      </c>
      <c r="F2367" s="21" t="s">
        <v>26</v>
      </c>
      <c r="G2367" s="270">
        <v>9340300</v>
      </c>
      <c r="H2367" s="270">
        <v>9340300</v>
      </c>
      <c r="I2367" s="26" t="s">
        <v>27</v>
      </c>
      <c r="J2367" s="26" t="s">
        <v>27</v>
      </c>
      <c r="K2367" s="268" t="s">
        <v>1224</v>
      </c>
    </row>
    <row r="2368" spans="1:11" ht="50.1" hidden="1" customHeight="1" x14ac:dyDescent="0.2">
      <c r="A2368" s="267">
        <v>80101604</v>
      </c>
      <c r="B2368" s="268" t="s">
        <v>508</v>
      </c>
      <c r="C2368" s="269">
        <v>42522</v>
      </c>
      <c r="D2368" s="267">
        <v>6</v>
      </c>
      <c r="E2368" s="267" t="s">
        <v>223</v>
      </c>
      <c r="F2368" s="21" t="s">
        <v>26</v>
      </c>
      <c r="G2368" s="270">
        <v>25000000</v>
      </c>
      <c r="H2368" s="270">
        <v>25000000</v>
      </c>
      <c r="I2368" s="26" t="s">
        <v>27</v>
      </c>
      <c r="J2368" s="26" t="s">
        <v>27</v>
      </c>
      <c r="K2368" s="268" t="s">
        <v>1224</v>
      </c>
    </row>
    <row r="2369" spans="1:11" ht="50.1" hidden="1" customHeight="1" x14ac:dyDescent="0.2">
      <c r="A2369" s="267">
        <v>80101604</v>
      </c>
      <c r="B2369" s="268" t="s">
        <v>508</v>
      </c>
      <c r="C2369" s="269">
        <v>42522</v>
      </c>
      <c r="D2369" s="267">
        <v>4</v>
      </c>
      <c r="E2369" s="267" t="s">
        <v>223</v>
      </c>
      <c r="F2369" s="21" t="s">
        <v>26</v>
      </c>
      <c r="G2369" s="270">
        <v>5141960</v>
      </c>
      <c r="H2369" s="270">
        <v>5141960</v>
      </c>
      <c r="I2369" s="26" t="s">
        <v>27</v>
      </c>
      <c r="J2369" s="26" t="s">
        <v>27</v>
      </c>
      <c r="K2369" s="268" t="s">
        <v>1224</v>
      </c>
    </row>
    <row r="2370" spans="1:11" ht="50.1" hidden="1" customHeight="1" x14ac:dyDescent="0.2">
      <c r="A2370" s="267">
        <v>80111501</v>
      </c>
      <c r="B2370" s="268" t="s">
        <v>508</v>
      </c>
      <c r="C2370" s="269">
        <v>42522</v>
      </c>
      <c r="D2370" s="267">
        <v>5</v>
      </c>
      <c r="E2370" s="267" t="s">
        <v>223</v>
      </c>
      <c r="F2370" s="21" t="s">
        <v>26</v>
      </c>
      <c r="G2370" s="270">
        <v>44332304</v>
      </c>
      <c r="H2370" s="270">
        <v>44332304</v>
      </c>
      <c r="I2370" s="26" t="s">
        <v>27</v>
      </c>
      <c r="J2370" s="26" t="s">
        <v>27</v>
      </c>
      <c r="K2370" s="268" t="s">
        <v>1224</v>
      </c>
    </row>
    <row r="2371" spans="1:11" ht="50.1" hidden="1" customHeight="1" x14ac:dyDescent="0.2">
      <c r="A2371" s="267">
        <v>80111616</v>
      </c>
      <c r="B2371" s="268" t="s">
        <v>508</v>
      </c>
      <c r="C2371" s="269">
        <v>42522</v>
      </c>
      <c r="D2371" s="267">
        <v>6</v>
      </c>
      <c r="E2371" s="267" t="s">
        <v>223</v>
      </c>
      <c r="F2371" s="21" t="s">
        <v>26</v>
      </c>
      <c r="G2371" s="270">
        <v>114195296</v>
      </c>
      <c r="H2371" s="270">
        <v>114195296</v>
      </c>
      <c r="I2371" s="26" t="s">
        <v>27</v>
      </c>
      <c r="J2371" s="26" t="s">
        <v>27</v>
      </c>
      <c r="K2371" s="268" t="s">
        <v>1224</v>
      </c>
    </row>
    <row r="2372" spans="1:11" ht="50.1" hidden="1" customHeight="1" x14ac:dyDescent="0.2">
      <c r="A2372" s="267">
        <v>72141117</v>
      </c>
      <c r="B2372" s="268" t="s">
        <v>508</v>
      </c>
      <c r="C2372" s="269">
        <v>42522</v>
      </c>
      <c r="D2372" s="267">
        <v>6</v>
      </c>
      <c r="E2372" s="267" t="s">
        <v>725</v>
      </c>
      <c r="F2372" s="21" t="s">
        <v>26</v>
      </c>
      <c r="G2372" s="270">
        <v>41700000</v>
      </c>
      <c r="H2372" s="270">
        <v>41700000</v>
      </c>
      <c r="I2372" s="26" t="s">
        <v>27</v>
      </c>
      <c r="J2372" s="26" t="s">
        <v>27</v>
      </c>
      <c r="K2372" s="268" t="s">
        <v>1224</v>
      </c>
    </row>
    <row r="2373" spans="1:11" ht="50.1" hidden="1" customHeight="1" x14ac:dyDescent="0.2">
      <c r="A2373" s="267">
        <v>80111501</v>
      </c>
      <c r="B2373" s="268" t="s">
        <v>831</v>
      </c>
      <c r="C2373" s="269">
        <v>42522</v>
      </c>
      <c r="D2373" s="267">
        <v>7</v>
      </c>
      <c r="E2373" s="267" t="s">
        <v>223</v>
      </c>
      <c r="F2373" s="21" t="s">
        <v>26</v>
      </c>
      <c r="G2373" s="270">
        <v>14755828</v>
      </c>
      <c r="H2373" s="270">
        <v>14755828</v>
      </c>
      <c r="I2373" s="26" t="s">
        <v>27</v>
      </c>
      <c r="J2373" s="26" t="s">
        <v>27</v>
      </c>
      <c r="K2373" s="268" t="s">
        <v>1224</v>
      </c>
    </row>
    <row r="2374" spans="1:11" ht="50.1" hidden="1" customHeight="1" x14ac:dyDescent="0.2">
      <c r="A2374" s="267">
        <v>80101505</v>
      </c>
      <c r="B2374" s="268" t="s">
        <v>1531</v>
      </c>
      <c r="C2374" s="269">
        <v>42555</v>
      </c>
      <c r="D2374" s="267">
        <v>6</v>
      </c>
      <c r="E2374" s="267" t="s">
        <v>223</v>
      </c>
      <c r="F2374" s="21" t="s">
        <v>26</v>
      </c>
      <c r="G2374" s="270">
        <v>31190460</v>
      </c>
      <c r="H2374" s="270">
        <v>31190460</v>
      </c>
      <c r="I2374" s="26" t="s">
        <v>27</v>
      </c>
      <c r="J2374" s="26" t="s">
        <v>27</v>
      </c>
      <c r="K2374" s="268" t="s">
        <v>1224</v>
      </c>
    </row>
    <row r="2375" spans="1:11" ht="50.1" hidden="1" customHeight="1" x14ac:dyDescent="0.2">
      <c r="A2375" s="267">
        <v>80111501</v>
      </c>
      <c r="B2375" s="268" t="s">
        <v>780</v>
      </c>
      <c r="C2375" s="269">
        <v>42522</v>
      </c>
      <c r="D2375" s="267">
        <v>1</v>
      </c>
      <c r="E2375" s="267" t="s">
        <v>223</v>
      </c>
      <c r="F2375" s="21" t="s">
        <v>26</v>
      </c>
      <c r="G2375" s="270">
        <v>22879390</v>
      </c>
      <c r="H2375" s="270">
        <v>22879390</v>
      </c>
      <c r="I2375" s="26" t="s">
        <v>27</v>
      </c>
      <c r="J2375" s="26" t="s">
        <v>27</v>
      </c>
      <c r="K2375" s="268" t="s">
        <v>1224</v>
      </c>
    </row>
    <row r="2376" spans="1:11" ht="50.1" hidden="1" customHeight="1" x14ac:dyDescent="0.2">
      <c r="A2376" s="267">
        <v>80111501</v>
      </c>
      <c r="B2376" s="268" t="s">
        <v>508</v>
      </c>
      <c r="C2376" s="269">
        <v>42522</v>
      </c>
      <c r="D2376" s="267">
        <v>6</v>
      </c>
      <c r="E2376" s="267" t="s">
        <v>223</v>
      </c>
      <c r="F2376" s="21" t="s">
        <v>26</v>
      </c>
      <c r="G2376" s="270">
        <v>2091480</v>
      </c>
      <c r="H2376" s="270">
        <v>2091480</v>
      </c>
      <c r="I2376" s="26" t="s">
        <v>27</v>
      </c>
      <c r="J2376" s="26" t="s">
        <v>27</v>
      </c>
      <c r="K2376" s="268" t="s">
        <v>1224</v>
      </c>
    </row>
    <row r="2377" spans="1:11" ht="50.1" hidden="1" customHeight="1" x14ac:dyDescent="0.2">
      <c r="A2377" s="267">
        <v>80111501</v>
      </c>
      <c r="B2377" s="268" t="s">
        <v>777</v>
      </c>
      <c r="C2377" s="269">
        <v>42552</v>
      </c>
      <c r="D2377" s="267">
        <v>0</v>
      </c>
      <c r="E2377" s="267" t="s">
        <v>223</v>
      </c>
      <c r="F2377" s="21" t="s">
        <v>26</v>
      </c>
      <c r="G2377" s="270">
        <v>0</v>
      </c>
      <c r="H2377" s="270">
        <v>0</v>
      </c>
      <c r="I2377" s="26" t="s">
        <v>27</v>
      </c>
      <c r="J2377" s="26" t="s">
        <v>27</v>
      </c>
      <c r="K2377" s="268" t="s">
        <v>1224</v>
      </c>
    </row>
    <row r="2378" spans="1:11" ht="50.1" hidden="1" customHeight="1" x14ac:dyDescent="0.2">
      <c r="A2378" s="267">
        <v>72141117</v>
      </c>
      <c r="B2378" s="268" t="s">
        <v>1235</v>
      </c>
      <c r="C2378" s="269">
        <v>42430</v>
      </c>
      <c r="D2378" s="267">
        <v>1</v>
      </c>
      <c r="E2378" s="267" t="s">
        <v>223</v>
      </c>
      <c r="F2378" s="21" t="s">
        <v>26</v>
      </c>
      <c r="G2378" s="270">
        <v>325314</v>
      </c>
      <c r="H2378" s="270">
        <v>325314</v>
      </c>
      <c r="I2378" s="26" t="s">
        <v>27</v>
      </c>
      <c r="J2378" s="26" t="s">
        <v>27</v>
      </c>
      <c r="K2378" s="268" t="s">
        <v>1224</v>
      </c>
    </row>
    <row r="2379" spans="1:11" ht="50.1" hidden="1" customHeight="1" x14ac:dyDescent="0.2">
      <c r="A2379" s="267">
        <v>72141117</v>
      </c>
      <c r="B2379" s="268" t="s">
        <v>1236</v>
      </c>
      <c r="C2379" s="269">
        <v>42522</v>
      </c>
      <c r="D2379" s="267">
        <v>1</v>
      </c>
      <c r="E2379" s="267" t="s">
        <v>725</v>
      </c>
      <c r="F2379" s="21" t="s">
        <v>26</v>
      </c>
      <c r="G2379" s="270">
        <v>6633540</v>
      </c>
      <c r="H2379" s="270">
        <v>6633540</v>
      </c>
      <c r="I2379" s="26" t="s">
        <v>27</v>
      </c>
      <c r="J2379" s="26" t="s">
        <v>27</v>
      </c>
      <c r="K2379" s="268" t="s">
        <v>1224</v>
      </c>
    </row>
    <row r="2380" spans="1:11" ht="50.1" hidden="1" customHeight="1" x14ac:dyDescent="0.2">
      <c r="A2380" s="267">
        <v>80101505</v>
      </c>
      <c r="B2380" s="268" t="s">
        <v>763</v>
      </c>
      <c r="C2380" s="269">
        <v>42430</v>
      </c>
      <c r="D2380" s="267">
        <v>3.5</v>
      </c>
      <c r="E2380" s="267" t="s">
        <v>223</v>
      </c>
      <c r="F2380" s="21" t="s">
        <v>26</v>
      </c>
      <c r="G2380" s="270">
        <v>21536270</v>
      </c>
      <c r="H2380" s="270">
        <v>21536270</v>
      </c>
      <c r="I2380" s="26" t="s">
        <v>27</v>
      </c>
      <c r="J2380" s="26" t="s">
        <v>27</v>
      </c>
      <c r="K2380" s="268" t="s">
        <v>1224</v>
      </c>
    </row>
    <row r="2381" spans="1:11" ht="50.1" hidden="1" customHeight="1" x14ac:dyDescent="0.2">
      <c r="A2381" s="267">
        <v>80101505</v>
      </c>
      <c r="B2381" s="268" t="s">
        <v>763</v>
      </c>
      <c r="C2381" s="269">
        <v>42554</v>
      </c>
      <c r="D2381" s="267">
        <v>6</v>
      </c>
      <c r="E2381" s="267" t="s">
        <v>223</v>
      </c>
      <c r="F2381" s="21" t="s">
        <v>26</v>
      </c>
      <c r="G2381" s="270">
        <v>36919320</v>
      </c>
      <c r="H2381" s="270">
        <v>36919320</v>
      </c>
      <c r="I2381" s="26" t="s">
        <v>27</v>
      </c>
      <c r="J2381" s="26" t="s">
        <v>27</v>
      </c>
      <c r="K2381" s="268" t="s">
        <v>1224</v>
      </c>
    </row>
    <row r="2382" spans="1:11" ht="50.1" hidden="1" customHeight="1" x14ac:dyDescent="0.2">
      <c r="A2382" s="267">
        <v>80101505</v>
      </c>
      <c r="B2382" s="268" t="s">
        <v>767</v>
      </c>
      <c r="C2382" s="269">
        <v>42461</v>
      </c>
      <c r="D2382" s="267">
        <v>3</v>
      </c>
      <c r="E2382" s="267" t="s">
        <v>223</v>
      </c>
      <c r="F2382" s="21" t="s">
        <v>26</v>
      </c>
      <c r="G2382" s="270">
        <v>15595230</v>
      </c>
      <c r="H2382" s="270">
        <v>15595230</v>
      </c>
      <c r="I2382" s="26" t="s">
        <v>27</v>
      </c>
      <c r="J2382" s="26" t="s">
        <v>27</v>
      </c>
      <c r="K2382" s="268" t="s">
        <v>1224</v>
      </c>
    </row>
    <row r="2383" spans="1:11" ht="50.1" hidden="1" customHeight="1" x14ac:dyDescent="0.2">
      <c r="A2383" s="267">
        <v>80101505</v>
      </c>
      <c r="B2383" s="268" t="s">
        <v>767</v>
      </c>
      <c r="C2383" s="269">
        <v>42569</v>
      </c>
      <c r="D2383" s="267">
        <v>6</v>
      </c>
      <c r="E2383" s="267" t="s">
        <v>223</v>
      </c>
      <c r="F2383" s="21" t="s">
        <v>26</v>
      </c>
      <c r="G2383" s="270">
        <v>34436814</v>
      </c>
      <c r="H2383" s="270">
        <v>34436814</v>
      </c>
      <c r="I2383" s="26" t="s">
        <v>27</v>
      </c>
      <c r="J2383" s="26" t="s">
        <v>27</v>
      </c>
      <c r="K2383" s="268" t="s">
        <v>1224</v>
      </c>
    </row>
    <row r="2384" spans="1:11" ht="50.1" hidden="1" customHeight="1" x14ac:dyDescent="0.2">
      <c r="A2384" s="267">
        <v>80101505</v>
      </c>
      <c r="B2384" s="268" t="s">
        <v>1227</v>
      </c>
      <c r="C2384" s="269">
        <v>42553</v>
      </c>
      <c r="D2384" s="267">
        <v>5</v>
      </c>
      <c r="E2384" s="267" t="s">
        <v>223</v>
      </c>
      <c r="F2384" s="21" t="s">
        <v>26</v>
      </c>
      <c r="G2384" s="270">
        <v>12147305</v>
      </c>
      <c r="H2384" s="270">
        <v>12147305</v>
      </c>
      <c r="I2384" s="26" t="s">
        <v>27</v>
      </c>
      <c r="J2384" s="26" t="s">
        <v>27</v>
      </c>
      <c r="K2384" s="268" t="s">
        <v>1224</v>
      </c>
    </row>
    <row r="2385" spans="1:11" ht="50.1" hidden="1" customHeight="1" x14ac:dyDescent="0.2">
      <c r="A2385" s="267">
        <v>80101505</v>
      </c>
      <c r="B2385" s="268" t="s">
        <v>1226</v>
      </c>
      <c r="C2385" s="269">
        <v>42444</v>
      </c>
      <c r="D2385" s="267">
        <v>0</v>
      </c>
      <c r="E2385" s="267" t="s">
        <v>223</v>
      </c>
      <c r="F2385" s="21" t="s">
        <v>26</v>
      </c>
      <c r="G2385" s="270">
        <v>0</v>
      </c>
      <c r="H2385" s="270">
        <v>0</v>
      </c>
      <c r="I2385" s="26" t="s">
        <v>27</v>
      </c>
      <c r="J2385" s="26" t="s">
        <v>27</v>
      </c>
      <c r="K2385" s="268" t="s">
        <v>1224</v>
      </c>
    </row>
    <row r="2386" spans="1:11" ht="50.1" hidden="1" customHeight="1" x14ac:dyDescent="0.2">
      <c r="A2386" s="267">
        <v>80101505</v>
      </c>
      <c r="B2386" s="268" t="s">
        <v>1226</v>
      </c>
      <c r="C2386" s="269">
        <v>42567</v>
      </c>
      <c r="D2386" s="267">
        <v>0</v>
      </c>
      <c r="E2386" s="267" t="s">
        <v>223</v>
      </c>
      <c r="F2386" s="21" t="s">
        <v>26</v>
      </c>
      <c r="G2386" s="270">
        <v>0</v>
      </c>
      <c r="H2386" s="270">
        <v>0</v>
      </c>
      <c r="I2386" s="26" t="s">
        <v>27</v>
      </c>
      <c r="J2386" s="26" t="s">
        <v>27</v>
      </c>
      <c r="K2386" s="268" t="s">
        <v>1224</v>
      </c>
    </row>
    <row r="2387" spans="1:11" ht="50.1" hidden="1" customHeight="1" x14ac:dyDescent="0.2">
      <c r="A2387" s="267">
        <v>80111501</v>
      </c>
      <c r="B2387" s="268" t="s">
        <v>1230</v>
      </c>
      <c r="C2387" s="269">
        <v>42444</v>
      </c>
      <c r="D2387" s="267">
        <v>0</v>
      </c>
      <c r="E2387" s="267" t="s">
        <v>223</v>
      </c>
      <c r="F2387" s="21" t="s">
        <v>26</v>
      </c>
      <c r="G2387" s="270">
        <v>0</v>
      </c>
      <c r="H2387" s="270">
        <v>0</v>
      </c>
      <c r="I2387" s="26" t="s">
        <v>27</v>
      </c>
      <c r="J2387" s="26" t="s">
        <v>27</v>
      </c>
      <c r="K2387" s="268" t="s">
        <v>1224</v>
      </c>
    </row>
    <row r="2388" spans="1:11" ht="50.1" hidden="1" customHeight="1" x14ac:dyDescent="0.2">
      <c r="A2388" s="267">
        <v>80111616</v>
      </c>
      <c r="B2388" s="268" t="s">
        <v>1780</v>
      </c>
      <c r="C2388" s="269">
        <v>42568</v>
      </c>
      <c r="D2388" s="267">
        <v>1</v>
      </c>
      <c r="E2388" s="267" t="s">
        <v>223</v>
      </c>
      <c r="F2388" s="21" t="s">
        <v>26</v>
      </c>
      <c r="G2388" s="270">
        <v>105575309</v>
      </c>
      <c r="H2388" s="270">
        <v>105575309</v>
      </c>
      <c r="I2388" s="26" t="s">
        <v>27</v>
      </c>
      <c r="J2388" s="26" t="s">
        <v>27</v>
      </c>
      <c r="K2388" s="268" t="s">
        <v>1224</v>
      </c>
    </row>
    <row r="2389" spans="1:11" ht="50.1" hidden="1" customHeight="1" x14ac:dyDescent="0.2">
      <c r="A2389" s="267">
        <v>80101505</v>
      </c>
      <c r="B2389" s="268" t="s">
        <v>1237</v>
      </c>
      <c r="C2389" s="269">
        <v>42522</v>
      </c>
      <c r="D2389" s="267">
        <v>2</v>
      </c>
      <c r="E2389" s="267" t="s">
        <v>223</v>
      </c>
      <c r="F2389" s="21" t="s">
        <v>26</v>
      </c>
      <c r="G2389" s="270">
        <v>6344182</v>
      </c>
      <c r="H2389" s="270">
        <v>6344182</v>
      </c>
      <c r="I2389" s="26" t="s">
        <v>27</v>
      </c>
      <c r="J2389" s="26" t="s">
        <v>27</v>
      </c>
      <c r="K2389" s="268" t="s">
        <v>1224</v>
      </c>
    </row>
    <row r="2390" spans="1:11" ht="50.1" hidden="1" customHeight="1" x14ac:dyDescent="0.2">
      <c r="A2390" s="267">
        <v>80101505</v>
      </c>
      <c r="B2390" s="268" t="s">
        <v>1632</v>
      </c>
      <c r="C2390" s="269">
        <v>42370</v>
      </c>
      <c r="D2390" s="267">
        <v>3</v>
      </c>
      <c r="E2390" s="267" t="s">
        <v>223</v>
      </c>
      <c r="F2390" s="21" t="s">
        <v>26</v>
      </c>
      <c r="G2390" s="270">
        <v>10725699</v>
      </c>
      <c r="H2390" s="270">
        <v>10725699</v>
      </c>
      <c r="I2390" s="26" t="s">
        <v>27</v>
      </c>
      <c r="J2390" s="26" t="s">
        <v>27</v>
      </c>
      <c r="K2390" s="268" t="s">
        <v>1224</v>
      </c>
    </row>
    <row r="2391" spans="1:11" ht="50.1" hidden="1" customHeight="1" x14ac:dyDescent="0.2">
      <c r="A2391" s="267">
        <v>81111612</v>
      </c>
      <c r="B2391" s="268" t="s">
        <v>332</v>
      </c>
      <c r="C2391" s="269">
        <v>42401</v>
      </c>
      <c r="D2391" s="267">
        <v>4.5</v>
      </c>
      <c r="E2391" s="267" t="s">
        <v>223</v>
      </c>
      <c r="F2391" s="21" t="s">
        <v>26</v>
      </c>
      <c r="G2391" s="270">
        <v>23392845</v>
      </c>
      <c r="H2391" s="270">
        <v>23392845</v>
      </c>
      <c r="I2391" s="26" t="s">
        <v>27</v>
      </c>
      <c r="J2391" s="26" t="s">
        <v>27</v>
      </c>
      <c r="K2391" s="21" t="s">
        <v>107</v>
      </c>
    </row>
    <row r="2392" spans="1:11" ht="50.1" hidden="1" customHeight="1" x14ac:dyDescent="0.2">
      <c r="A2392" s="267">
        <v>81111612</v>
      </c>
      <c r="B2392" s="268" t="s">
        <v>339</v>
      </c>
      <c r="C2392" s="269">
        <v>42370</v>
      </c>
      <c r="D2392" s="267">
        <v>1</v>
      </c>
      <c r="E2392" s="267" t="s">
        <v>223</v>
      </c>
      <c r="F2392" s="21" t="s">
        <v>26</v>
      </c>
      <c r="G2392" s="270">
        <v>80000000</v>
      </c>
      <c r="H2392" s="270">
        <v>80000000</v>
      </c>
      <c r="I2392" s="26" t="s">
        <v>27</v>
      </c>
      <c r="J2392" s="26" t="s">
        <v>27</v>
      </c>
      <c r="K2392" s="21" t="s">
        <v>107</v>
      </c>
    </row>
    <row r="2393" spans="1:11" ht="50.1" hidden="1" customHeight="1" x14ac:dyDescent="0.2">
      <c r="A2393" s="267">
        <v>81111612</v>
      </c>
      <c r="B2393" s="268" t="s">
        <v>340</v>
      </c>
      <c r="C2393" s="269">
        <v>42401</v>
      </c>
      <c r="D2393" s="267">
        <v>4.5</v>
      </c>
      <c r="E2393" s="267" t="s">
        <v>223</v>
      </c>
      <c r="F2393" s="21" t="s">
        <v>26</v>
      </c>
      <c r="G2393" s="270">
        <v>10073246</v>
      </c>
      <c r="H2393" s="270">
        <v>10073246</v>
      </c>
      <c r="I2393" s="26" t="s">
        <v>27</v>
      </c>
      <c r="J2393" s="26" t="s">
        <v>27</v>
      </c>
      <c r="K2393" s="21" t="s">
        <v>107</v>
      </c>
    </row>
    <row r="2394" spans="1:11" ht="50.1" hidden="1" customHeight="1" x14ac:dyDescent="0.2">
      <c r="A2394" s="267" t="s">
        <v>341</v>
      </c>
      <c r="B2394" s="268" t="s">
        <v>915</v>
      </c>
      <c r="C2394" s="269">
        <v>42401</v>
      </c>
      <c r="D2394" s="267">
        <v>4.5</v>
      </c>
      <c r="E2394" s="267" t="s">
        <v>223</v>
      </c>
      <c r="F2394" s="21" t="s">
        <v>26</v>
      </c>
      <c r="G2394" s="270">
        <v>11791904</v>
      </c>
      <c r="H2394" s="270">
        <v>11791904</v>
      </c>
      <c r="I2394" s="26" t="s">
        <v>27</v>
      </c>
      <c r="J2394" s="26" t="s">
        <v>27</v>
      </c>
      <c r="K2394" s="21" t="s">
        <v>107</v>
      </c>
    </row>
    <row r="2395" spans="1:11" ht="50.1" hidden="1" customHeight="1" x14ac:dyDescent="0.2">
      <c r="A2395" s="267" t="s">
        <v>341</v>
      </c>
      <c r="B2395" s="268" t="s">
        <v>340</v>
      </c>
      <c r="C2395" s="269">
        <v>42401</v>
      </c>
      <c r="D2395" s="267">
        <v>4.5</v>
      </c>
      <c r="E2395" s="267" t="s">
        <v>223</v>
      </c>
      <c r="F2395" s="21" t="s">
        <v>26</v>
      </c>
      <c r="G2395" s="270">
        <v>10073246</v>
      </c>
      <c r="H2395" s="270">
        <v>10073246</v>
      </c>
      <c r="I2395" s="26" t="s">
        <v>27</v>
      </c>
      <c r="J2395" s="26" t="s">
        <v>27</v>
      </c>
      <c r="K2395" s="21" t="s">
        <v>107</v>
      </c>
    </row>
    <row r="2396" spans="1:11" ht="50.1" hidden="1" customHeight="1" x14ac:dyDescent="0.2">
      <c r="A2396" s="267">
        <v>81111820</v>
      </c>
      <c r="B2396" s="268" t="s">
        <v>344</v>
      </c>
      <c r="C2396" s="269">
        <v>42583</v>
      </c>
      <c r="D2396" s="267">
        <v>6</v>
      </c>
      <c r="E2396" s="267" t="s">
        <v>223</v>
      </c>
      <c r="F2396" s="21" t="s">
        <v>26</v>
      </c>
      <c r="G2396" s="270">
        <v>300000000</v>
      </c>
      <c r="H2396" s="270">
        <v>300000000</v>
      </c>
      <c r="I2396" s="26" t="s">
        <v>27</v>
      </c>
      <c r="J2396" s="26" t="s">
        <v>27</v>
      </c>
      <c r="K2396" s="21" t="s">
        <v>107</v>
      </c>
    </row>
    <row r="2397" spans="1:11" ht="50.1" hidden="1" customHeight="1" x14ac:dyDescent="0.2">
      <c r="A2397" s="267" t="s">
        <v>341</v>
      </c>
      <c r="B2397" s="268" t="s">
        <v>895</v>
      </c>
      <c r="C2397" s="269">
        <v>42401</v>
      </c>
      <c r="D2397" s="267">
        <v>4.5</v>
      </c>
      <c r="E2397" s="267" t="s">
        <v>223</v>
      </c>
      <c r="F2397" s="21" t="s">
        <v>26</v>
      </c>
      <c r="G2397" s="270">
        <v>8953966</v>
      </c>
      <c r="H2397" s="270">
        <v>8953966</v>
      </c>
      <c r="I2397" s="26" t="s">
        <v>27</v>
      </c>
      <c r="J2397" s="26" t="s">
        <v>27</v>
      </c>
      <c r="K2397" s="21" t="s">
        <v>107</v>
      </c>
    </row>
    <row r="2398" spans="1:11" ht="50.1" hidden="1" customHeight="1" x14ac:dyDescent="0.2">
      <c r="A2398" s="267">
        <v>81111705</v>
      </c>
      <c r="B2398" s="268" t="s">
        <v>1039</v>
      </c>
      <c r="C2398" s="269">
        <v>42401</v>
      </c>
      <c r="D2398" s="267">
        <v>4.5</v>
      </c>
      <c r="E2398" s="267" t="s">
        <v>223</v>
      </c>
      <c r="F2398" s="21" t="s">
        <v>26</v>
      </c>
      <c r="G2398" s="270">
        <v>16088549</v>
      </c>
      <c r="H2398" s="270">
        <v>16088549</v>
      </c>
      <c r="I2398" s="26" t="s">
        <v>27</v>
      </c>
      <c r="J2398" s="26" t="s">
        <v>27</v>
      </c>
      <c r="K2398" s="21" t="s">
        <v>107</v>
      </c>
    </row>
    <row r="2399" spans="1:11" ht="50.1" hidden="1" customHeight="1" x14ac:dyDescent="0.2">
      <c r="A2399" s="267">
        <v>81111820</v>
      </c>
      <c r="B2399" s="268" t="s">
        <v>1040</v>
      </c>
      <c r="C2399" s="269">
        <v>42401</v>
      </c>
      <c r="D2399" s="267">
        <v>4.5</v>
      </c>
      <c r="E2399" s="267" t="s">
        <v>223</v>
      </c>
      <c r="F2399" s="21" t="s">
        <v>26</v>
      </c>
      <c r="G2399" s="270">
        <v>10932575</v>
      </c>
      <c r="H2399" s="270">
        <v>10932575</v>
      </c>
      <c r="I2399" s="26" t="s">
        <v>27</v>
      </c>
      <c r="J2399" s="26" t="s">
        <v>27</v>
      </c>
      <c r="K2399" s="21" t="s">
        <v>107</v>
      </c>
    </row>
    <row r="2400" spans="1:11" ht="50.1" hidden="1" customHeight="1" x14ac:dyDescent="0.2">
      <c r="A2400" s="267">
        <v>81111820</v>
      </c>
      <c r="B2400" s="268" t="s">
        <v>349</v>
      </c>
      <c r="C2400" s="269">
        <v>42461</v>
      </c>
      <c r="D2400" s="267">
        <v>6</v>
      </c>
      <c r="E2400" s="267" t="s">
        <v>223</v>
      </c>
      <c r="F2400" s="21" t="s">
        <v>26</v>
      </c>
      <c r="G2400" s="270">
        <v>120000000</v>
      </c>
      <c r="H2400" s="270">
        <v>120000000</v>
      </c>
      <c r="I2400" s="26" t="s">
        <v>27</v>
      </c>
      <c r="J2400" s="26" t="s">
        <v>27</v>
      </c>
      <c r="K2400" s="21" t="s">
        <v>107</v>
      </c>
    </row>
    <row r="2401" spans="1:11" ht="50.1" hidden="1" customHeight="1" x14ac:dyDescent="0.2">
      <c r="A2401" s="267" t="s">
        <v>352</v>
      </c>
      <c r="B2401" s="268" t="s">
        <v>353</v>
      </c>
      <c r="C2401" s="269">
        <v>42522</v>
      </c>
      <c r="D2401" s="267">
        <v>6</v>
      </c>
      <c r="E2401" s="267" t="s">
        <v>354</v>
      </c>
      <c r="F2401" s="21" t="s">
        <v>26</v>
      </c>
      <c r="G2401" s="270">
        <v>4000000</v>
      </c>
      <c r="H2401" s="270">
        <v>4000000</v>
      </c>
      <c r="I2401" s="26" t="s">
        <v>27</v>
      </c>
      <c r="J2401" s="26" t="s">
        <v>27</v>
      </c>
      <c r="K2401" s="21" t="s">
        <v>107</v>
      </c>
    </row>
    <row r="2402" spans="1:11" ht="50.1" hidden="1" customHeight="1" x14ac:dyDescent="0.2">
      <c r="A2402" s="267">
        <v>43231500</v>
      </c>
      <c r="B2402" s="268" t="s">
        <v>896</v>
      </c>
      <c r="C2402" s="269">
        <v>42401</v>
      </c>
      <c r="D2402" s="267">
        <v>4.5</v>
      </c>
      <c r="E2402" s="267" t="s">
        <v>223</v>
      </c>
      <c r="F2402" s="21" t="s">
        <v>26</v>
      </c>
      <c r="G2402" s="270">
        <v>44398665</v>
      </c>
      <c r="H2402" s="270">
        <v>44398665</v>
      </c>
      <c r="I2402" s="26" t="s">
        <v>27</v>
      </c>
      <c r="J2402" s="26" t="s">
        <v>27</v>
      </c>
      <c r="K2402" s="21" t="s">
        <v>107</v>
      </c>
    </row>
    <row r="2403" spans="1:11" ht="50.1" hidden="1" customHeight="1" x14ac:dyDescent="0.2">
      <c r="A2403" s="267">
        <v>81112213</v>
      </c>
      <c r="B2403" s="268" t="s">
        <v>356</v>
      </c>
      <c r="C2403" s="269">
        <v>42401</v>
      </c>
      <c r="D2403" s="267">
        <v>4.5</v>
      </c>
      <c r="E2403" s="267" t="s">
        <v>223</v>
      </c>
      <c r="F2403" s="21" t="s">
        <v>26</v>
      </c>
      <c r="G2403" s="270">
        <v>23392845</v>
      </c>
      <c r="H2403" s="270">
        <v>23392845</v>
      </c>
      <c r="I2403" s="26" t="s">
        <v>27</v>
      </c>
      <c r="J2403" s="26" t="s">
        <v>27</v>
      </c>
      <c r="K2403" s="21" t="s">
        <v>107</v>
      </c>
    </row>
    <row r="2404" spans="1:11" ht="50.1" hidden="1" customHeight="1" x14ac:dyDescent="0.2">
      <c r="A2404" s="267" t="s">
        <v>357</v>
      </c>
      <c r="B2404" s="268" t="s">
        <v>358</v>
      </c>
      <c r="C2404" s="269">
        <v>42370</v>
      </c>
      <c r="D2404" s="267">
        <v>11</v>
      </c>
      <c r="E2404" s="267" t="s">
        <v>223</v>
      </c>
      <c r="F2404" s="21" t="s">
        <v>26</v>
      </c>
      <c r="G2404" s="270">
        <v>79579067</v>
      </c>
      <c r="H2404" s="270">
        <v>79579067</v>
      </c>
      <c r="I2404" s="26" t="s">
        <v>27</v>
      </c>
      <c r="J2404" s="26" t="s">
        <v>27</v>
      </c>
      <c r="K2404" s="21" t="s">
        <v>107</v>
      </c>
    </row>
    <row r="2405" spans="1:11" ht="50.1" hidden="1" customHeight="1" x14ac:dyDescent="0.2">
      <c r="A2405" s="267" t="s">
        <v>359</v>
      </c>
      <c r="B2405" s="268" t="s">
        <v>897</v>
      </c>
      <c r="C2405" s="269">
        <v>42401</v>
      </c>
      <c r="D2405" s="267">
        <v>4.5</v>
      </c>
      <c r="E2405" s="267" t="s">
        <v>223</v>
      </c>
      <c r="F2405" s="21" t="s">
        <v>26</v>
      </c>
      <c r="G2405" s="270">
        <v>30076515</v>
      </c>
      <c r="H2405" s="270">
        <v>30076515</v>
      </c>
      <c r="I2405" s="26" t="s">
        <v>27</v>
      </c>
      <c r="J2405" s="26" t="s">
        <v>27</v>
      </c>
      <c r="K2405" s="21" t="s">
        <v>107</v>
      </c>
    </row>
    <row r="2406" spans="1:11" ht="50.1" hidden="1" customHeight="1" x14ac:dyDescent="0.2">
      <c r="A2406" s="267" t="s">
        <v>357</v>
      </c>
      <c r="B2406" s="268" t="s">
        <v>898</v>
      </c>
      <c r="C2406" s="269">
        <v>42401</v>
      </c>
      <c r="D2406" s="267">
        <v>4.5</v>
      </c>
      <c r="E2406" s="267" t="s">
        <v>223</v>
      </c>
      <c r="F2406" s="21" t="s">
        <v>26</v>
      </c>
      <c r="G2406" s="270">
        <v>23392845</v>
      </c>
      <c r="H2406" s="270">
        <v>23392845</v>
      </c>
      <c r="I2406" s="26" t="s">
        <v>27</v>
      </c>
      <c r="J2406" s="26" t="s">
        <v>27</v>
      </c>
      <c r="K2406" s="21" t="s">
        <v>107</v>
      </c>
    </row>
    <row r="2407" spans="1:11" ht="50.1" hidden="1" customHeight="1" x14ac:dyDescent="0.2">
      <c r="A2407" s="267" t="s">
        <v>363</v>
      </c>
      <c r="B2407" s="268" t="s">
        <v>1174</v>
      </c>
      <c r="C2407" s="269">
        <v>42401</v>
      </c>
      <c r="D2407" s="267">
        <v>4</v>
      </c>
      <c r="E2407" s="267" t="s">
        <v>223</v>
      </c>
      <c r="F2407" s="21" t="s">
        <v>26</v>
      </c>
      <c r="G2407" s="270">
        <v>36494960</v>
      </c>
      <c r="H2407" s="270">
        <v>36494960</v>
      </c>
      <c r="I2407" s="26" t="s">
        <v>27</v>
      </c>
      <c r="J2407" s="26" t="s">
        <v>27</v>
      </c>
      <c r="K2407" s="21" t="s">
        <v>107</v>
      </c>
    </row>
    <row r="2408" spans="1:11" ht="50.1" hidden="1" customHeight="1" x14ac:dyDescent="0.2">
      <c r="A2408" s="267" t="s">
        <v>357</v>
      </c>
      <c r="B2408" s="268" t="s">
        <v>362</v>
      </c>
      <c r="C2408" s="269">
        <v>42552</v>
      </c>
      <c r="D2408" s="267">
        <v>6</v>
      </c>
      <c r="E2408" s="267" t="s">
        <v>223</v>
      </c>
      <c r="F2408" s="21" t="s">
        <v>26</v>
      </c>
      <c r="G2408" s="270">
        <v>32124155</v>
      </c>
      <c r="H2408" s="270">
        <v>32124155</v>
      </c>
      <c r="I2408" s="26" t="s">
        <v>27</v>
      </c>
      <c r="J2408" s="26" t="s">
        <v>27</v>
      </c>
      <c r="K2408" s="21" t="s">
        <v>107</v>
      </c>
    </row>
    <row r="2409" spans="1:11" ht="50.1" hidden="1" customHeight="1" x14ac:dyDescent="0.2">
      <c r="A2409" s="267">
        <v>81111808</v>
      </c>
      <c r="B2409" s="268" t="s">
        <v>1041</v>
      </c>
      <c r="C2409" s="269">
        <v>42401</v>
      </c>
      <c r="D2409" s="267">
        <v>4.5</v>
      </c>
      <c r="E2409" s="267" t="s">
        <v>223</v>
      </c>
      <c r="F2409" s="21" t="s">
        <v>26</v>
      </c>
      <c r="G2409" s="270">
        <v>16088549</v>
      </c>
      <c r="H2409" s="270">
        <v>16088549</v>
      </c>
      <c r="I2409" s="26" t="s">
        <v>27</v>
      </c>
      <c r="J2409" s="26" t="s">
        <v>27</v>
      </c>
      <c r="K2409" s="21" t="s">
        <v>107</v>
      </c>
    </row>
    <row r="2410" spans="1:11" ht="50.1" hidden="1" customHeight="1" x14ac:dyDescent="0.2">
      <c r="A2410" s="267">
        <v>81111808</v>
      </c>
      <c r="B2410" s="268" t="s">
        <v>917</v>
      </c>
      <c r="C2410" s="269">
        <v>42401</v>
      </c>
      <c r="D2410" s="267">
        <v>4.5</v>
      </c>
      <c r="E2410" s="267" t="s">
        <v>223</v>
      </c>
      <c r="F2410" s="21" t="s">
        <v>26</v>
      </c>
      <c r="G2410" s="270">
        <v>23392845</v>
      </c>
      <c r="H2410" s="270">
        <v>23392845</v>
      </c>
      <c r="I2410" s="26" t="s">
        <v>27</v>
      </c>
      <c r="J2410" s="26" t="s">
        <v>27</v>
      </c>
      <c r="K2410" s="21" t="s">
        <v>107</v>
      </c>
    </row>
    <row r="2411" spans="1:11" ht="50.1" hidden="1" customHeight="1" x14ac:dyDescent="0.2">
      <c r="A2411" s="267">
        <v>81111509</v>
      </c>
      <c r="B2411" s="268" t="s">
        <v>914</v>
      </c>
      <c r="C2411" s="269">
        <v>42401</v>
      </c>
      <c r="D2411" s="267">
        <v>4.5</v>
      </c>
      <c r="E2411" s="267" t="s">
        <v>223</v>
      </c>
      <c r="F2411" s="21" t="s">
        <v>26</v>
      </c>
      <c r="G2411" s="270">
        <v>27689490</v>
      </c>
      <c r="H2411" s="270">
        <v>27689490</v>
      </c>
      <c r="I2411" s="26" t="s">
        <v>27</v>
      </c>
      <c r="J2411" s="26" t="s">
        <v>27</v>
      </c>
      <c r="K2411" s="21" t="s">
        <v>107</v>
      </c>
    </row>
    <row r="2412" spans="1:11" ht="50.1" hidden="1" customHeight="1" x14ac:dyDescent="0.2">
      <c r="A2412" s="267" t="s">
        <v>374</v>
      </c>
      <c r="B2412" s="268" t="s">
        <v>375</v>
      </c>
      <c r="C2412" s="269">
        <v>42401</v>
      </c>
      <c r="D2412" s="267">
        <v>5</v>
      </c>
      <c r="E2412" s="267" t="s">
        <v>223</v>
      </c>
      <c r="F2412" s="21" t="s">
        <v>26</v>
      </c>
      <c r="G2412" s="270">
        <v>14216060</v>
      </c>
      <c r="H2412" s="270">
        <v>14216060</v>
      </c>
      <c r="I2412" s="26" t="s">
        <v>27</v>
      </c>
      <c r="J2412" s="26" t="s">
        <v>27</v>
      </c>
      <c r="K2412" s="21" t="s">
        <v>107</v>
      </c>
    </row>
    <row r="2413" spans="1:11" ht="50.1" hidden="1" customHeight="1" x14ac:dyDescent="0.2">
      <c r="A2413" s="267">
        <v>81111811</v>
      </c>
      <c r="B2413" s="268" t="s">
        <v>916</v>
      </c>
      <c r="C2413" s="269">
        <v>42401</v>
      </c>
      <c r="D2413" s="267">
        <v>4.5</v>
      </c>
      <c r="E2413" s="267" t="s">
        <v>223</v>
      </c>
      <c r="F2413" s="21" t="s">
        <v>26</v>
      </c>
      <c r="G2413" s="270">
        <v>9357138</v>
      </c>
      <c r="H2413" s="270">
        <v>9357138</v>
      </c>
      <c r="I2413" s="26" t="s">
        <v>27</v>
      </c>
      <c r="J2413" s="26" t="s">
        <v>27</v>
      </c>
      <c r="K2413" s="21" t="s">
        <v>107</v>
      </c>
    </row>
    <row r="2414" spans="1:11" ht="50.1" hidden="1" customHeight="1" x14ac:dyDescent="0.2">
      <c r="A2414" s="267">
        <v>81111811</v>
      </c>
      <c r="B2414" s="268" t="s">
        <v>899</v>
      </c>
      <c r="C2414" s="269">
        <v>42401</v>
      </c>
      <c r="D2414" s="267">
        <v>4.5</v>
      </c>
      <c r="E2414" s="267" t="s">
        <v>223</v>
      </c>
      <c r="F2414" s="21" t="s">
        <v>26</v>
      </c>
      <c r="G2414" s="270">
        <v>16088549</v>
      </c>
      <c r="H2414" s="270">
        <v>16088549</v>
      </c>
      <c r="I2414" s="26" t="s">
        <v>27</v>
      </c>
      <c r="J2414" s="26" t="s">
        <v>27</v>
      </c>
      <c r="K2414" s="21" t="s">
        <v>107</v>
      </c>
    </row>
    <row r="2415" spans="1:11" ht="50.1" hidden="1" customHeight="1" x14ac:dyDescent="0.2">
      <c r="A2415" s="267">
        <v>81112204</v>
      </c>
      <c r="B2415" s="268" t="s">
        <v>900</v>
      </c>
      <c r="C2415" s="269">
        <v>42401</v>
      </c>
      <c r="D2415" s="267">
        <v>4.5</v>
      </c>
      <c r="E2415" s="267" t="s">
        <v>223</v>
      </c>
      <c r="F2415" s="21" t="s">
        <v>26</v>
      </c>
      <c r="G2415" s="270">
        <v>30076515</v>
      </c>
      <c r="H2415" s="270">
        <v>30076515</v>
      </c>
      <c r="I2415" s="26" t="s">
        <v>27</v>
      </c>
      <c r="J2415" s="26" t="s">
        <v>27</v>
      </c>
      <c r="K2415" s="21" t="s">
        <v>107</v>
      </c>
    </row>
    <row r="2416" spans="1:11" ht="50.1" hidden="1" customHeight="1" x14ac:dyDescent="0.2">
      <c r="A2416" s="267" t="s">
        <v>379</v>
      </c>
      <c r="B2416" s="268" t="s">
        <v>380</v>
      </c>
      <c r="C2416" s="269">
        <v>42461</v>
      </c>
      <c r="D2416" s="267">
        <v>3</v>
      </c>
      <c r="E2416" s="267" t="s">
        <v>223</v>
      </c>
      <c r="F2416" s="21" t="s">
        <v>26</v>
      </c>
      <c r="G2416" s="270">
        <v>1600000000</v>
      </c>
      <c r="H2416" s="270">
        <v>1600000000</v>
      </c>
      <c r="I2416" s="26" t="s">
        <v>27</v>
      </c>
      <c r="J2416" s="26" t="s">
        <v>27</v>
      </c>
      <c r="K2416" s="21" t="s">
        <v>107</v>
      </c>
    </row>
    <row r="2417" spans="1:11" ht="50.1" hidden="1" customHeight="1" x14ac:dyDescent="0.2">
      <c r="A2417" s="267" t="s">
        <v>379</v>
      </c>
      <c r="B2417" s="268" t="s">
        <v>381</v>
      </c>
      <c r="C2417" s="269">
        <v>42430</v>
      </c>
      <c r="D2417" s="267">
        <v>3</v>
      </c>
      <c r="E2417" s="267" t="s">
        <v>382</v>
      </c>
      <c r="F2417" s="21" t="s">
        <v>26</v>
      </c>
      <c r="G2417" s="270">
        <v>150000000</v>
      </c>
      <c r="H2417" s="270">
        <v>150000000</v>
      </c>
      <c r="I2417" s="26" t="s">
        <v>27</v>
      </c>
      <c r="J2417" s="26" t="s">
        <v>27</v>
      </c>
      <c r="K2417" s="21" t="s">
        <v>107</v>
      </c>
    </row>
    <row r="2418" spans="1:11" ht="50.1" hidden="1" customHeight="1" x14ac:dyDescent="0.2">
      <c r="A2418" s="267" t="s">
        <v>363</v>
      </c>
      <c r="B2418" s="268" t="s">
        <v>383</v>
      </c>
      <c r="C2418" s="269">
        <v>42401</v>
      </c>
      <c r="D2418" s="267">
        <v>5</v>
      </c>
      <c r="E2418" s="267" t="s">
        <v>223</v>
      </c>
      <c r="F2418" s="21" t="s">
        <v>26</v>
      </c>
      <c r="G2418" s="270">
        <v>22957876</v>
      </c>
      <c r="H2418" s="270">
        <v>22957876</v>
      </c>
      <c r="I2418" s="26" t="s">
        <v>27</v>
      </c>
      <c r="J2418" s="26" t="s">
        <v>27</v>
      </c>
      <c r="K2418" s="21" t="s">
        <v>107</v>
      </c>
    </row>
    <row r="2419" spans="1:11" ht="50.1" hidden="1" customHeight="1" x14ac:dyDescent="0.2">
      <c r="A2419" s="267">
        <v>81111707</v>
      </c>
      <c r="B2419" s="268" t="s">
        <v>384</v>
      </c>
      <c r="C2419" s="269">
        <v>42430</v>
      </c>
      <c r="D2419" s="267">
        <v>9</v>
      </c>
      <c r="E2419" s="267" t="s">
        <v>223</v>
      </c>
      <c r="F2419" s="21" t="s">
        <v>26</v>
      </c>
      <c r="G2419" s="270">
        <v>350000000</v>
      </c>
      <c r="H2419" s="270">
        <v>350000000</v>
      </c>
      <c r="I2419" s="26" t="s">
        <v>27</v>
      </c>
      <c r="J2419" s="26" t="s">
        <v>27</v>
      </c>
      <c r="K2419" s="21" t="s">
        <v>107</v>
      </c>
    </row>
    <row r="2420" spans="1:11" ht="50.1" hidden="1" customHeight="1" x14ac:dyDescent="0.2">
      <c r="A2420" s="267">
        <v>81111707</v>
      </c>
      <c r="B2420" s="268" t="s">
        <v>385</v>
      </c>
      <c r="C2420" s="269">
        <v>42461</v>
      </c>
      <c r="D2420" s="267">
        <v>9</v>
      </c>
      <c r="E2420" s="267" t="s">
        <v>223</v>
      </c>
      <c r="F2420" s="21" t="s">
        <v>26</v>
      </c>
      <c r="G2420" s="270">
        <v>450000000</v>
      </c>
      <c r="H2420" s="270">
        <v>450000000</v>
      </c>
      <c r="I2420" s="26" t="s">
        <v>27</v>
      </c>
      <c r="J2420" s="26" t="s">
        <v>27</v>
      </c>
      <c r="K2420" s="21" t="s">
        <v>107</v>
      </c>
    </row>
    <row r="2421" spans="1:11" ht="50.1" hidden="1" customHeight="1" x14ac:dyDescent="0.2">
      <c r="A2421" s="267">
        <v>81111707</v>
      </c>
      <c r="B2421" s="268" t="s">
        <v>386</v>
      </c>
      <c r="C2421" s="269">
        <v>42401</v>
      </c>
      <c r="D2421" s="267">
        <v>4.5</v>
      </c>
      <c r="E2421" s="267" t="s">
        <v>223</v>
      </c>
      <c r="F2421" s="21" t="s">
        <v>26</v>
      </c>
      <c r="G2421" s="270">
        <v>8953966</v>
      </c>
      <c r="H2421" s="270">
        <v>8953966</v>
      </c>
      <c r="I2421" s="26" t="s">
        <v>27</v>
      </c>
      <c r="J2421" s="26" t="s">
        <v>27</v>
      </c>
      <c r="K2421" s="21" t="s">
        <v>107</v>
      </c>
    </row>
    <row r="2422" spans="1:11" ht="50.1" hidden="1" customHeight="1" x14ac:dyDescent="0.2">
      <c r="A2422" s="267">
        <v>81111707</v>
      </c>
      <c r="B2422" s="268" t="s">
        <v>387</v>
      </c>
      <c r="C2422" s="269">
        <v>42552</v>
      </c>
      <c r="D2422" s="267">
        <v>11</v>
      </c>
      <c r="E2422" s="267" t="s">
        <v>223</v>
      </c>
      <c r="F2422" s="21" t="s">
        <v>26</v>
      </c>
      <c r="G2422" s="270">
        <v>26040000</v>
      </c>
      <c r="H2422" s="270">
        <v>26040000</v>
      </c>
      <c r="I2422" s="26" t="s">
        <v>27</v>
      </c>
      <c r="J2422" s="26" t="s">
        <v>27</v>
      </c>
      <c r="K2422" s="21" t="s">
        <v>107</v>
      </c>
    </row>
    <row r="2423" spans="1:11" ht="50.1" hidden="1" customHeight="1" x14ac:dyDescent="0.2">
      <c r="A2423" s="267">
        <v>81111612</v>
      </c>
      <c r="B2423" s="268" t="s">
        <v>388</v>
      </c>
      <c r="C2423" s="269">
        <v>42370</v>
      </c>
      <c r="D2423" s="267">
        <v>11</v>
      </c>
      <c r="E2423" s="267" t="s">
        <v>223</v>
      </c>
      <c r="F2423" s="21" t="s">
        <v>26</v>
      </c>
      <c r="G2423" s="270">
        <v>19714500</v>
      </c>
      <c r="H2423" s="270">
        <v>19714500</v>
      </c>
      <c r="I2423" s="26" t="s">
        <v>27</v>
      </c>
      <c r="J2423" s="26" t="s">
        <v>27</v>
      </c>
      <c r="K2423" s="21" t="s">
        <v>107</v>
      </c>
    </row>
    <row r="2424" spans="1:11" ht="50.1" hidden="1" customHeight="1" x14ac:dyDescent="0.2">
      <c r="A2424" s="267">
        <v>81111820</v>
      </c>
      <c r="B2424" s="268" t="s">
        <v>388</v>
      </c>
      <c r="C2424" s="269">
        <v>42370</v>
      </c>
      <c r="D2424" s="267">
        <v>11</v>
      </c>
      <c r="E2424" s="267" t="s">
        <v>223</v>
      </c>
      <c r="F2424" s="21" t="s">
        <v>26</v>
      </c>
      <c r="G2424" s="270">
        <v>16907500</v>
      </c>
      <c r="H2424" s="270">
        <v>16907500</v>
      </c>
      <c r="I2424" s="26" t="s">
        <v>27</v>
      </c>
      <c r="J2424" s="26" t="s">
        <v>27</v>
      </c>
      <c r="K2424" s="21" t="s">
        <v>107</v>
      </c>
    </row>
    <row r="2425" spans="1:11" ht="50.1" hidden="1" customHeight="1" x14ac:dyDescent="0.2">
      <c r="A2425" s="267">
        <v>81111820</v>
      </c>
      <c r="B2425" s="268" t="s">
        <v>388</v>
      </c>
      <c r="C2425" s="269">
        <v>42370</v>
      </c>
      <c r="D2425" s="267">
        <v>6</v>
      </c>
      <c r="E2425" s="267" t="s">
        <v>223</v>
      </c>
      <c r="F2425" s="21" t="s">
        <v>26</v>
      </c>
      <c r="G2425" s="270">
        <v>50000000</v>
      </c>
      <c r="H2425" s="270">
        <v>50000000</v>
      </c>
      <c r="I2425" s="26" t="s">
        <v>27</v>
      </c>
      <c r="J2425" s="26" t="s">
        <v>27</v>
      </c>
      <c r="K2425" s="21" t="s">
        <v>107</v>
      </c>
    </row>
    <row r="2426" spans="1:11" ht="50.1" hidden="1" customHeight="1" x14ac:dyDescent="0.2">
      <c r="A2426" s="267" t="s">
        <v>352</v>
      </c>
      <c r="B2426" s="268" t="s">
        <v>388</v>
      </c>
      <c r="C2426" s="269">
        <v>42370</v>
      </c>
      <c r="D2426" s="267">
        <v>6</v>
      </c>
      <c r="E2426" s="267" t="s">
        <v>354</v>
      </c>
      <c r="F2426" s="21" t="s">
        <v>26</v>
      </c>
      <c r="G2426" s="270">
        <v>235691000</v>
      </c>
      <c r="H2426" s="270">
        <v>235691000</v>
      </c>
      <c r="I2426" s="26" t="s">
        <v>27</v>
      </c>
      <c r="J2426" s="26" t="s">
        <v>27</v>
      </c>
      <c r="K2426" s="21" t="s">
        <v>107</v>
      </c>
    </row>
    <row r="2427" spans="1:11" ht="50.1" hidden="1" customHeight="1" x14ac:dyDescent="0.2">
      <c r="A2427" s="267" t="s">
        <v>379</v>
      </c>
      <c r="B2427" s="268" t="s">
        <v>388</v>
      </c>
      <c r="C2427" s="269">
        <v>42370</v>
      </c>
      <c r="D2427" s="267">
        <v>3</v>
      </c>
      <c r="E2427" s="267" t="s">
        <v>382</v>
      </c>
      <c r="F2427" s="21" t="s">
        <v>26</v>
      </c>
      <c r="G2427" s="270">
        <v>523960000</v>
      </c>
      <c r="H2427" s="270">
        <v>523960000</v>
      </c>
      <c r="I2427" s="26" t="s">
        <v>27</v>
      </c>
      <c r="J2427" s="26" t="s">
        <v>27</v>
      </c>
      <c r="K2427" s="21" t="s">
        <v>107</v>
      </c>
    </row>
    <row r="2428" spans="1:11" ht="50.1" hidden="1" customHeight="1" x14ac:dyDescent="0.2">
      <c r="A2428" s="267">
        <v>81111705</v>
      </c>
      <c r="B2428" s="268" t="s">
        <v>388</v>
      </c>
      <c r="C2428" s="269">
        <v>42370</v>
      </c>
      <c r="D2428" s="267">
        <v>10</v>
      </c>
      <c r="E2428" s="267" t="s">
        <v>223</v>
      </c>
      <c r="F2428" s="21" t="s">
        <v>26</v>
      </c>
      <c r="G2428" s="270">
        <v>6489000</v>
      </c>
      <c r="H2428" s="270">
        <v>6489000</v>
      </c>
      <c r="I2428" s="26" t="s">
        <v>27</v>
      </c>
      <c r="J2428" s="26" t="s">
        <v>27</v>
      </c>
      <c r="K2428" s="21" t="s">
        <v>107</v>
      </c>
    </row>
    <row r="2429" spans="1:11" ht="50.1" hidden="1" customHeight="1" x14ac:dyDescent="0.2">
      <c r="A2429" s="267" t="s">
        <v>374</v>
      </c>
      <c r="B2429" s="268" t="s">
        <v>375</v>
      </c>
      <c r="C2429" s="269">
        <v>42552</v>
      </c>
      <c r="D2429" s="267">
        <v>4.5727068540791187</v>
      </c>
      <c r="E2429" s="267" t="s">
        <v>223</v>
      </c>
      <c r="F2429" s="21" t="s">
        <v>26</v>
      </c>
      <c r="G2429" s="270">
        <v>13001175</v>
      </c>
      <c r="H2429" s="270">
        <v>13001175</v>
      </c>
      <c r="I2429" s="26" t="s">
        <v>27</v>
      </c>
      <c r="J2429" s="26" t="s">
        <v>27</v>
      </c>
      <c r="K2429" s="21" t="s">
        <v>107</v>
      </c>
    </row>
    <row r="2430" spans="1:11" ht="50.1" hidden="1" customHeight="1" x14ac:dyDescent="0.2">
      <c r="A2430" s="267">
        <v>81111612</v>
      </c>
      <c r="B2430" s="268" t="s">
        <v>332</v>
      </c>
      <c r="C2430" s="269">
        <v>42552</v>
      </c>
      <c r="D2430" s="267">
        <v>6</v>
      </c>
      <c r="E2430" s="267" t="s">
        <v>223</v>
      </c>
      <c r="F2430" s="21" t="s">
        <v>26</v>
      </c>
      <c r="G2430" s="270">
        <v>31190460</v>
      </c>
      <c r="H2430" s="270">
        <v>31190460</v>
      </c>
      <c r="I2430" s="26" t="s">
        <v>27</v>
      </c>
      <c r="J2430" s="26" t="s">
        <v>27</v>
      </c>
      <c r="K2430" s="21" t="s">
        <v>107</v>
      </c>
    </row>
    <row r="2431" spans="1:11" ht="50.1" hidden="1" customHeight="1" x14ac:dyDescent="0.2">
      <c r="A2431" s="267">
        <v>81111612</v>
      </c>
      <c r="B2431" s="268" t="s">
        <v>340</v>
      </c>
      <c r="C2431" s="269">
        <v>42552</v>
      </c>
      <c r="D2431" s="267">
        <v>6</v>
      </c>
      <c r="E2431" s="267" t="s">
        <v>223</v>
      </c>
      <c r="F2431" s="21" t="s">
        <v>26</v>
      </c>
      <c r="G2431" s="270">
        <v>13430994</v>
      </c>
      <c r="H2431" s="270">
        <v>13430994</v>
      </c>
      <c r="I2431" s="26" t="s">
        <v>27</v>
      </c>
      <c r="J2431" s="26" t="s">
        <v>27</v>
      </c>
      <c r="K2431" s="21" t="s">
        <v>107</v>
      </c>
    </row>
    <row r="2432" spans="1:11" ht="50.1" hidden="1" customHeight="1" x14ac:dyDescent="0.2">
      <c r="A2432" s="267" t="s">
        <v>341</v>
      </c>
      <c r="B2432" s="268" t="s">
        <v>343</v>
      </c>
      <c r="C2432" s="269">
        <v>42552</v>
      </c>
      <c r="D2432" s="267">
        <v>6</v>
      </c>
      <c r="E2432" s="267" t="s">
        <v>223</v>
      </c>
      <c r="F2432" s="21" t="s">
        <v>26</v>
      </c>
      <c r="G2432" s="270">
        <v>13430994</v>
      </c>
      <c r="H2432" s="270">
        <v>13430994</v>
      </c>
      <c r="I2432" s="26" t="s">
        <v>27</v>
      </c>
      <c r="J2432" s="26" t="s">
        <v>27</v>
      </c>
      <c r="K2432" s="21" t="s">
        <v>107</v>
      </c>
    </row>
    <row r="2433" spans="1:11" ht="50.1" hidden="1" customHeight="1" x14ac:dyDescent="0.2">
      <c r="A2433" s="267" t="s">
        <v>341</v>
      </c>
      <c r="B2433" s="268" t="s">
        <v>347</v>
      </c>
      <c r="C2433" s="269">
        <v>42552</v>
      </c>
      <c r="D2433" s="267">
        <v>6</v>
      </c>
      <c r="E2433" s="267" t="s">
        <v>223</v>
      </c>
      <c r="F2433" s="21" t="s">
        <v>26</v>
      </c>
      <c r="G2433" s="270">
        <v>13430994</v>
      </c>
      <c r="H2433" s="270">
        <v>13430994</v>
      </c>
      <c r="I2433" s="26" t="s">
        <v>27</v>
      </c>
      <c r="J2433" s="26" t="s">
        <v>27</v>
      </c>
      <c r="K2433" s="21" t="s">
        <v>107</v>
      </c>
    </row>
    <row r="2434" spans="1:11" ht="50.1" hidden="1" customHeight="1" x14ac:dyDescent="0.2">
      <c r="A2434" s="267">
        <v>81111820</v>
      </c>
      <c r="B2434" s="268" t="s">
        <v>348</v>
      </c>
      <c r="C2434" s="269">
        <v>42552</v>
      </c>
      <c r="D2434" s="267">
        <v>5.6353709732323338</v>
      </c>
      <c r="E2434" s="267" t="s">
        <v>223</v>
      </c>
      <c r="F2434" s="21" t="s">
        <v>26</v>
      </c>
      <c r="G2434" s="270">
        <v>13690914</v>
      </c>
      <c r="H2434" s="270">
        <v>13690914</v>
      </c>
      <c r="I2434" s="26" t="s">
        <v>27</v>
      </c>
      <c r="J2434" s="26" t="s">
        <v>27</v>
      </c>
      <c r="K2434" s="21" t="s">
        <v>107</v>
      </c>
    </row>
    <row r="2435" spans="1:11" ht="50.1" hidden="1" customHeight="1" x14ac:dyDescent="0.2">
      <c r="A2435" s="267">
        <v>81111820</v>
      </c>
      <c r="B2435" s="268" t="s">
        <v>348</v>
      </c>
      <c r="C2435" s="269">
        <v>42552</v>
      </c>
      <c r="D2435" s="267">
        <v>6</v>
      </c>
      <c r="E2435" s="267" t="s">
        <v>223</v>
      </c>
      <c r="F2435" s="21" t="s">
        <v>26</v>
      </c>
      <c r="G2435" s="270">
        <v>17919784</v>
      </c>
      <c r="H2435" s="270">
        <v>17919784</v>
      </c>
      <c r="I2435" s="26" t="s">
        <v>27</v>
      </c>
      <c r="J2435" s="26" t="s">
        <v>27</v>
      </c>
      <c r="K2435" s="21" t="s">
        <v>107</v>
      </c>
    </row>
    <row r="2436" spans="1:11" ht="50.1" hidden="1" customHeight="1" x14ac:dyDescent="0.2">
      <c r="A2436" s="267">
        <v>43231500</v>
      </c>
      <c r="B2436" s="268" t="s">
        <v>355</v>
      </c>
      <c r="C2436" s="269">
        <v>42552</v>
      </c>
      <c r="D2436" s="267">
        <v>6</v>
      </c>
      <c r="E2436" s="267" t="s">
        <v>223</v>
      </c>
      <c r="F2436" s="21" t="s">
        <v>26</v>
      </c>
      <c r="G2436" s="270">
        <v>59198220</v>
      </c>
      <c r="H2436" s="270">
        <v>59198220</v>
      </c>
      <c r="I2436" s="26" t="s">
        <v>27</v>
      </c>
      <c r="J2436" s="26" t="s">
        <v>27</v>
      </c>
      <c r="K2436" s="21" t="s">
        <v>107</v>
      </c>
    </row>
    <row r="2437" spans="1:11" ht="50.1" hidden="1" customHeight="1" x14ac:dyDescent="0.2">
      <c r="A2437" s="267">
        <v>81112213</v>
      </c>
      <c r="B2437" s="268" t="s">
        <v>356</v>
      </c>
      <c r="C2437" s="269">
        <v>42552</v>
      </c>
      <c r="D2437" s="267">
        <v>6</v>
      </c>
      <c r="E2437" s="267" t="s">
        <v>223</v>
      </c>
      <c r="F2437" s="21" t="s">
        <v>26</v>
      </c>
      <c r="G2437" s="270">
        <v>31190460</v>
      </c>
      <c r="H2437" s="270">
        <v>31190460</v>
      </c>
      <c r="I2437" s="26" t="s">
        <v>27</v>
      </c>
      <c r="J2437" s="26" t="s">
        <v>27</v>
      </c>
      <c r="K2437" s="21" t="s">
        <v>107</v>
      </c>
    </row>
    <row r="2438" spans="1:11" ht="50.1" hidden="1" customHeight="1" x14ac:dyDescent="0.2">
      <c r="A2438" s="267" t="s">
        <v>359</v>
      </c>
      <c r="B2438" s="268" t="s">
        <v>360</v>
      </c>
      <c r="C2438" s="269">
        <v>42552</v>
      </c>
      <c r="D2438" s="267">
        <v>6</v>
      </c>
      <c r="E2438" s="267" t="s">
        <v>223</v>
      </c>
      <c r="F2438" s="21" t="s">
        <v>26</v>
      </c>
      <c r="G2438" s="270">
        <v>40102020</v>
      </c>
      <c r="H2438" s="270">
        <v>40102020</v>
      </c>
      <c r="I2438" s="26" t="s">
        <v>27</v>
      </c>
      <c r="J2438" s="26" t="s">
        <v>27</v>
      </c>
      <c r="K2438" s="21" t="s">
        <v>107</v>
      </c>
    </row>
    <row r="2439" spans="1:11" ht="50.1" hidden="1" customHeight="1" x14ac:dyDescent="0.2">
      <c r="A2439" s="267">
        <v>81111808</v>
      </c>
      <c r="B2439" s="268" t="s">
        <v>367</v>
      </c>
      <c r="C2439" s="269">
        <v>42552</v>
      </c>
      <c r="D2439" s="267">
        <v>4.3751403055409259</v>
      </c>
      <c r="E2439" s="267" t="s">
        <v>223</v>
      </c>
      <c r="F2439" s="21" t="s">
        <v>26</v>
      </c>
      <c r="G2439" s="270">
        <v>15642146</v>
      </c>
      <c r="H2439" s="270">
        <v>15642146</v>
      </c>
      <c r="I2439" s="26" t="s">
        <v>27</v>
      </c>
      <c r="J2439" s="26" t="s">
        <v>27</v>
      </c>
      <c r="K2439" s="21" t="s">
        <v>107</v>
      </c>
    </row>
    <row r="2440" spans="1:11" ht="50.1" hidden="1" customHeight="1" x14ac:dyDescent="0.2">
      <c r="A2440" s="267">
        <v>81111808</v>
      </c>
      <c r="B2440" s="268" t="s">
        <v>368</v>
      </c>
      <c r="C2440" s="269">
        <v>42552</v>
      </c>
      <c r="D2440" s="267">
        <v>6</v>
      </c>
      <c r="E2440" s="267" t="s">
        <v>223</v>
      </c>
      <c r="F2440" s="21" t="s">
        <v>26</v>
      </c>
      <c r="G2440" s="270">
        <v>31190460</v>
      </c>
      <c r="H2440" s="270">
        <v>31190460</v>
      </c>
      <c r="I2440" s="26" t="s">
        <v>27</v>
      </c>
      <c r="J2440" s="26" t="s">
        <v>27</v>
      </c>
      <c r="K2440" s="21" t="s">
        <v>107</v>
      </c>
    </row>
    <row r="2441" spans="1:11" ht="50.1" hidden="1" customHeight="1" x14ac:dyDescent="0.2">
      <c r="A2441" s="267">
        <v>81111509</v>
      </c>
      <c r="B2441" s="268" t="s">
        <v>371</v>
      </c>
      <c r="C2441" s="269">
        <v>42552</v>
      </c>
      <c r="D2441" s="267">
        <v>5.20873786407767</v>
      </c>
      <c r="E2441" s="267" t="s">
        <v>223</v>
      </c>
      <c r="F2441" s="21" t="s">
        <v>26</v>
      </c>
      <c r="G2441" s="270">
        <v>32050510</v>
      </c>
      <c r="H2441" s="270">
        <v>32050510</v>
      </c>
      <c r="I2441" s="26" t="s">
        <v>27</v>
      </c>
      <c r="J2441" s="26" t="s">
        <v>27</v>
      </c>
      <c r="K2441" s="21" t="s">
        <v>107</v>
      </c>
    </row>
    <row r="2442" spans="1:11" ht="50.1" hidden="1" customHeight="1" x14ac:dyDescent="0.2">
      <c r="A2442" s="267">
        <v>81111811</v>
      </c>
      <c r="B2442" s="268" t="s">
        <v>376</v>
      </c>
      <c r="C2442" s="269">
        <v>42552</v>
      </c>
      <c r="D2442" s="267">
        <v>6</v>
      </c>
      <c r="E2442" s="267" t="s">
        <v>223</v>
      </c>
      <c r="F2442" s="21" t="s">
        <v>26</v>
      </c>
      <c r="G2442" s="270">
        <v>12476184</v>
      </c>
      <c r="H2442" s="270">
        <v>12476184</v>
      </c>
      <c r="I2442" s="26" t="s">
        <v>27</v>
      </c>
      <c r="J2442" s="26" t="s">
        <v>27</v>
      </c>
      <c r="K2442" s="21" t="s">
        <v>107</v>
      </c>
    </row>
    <row r="2443" spans="1:11" ht="50.1" hidden="1" customHeight="1" x14ac:dyDescent="0.2">
      <c r="A2443" s="267">
        <v>81111811</v>
      </c>
      <c r="B2443" s="268" t="s">
        <v>377</v>
      </c>
      <c r="C2443" s="269">
        <v>42552</v>
      </c>
      <c r="D2443" s="267">
        <v>3.7255471181878215</v>
      </c>
      <c r="E2443" s="267" t="s">
        <v>223</v>
      </c>
      <c r="F2443" s="21" t="s">
        <v>26</v>
      </c>
      <c r="G2443" s="270">
        <v>13319699</v>
      </c>
      <c r="H2443" s="270">
        <v>13319699</v>
      </c>
      <c r="I2443" s="26" t="s">
        <v>27</v>
      </c>
      <c r="J2443" s="26" t="s">
        <v>27</v>
      </c>
      <c r="K2443" s="21" t="s">
        <v>107</v>
      </c>
    </row>
    <row r="2444" spans="1:11" ht="50.1" hidden="1" customHeight="1" x14ac:dyDescent="0.2">
      <c r="A2444" s="267">
        <v>81112204</v>
      </c>
      <c r="B2444" s="268" t="s">
        <v>378</v>
      </c>
      <c r="C2444" s="269">
        <v>42552</v>
      </c>
      <c r="D2444" s="267">
        <v>4</v>
      </c>
      <c r="E2444" s="267" t="s">
        <v>223</v>
      </c>
      <c r="F2444" s="21" t="s">
        <v>26</v>
      </c>
      <c r="G2444" s="270">
        <v>26734680</v>
      </c>
      <c r="H2444" s="270">
        <v>26734680</v>
      </c>
      <c r="I2444" s="26" t="s">
        <v>27</v>
      </c>
      <c r="J2444" s="26" t="s">
        <v>27</v>
      </c>
      <c r="K2444" s="21" t="s">
        <v>107</v>
      </c>
    </row>
    <row r="2445" spans="1:11" ht="50.1" hidden="1" customHeight="1" x14ac:dyDescent="0.2">
      <c r="A2445" s="267" t="s">
        <v>363</v>
      </c>
      <c r="B2445" s="268" t="s">
        <v>383</v>
      </c>
      <c r="C2445" s="269">
        <v>42552</v>
      </c>
      <c r="D2445" s="267">
        <v>6</v>
      </c>
      <c r="E2445" s="267" t="s">
        <v>223</v>
      </c>
      <c r="F2445" s="21" t="s">
        <v>26</v>
      </c>
      <c r="G2445" s="270">
        <v>40176282</v>
      </c>
      <c r="H2445" s="270">
        <v>40176282</v>
      </c>
      <c r="I2445" s="26" t="s">
        <v>27</v>
      </c>
      <c r="J2445" s="26" t="s">
        <v>27</v>
      </c>
      <c r="K2445" s="21" t="s">
        <v>107</v>
      </c>
    </row>
    <row r="2446" spans="1:11" ht="50.1" hidden="1" customHeight="1" x14ac:dyDescent="0.2">
      <c r="A2446" s="267">
        <v>81111707</v>
      </c>
      <c r="B2446" s="268" t="s">
        <v>386</v>
      </c>
      <c r="C2446" s="269">
        <v>42552</v>
      </c>
      <c r="D2446" s="267">
        <v>6</v>
      </c>
      <c r="E2446" s="267" t="s">
        <v>223</v>
      </c>
      <c r="F2446" s="21" t="s">
        <v>26</v>
      </c>
      <c r="G2446" s="270">
        <v>13430444</v>
      </c>
      <c r="H2446" s="270">
        <v>13430444</v>
      </c>
      <c r="I2446" s="26" t="s">
        <v>27</v>
      </c>
      <c r="J2446" s="26" t="s">
        <v>27</v>
      </c>
      <c r="K2446" s="21" t="s">
        <v>107</v>
      </c>
    </row>
    <row r="2447" spans="1:11" ht="50.1" hidden="1" customHeight="1" x14ac:dyDescent="0.2">
      <c r="A2447" s="267" t="s">
        <v>341</v>
      </c>
      <c r="B2447" s="268" t="s">
        <v>342</v>
      </c>
      <c r="C2447" s="269">
        <v>42552</v>
      </c>
      <c r="D2447" s="267">
        <v>6</v>
      </c>
      <c r="E2447" s="267" t="s">
        <v>223</v>
      </c>
      <c r="F2447" s="21" t="s">
        <v>26</v>
      </c>
      <c r="G2447" s="270">
        <v>15722538</v>
      </c>
      <c r="H2447" s="270">
        <v>15722538</v>
      </c>
      <c r="I2447" s="26" t="s">
        <v>27</v>
      </c>
      <c r="J2447" s="26" t="s">
        <v>27</v>
      </c>
      <c r="K2447" s="21" t="s">
        <v>107</v>
      </c>
    </row>
    <row r="2448" spans="1:11" ht="50.1" hidden="1" customHeight="1" x14ac:dyDescent="0.2">
      <c r="A2448" s="267" t="s">
        <v>363</v>
      </c>
      <c r="B2448" s="268" t="s">
        <v>364</v>
      </c>
      <c r="C2448" s="269">
        <v>42552</v>
      </c>
      <c r="D2448" s="267">
        <v>6</v>
      </c>
      <c r="E2448" s="267" t="s">
        <v>223</v>
      </c>
      <c r="F2448" s="21" t="s">
        <v>26</v>
      </c>
      <c r="G2448" s="270">
        <v>63866180</v>
      </c>
      <c r="H2448" s="270">
        <v>63866180</v>
      </c>
      <c r="I2448" s="26" t="s">
        <v>27</v>
      </c>
      <c r="J2448" s="26" t="s">
        <v>27</v>
      </c>
      <c r="K2448" s="21" t="s">
        <v>107</v>
      </c>
    </row>
    <row r="2449" spans="1:11" ht="50.1" hidden="1" customHeight="1" x14ac:dyDescent="0.2">
      <c r="A2449" s="267">
        <v>81111705</v>
      </c>
      <c r="B2449" s="268" t="s">
        <v>1039</v>
      </c>
      <c r="C2449" s="269">
        <v>42401</v>
      </c>
      <c r="D2449" s="267">
        <v>6</v>
      </c>
      <c r="E2449" s="267" t="s">
        <v>223</v>
      </c>
      <c r="F2449" s="21" t="s">
        <v>26</v>
      </c>
      <c r="G2449" s="270">
        <v>26416491</v>
      </c>
      <c r="H2449" s="270">
        <v>26416491</v>
      </c>
      <c r="I2449" s="26" t="s">
        <v>27</v>
      </c>
      <c r="J2449" s="26" t="s">
        <v>27</v>
      </c>
      <c r="K2449" s="21" t="s">
        <v>107</v>
      </c>
    </row>
    <row r="2450" spans="1:11" ht="50.1" hidden="1" customHeight="1" x14ac:dyDescent="0.2">
      <c r="A2450" s="267">
        <v>43212110</v>
      </c>
      <c r="B2450" s="268" t="s">
        <v>700</v>
      </c>
      <c r="C2450" s="269">
        <v>42549</v>
      </c>
      <c r="D2450" s="267">
        <v>6</v>
      </c>
      <c r="E2450" s="267" t="s">
        <v>223</v>
      </c>
      <c r="F2450" s="267" t="s">
        <v>701</v>
      </c>
      <c r="G2450" s="270">
        <v>8020404</v>
      </c>
      <c r="H2450" s="270">
        <v>8020404</v>
      </c>
      <c r="I2450" s="26" t="s">
        <v>27</v>
      </c>
      <c r="J2450" s="26" t="s">
        <v>27</v>
      </c>
      <c r="K2450" s="268" t="s">
        <v>1224</v>
      </c>
    </row>
    <row r="2451" spans="1:11" ht="50.1" hidden="1" customHeight="1" x14ac:dyDescent="0.2">
      <c r="A2451" s="267">
        <v>80101505</v>
      </c>
      <c r="B2451" s="268" t="s">
        <v>1652</v>
      </c>
      <c r="C2451" s="269">
        <v>42430</v>
      </c>
      <c r="D2451" s="267">
        <v>2</v>
      </c>
      <c r="E2451" s="267" t="s">
        <v>223</v>
      </c>
      <c r="F2451" s="267" t="s">
        <v>701</v>
      </c>
      <c r="G2451" s="270">
        <v>3172400</v>
      </c>
      <c r="H2451" s="270">
        <v>3172400</v>
      </c>
      <c r="I2451" s="26" t="s">
        <v>27</v>
      </c>
      <c r="J2451" s="26" t="s">
        <v>27</v>
      </c>
      <c r="K2451" s="268" t="s">
        <v>1224</v>
      </c>
    </row>
    <row r="2452" spans="1:11" ht="50.1" hidden="1" customHeight="1" x14ac:dyDescent="0.2">
      <c r="A2452" s="267">
        <v>80101505</v>
      </c>
      <c r="B2452" s="268" t="s">
        <v>1653</v>
      </c>
      <c r="C2452" s="269">
        <v>42430</v>
      </c>
      <c r="D2452" s="267">
        <v>2</v>
      </c>
      <c r="E2452" s="267" t="s">
        <v>223</v>
      </c>
      <c r="F2452" s="267" t="s">
        <v>701</v>
      </c>
      <c r="G2452" s="270">
        <v>3172400</v>
      </c>
      <c r="H2452" s="270">
        <v>3172400</v>
      </c>
      <c r="I2452" s="26" t="s">
        <v>27</v>
      </c>
      <c r="J2452" s="26" t="s">
        <v>27</v>
      </c>
      <c r="K2452" s="268" t="s">
        <v>1224</v>
      </c>
    </row>
    <row r="2453" spans="1:11" ht="50.1" hidden="1" customHeight="1" x14ac:dyDescent="0.2">
      <c r="A2453" s="267">
        <v>80101505</v>
      </c>
      <c r="B2453" s="268" t="s">
        <v>703</v>
      </c>
      <c r="C2453" s="269">
        <v>42430</v>
      </c>
      <c r="D2453" s="267">
        <v>0</v>
      </c>
      <c r="E2453" s="267" t="s">
        <v>223</v>
      </c>
      <c r="F2453" s="267" t="s">
        <v>701</v>
      </c>
      <c r="G2453" s="270">
        <v>0</v>
      </c>
      <c r="H2453" s="270">
        <v>0</v>
      </c>
      <c r="I2453" s="26" t="s">
        <v>27</v>
      </c>
      <c r="J2453" s="26" t="s">
        <v>27</v>
      </c>
      <c r="K2453" s="268" t="s">
        <v>1224</v>
      </c>
    </row>
    <row r="2454" spans="1:11" ht="50.1" hidden="1" customHeight="1" x14ac:dyDescent="0.2">
      <c r="A2454" s="267">
        <v>80101505</v>
      </c>
      <c r="B2454" s="268" t="s">
        <v>706</v>
      </c>
      <c r="C2454" s="269">
        <v>42401</v>
      </c>
      <c r="D2454" s="267">
        <v>5</v>
      </c>
      <c r="E2454" s="267" t="s">
        <v>223</v>
      </c>
      <c r="F2454" s="267" t="s">
        <v>701</v>
      </c>
      <c r="G2454" s="270">
        <v>20000000</v>
      </c>
      <c r="H2454" s="270">
        <v>20000000</v>
      </c>
      <c r="I2454" s="26" t="s">
        <v>27</v>
      </c>
      <c r="J2454" s="26" t="s">
        <v>27</v>
      </c>
      <c r="K2454" s="268" t="s">
        <v>1224</v>
      </c>
    </row>
    <row r="2455" spans="1:11" ht="50.1" hidden="1" customHeight="1" x14ac:dyDescent="0.2">
      <c r="A2455" s="267">
        <v>80101505</v>
      </c>
      <c r="B2455" s="268" t="s">
        <v>707</v>
      </c>
      <c r="C2455" s="269">
        <v>42401</v>
      </c>
      <c r="D2455" s="267">
        <v>6</v>
      </c>
      <c r="E2455" s="267" t="s">
        <v>223</v>
      </c>
      <c r="F2455" s="267" t="s">
        <v>701</v>
      </c>
      <c r="G2455" s="270">
        <v>0</v>
      </c>
      <c r="H2455" s="270">
        <v>0</v>
      </c>
      <c r="I2455" s="26" t="s">
        <v>27</v>
      </c>
      <c r="J2455" s="26" t="s">
        <v>27</v>
      </c>
      <c r="K2455" s="268" t="s">
        <v>1224</v>
      </c>
    </row>
    <row r="2456" spans="1:11" ht="50.1" hidden="1" customHeight="1" x14ac:dyDescent="0.2">
      <c r="A2456" s="267">
        <v>80101505</v>
      </c>
      <c r="B2456" s="268" t="s">
        <v>836</v>
      </c>
      <c r="C2456" s="269">
        <v>42423</v>
      </c>
      <c r="D2456" s="267">
        <v>5</v>
      </c>
      <c r="E2456" s="267" t="s">
        <v>223</v>
      </c>
      <c r="F2456" s="267" t="s">
        <v>701</v>
      </c>
      <c r="G2456" s="270">
        <v>28697345</v>
      </c>
      <c r="H2456" s="270">
        <v>28697345</v>
      </c>
      <c r="I2456" s="26" t="s">
        <v>27</v>
      </c>
      <c r="J2456" s="26" t="s">
        <v>27</v>
      </c>
      <c r="K2456" s="268" t="s">
        <v>1224</v>
      </c>
    </row>
    <row r="2457" spans="1:11" ht="50.1" hidden="1" customHeight="1" x14ac:dyDescent="0.2">
      <c r="A2457" s="267">
        <v>80101505</v>
      </c>
      <c r="B2457" s="268" t="s">
        <v>711</v>
      </c>
      <c r="C2457" s="269">
        <v>42423</v>
      </c>
      <c r="D2457" s="267">
        <v>2</v>
      </c>
      <c r="E2457" s="267" t="s">
        <v>223</v>
      </c>
      <c r="F2457" s="267" t="s">
        <v>701</v>
      </c>
      <c r="G2457" s="270">
        <v>6159400</v>
      </c>
      <c r="H2457" s="270">
        <v>6159400</v>
      </c>
      <c r="I2457" s="26" t="s">
        <v>27</v>
      </c>
      <c r="J2457" s="26" t="s">
        <v>27</v>
      </c>
      <c r="K2457" s="268" t="s">
        <v>1224</v>
      </c>
    </row>
    <row r="2458" spans="1:11" ht="50.1" hidden="1" customHeight="1" x14ac:dyDescent="0.2">
      <c r="A2458" s="267">
        <v>80101505</v>
      </c>
      <c r="B2458" s="268" t="s">
        <v>840</v>
      </c>
      <c r="C2458" s="269">
        <v>42423</v>
      </c>
      <c r="D2458" s="267">
        <v>4.5</v>
      </c>
      <c r="E2458" s="267" t="s">
        <v>223</v>
      </c>
      <c r="F2458" s="267" t="s">
        <v>701</v>
      </c>
      <c r="G2458" s="270">
        <v>16088548.5</v>
      </c>
      <c r="H2458" s="270">
        <v>16088548.5</v>
      </c>
      <c r="I2458" s="26" t="s">
        <v>27</v>
      </c>
      <c r="J2458" s="26" t="s">
        <v>27</v>
      </c>
      <c r="K2458" s="268" t="s">
        <v>1224</v>
      </c>
    </row>
    <row r="2459" spans="1:11" ht="50.1" hidden="1" customHeight="1" x14ac:dyDescent="0.2">
      <c r="A2459" s="267">
        <v>80101505</v>
      </c>
      <c r="B2459" s="268" t="s">
        <v>837</v>
      </c>
      <c r="C2459" s="269">
        <v>42423</v>
      </c>
      <c r="D2459" s="267">
        <v>5</v>
      </c>
      <c r="E2459" s="267" t="s">
        <v>223</v>
      </c>
      <c r="F2459" s="267" t="s">
        <v>701</v>
      </c>
      <c r="G2459" s="270">
        <v>17876165</v>
      </c>
      <c r="H2459" s="270">
        <v>17876165</v>
      </c>
      <c r="I2459" s="26" t="s">
        <v>27</v>
      </c>
      <c r="J2459" s="26" t="s">
        <v>27</v>
      </c>
      <c r="K2459" s="268" t="s">
        <v>1224</v>
      </c>
    </row>
    <row r="2460" spans="1:11" ht="50.1" hidden="1" customHeight="1" x14ac:dyDescent="0.2">
      <c r="A2460" s="267">
        <v>80101505</v>
      </c>
      <c r="B2460" s="268" t="s">
        <v>712</v>
      </c>
      <c r="C2460" s="269">
        <v>42423</v>
      </c>
      <c r="D2460" s="267">
        <v>4.5</v>
      </c>
      <c r="E2460" s="267" t="s">
        <v>223</v>
      </c>
      <c r="F2460" s="267" t="s">
        <v>701</v>
      </c>
      <c r="G2460" s="270">
        <v>11791903.5</v>
      </c>
      <c r="H2460" s="270">
        <v>11791903.5</v>
      </c>
      <c r="I2460" s="26" t="s">
        <v>27</v>
      </c>
      <c r="J2460" s="26" t="s">
        <v>27</v>
      </c>
      <c r="K2460" s="268" t="s">
        <v>1224</v>
      </c>
    </row>
    <row r="2461" spans="1:11" ht="50.1" hidden="1" customHeight="1" x14ac:dyDescent="0.2">
      <c r="A2461" s="267">
        <v>80101505</v>
      </c>
      <c r="B2461" s="268" t="s">
        <v>713</v>
      </c>
      <c r="C2461" s="269">
        <v>42423</v>
      </c>
      <c r="D2461" s="267">
        <v>4</v>
      </c>
      <c r="E2461" s="267" t="s">
        <v>223</v>
      </c>
      <c r="F2461" s="267" t="s">
        <v>701</v>
      </c>
      <c r="G2461" s="270">
        <v>9717844</v>
      </c>
      <c r="H2461" s="270">
        <v>9717844</v>
      </c>
      <c r="I2461" s="26" t="s">
        <v>27</v>
      </c>
      <c r="J2461" s="26" t="s">
        <v>27</v>
      </c>
      <c r="K2461" s="268" t="s">
        <v>1224</v>
      </c>
    </row>
    <row r="2462" spans="1:11" ht="50.1" hidden="1" customHeight="1" x14ac:dyDescent="0.2">
      <c r="A2462" s="267">
        <v>80101505</v>
      </c>
      <c r="B2462" s="268" t="s">
        <v>714</v>
      </c>
      <c r="C2462" s="269">
        <v>42423</v>
      </c>
      <c r="D2462" s="267">
        <v>0</v>
      </c>
      <c r="E2462" s="267" t="s">
        <v>223</v>
      </c>
      <c r="F2462" s="267" t="s">
        <v>701</v>
      </c>
      <c r="G2462" s="270">
        <v>0</v>
      </c>
      <c r="H2462" s="270">
        <v>0</v>
      </c>
      <c r="I2462" s="26" t="s">
        <v>27</v>
      </c>
      <c r="J2462" s="26" t="s">
        <v>27</v>
      </c>
      <c r="K2462" s="268" t="s">
        <v>1224</v>
      </c>
    </row>
    <row r="2463" spans="1:11" ht="50.1" hidden="1" customHeight="1" x14ac:dyDescent="0.2">
      <c r="A2463" s="267">
        <v>80101505</v>
      </c>
      <c r="B2463" s="268" t="s">
        <v>932</v>
      </c>
      <c r="C2463" s="269">
        <v>42423</v>
      </c>
      <c r="D2463" s="267">
        <v>3.5</v>
      </c>
      <c r="E2463" s="267" t="s">
        <v>223</v>
      </c>
      <c r="F2463" s="267" t="s">
        <v>701</v>
      </c>
      <c r="G2463" s="270">
        <v>14407022</v>
      </c>
      <c r="H2463" s="270">
        <v>14407022</v>
      </c>
      <c r="I2463" s="26" t="s">
        <v>27</v>
      </c>
      <c r="J2463" s="26" t="s">
        <v>27</v>
      </c>
      <c r="K2463" s="268" t="s">
        <v>1224</v>
      </c>
    </row>
    <row r="2464" spans="1:11" ht="50.1" hidden="1" customHeight="1" x14ac:dyDescent="0.2">
      <c r="A2464" s="267">
        <v>80101505</v>
      </c>
      <c r="B2464" s="268" t="s">
        <v>716</v>
      </c>
      <c r="C2464" s="269">
        <v>42423</v>
      </c>
      <c r="D2464" s="267">
        <v>1</v>
      </c>
      <c r="E2464" s="267" t="s">
        <v>223</v>
      </c>
      <c r="F2464" s="267" t="s">
        <v>701</v>
      </c>
      <c r="G2464" s="270">
        <v>104489998.2</v>
      </c>
      <c r="H2464" s="270">
        <v>104489998.2</v>
      </c>
      <c r="I2464" s="26" t="s">
        <v>27</v>
      </c>
      <c r="J2464" s="26" t="s">
        <v>27</v>
      </c>
      <c r="K2464" s="268" t="s">
        <v>1224</v>
      </c>
    </row>
    <row r="2465" spans="1:11" ht="50.1" hidden="1" customHeight="1" x14ac:dyDescent="0.2">
      <c r="A2465" s="267">
        <v>80101505</v>
      </c>
      <c r="B2465" s="268" t="s">
        <v>717</v>
      </c>
      <c r="C2465" s="269">
        <v>42423</v>
      </c>
      <c r="D2465" s="267">
        <v>5</v>
      </c>
      <c r="E2465" s="267" t="s">
        <v>223</v>
      </c>
      <c r="F2465" s="267" t="s">
        <v>701</v>
      </c>
      <c r="G2465" s="270">
        <v>28697345</v>
      </c>
      <c r="H2465" s="270">
        <v>28697345</v>
      </c>
      <c r="I2465" s="26" t="s">
        <v>27</v>
      </c>
      <c r="J2465" s="26" t="s">
        <v>27</v>
      </c>
      <c r="K2465" s="268" t="s">
        <v>1224</v>
      </c>
    </row>
    <row r="2466" spans="1:11" ht="50.1" hidden="1" customHeight="1" x14ac:dyDescent="0.2">
      <c r="A2466" s="267">
        <v>80101505</v>
      </c>
      <c r="B2466" s="268" t="s">
        <v>718</v>
      </c>
      <c r="C2466" s="269">
        <v>42423</v>
      </c>
      <c r="D2466" s="267">
        <v>3</v>
      </c>
      <c r="E2466" s="267" t="s">
        <v>223</v>
      </c>
      <c r="F2466" s="267" t="s">
        <v>701</v>
      </c>
      <c r="G2466" s="270">
        <v>7288383</v>
      </c>
      <c r="H2466" s="270">
        <v>7288383</v>
      </c>
      <c r="I2466" s="26" t="s">
        <v>27</v>
      </c>
      <c r="J2466" s="26" t="s">
        <v>27</v>
      </c>
      <c r="K2466" s="268" t="s">
        <v>1224</v>
      </c>
    </row>
    <row r="2467" spans="1:11" ht="50.1" hidden="1" customHeight="1" x14ac:dyDescent="0.2">
      <c r="A2467" s="267">
        <v>80101505</v>
      </c>
      <c r="B2467" s="268" t="s">
        <v>719</v>
      </c>
      <c r="C2467" s="269">
        <v>42423</v>
      </c>
      <c r="D2467" s="267">
        <v>6</v>
      </c>
      <c r="E2467" s="267" t="s">
        <v>223</v>
      </c>
      <c r="F2467" s="267" t="s">
        <v>701</v>
      </c>
      <c r="G2467" s="270">
        <v>14576766</v>
      </c>
      <c r="H2467" s="270">
        <v>14576766</v>
      </c>
      <c r="I2467" s="26" t="s">
        <v>27</v>
      </c>
      <c r="J2467" s="26" t="s">
        <v>27</v>
      </c>
      <c r="K2467" s="268" t="s">
        <v>1224</v>
      </c>
    </row>
    <row r="2468" spans="1:11" ht="50.1" hidden="1" customHeight="1" x14ac:dyDescent="0.2">
      <c r="A2468" s="267">
        <v>80101505</v>
      </c>
      <c r="B2468" s="268" t="s">
        <v>720</v>
      </c>
      <c r="C2468" s="269">
        <v>42423</v>
      </c>
      <c r="D2468" s="267">
        <v>6</v>
      </c>
      <c r="E2468" s="267" t="s">
        <v>223</v>
      </c>
      <c r="F2468" s="267" t="s">
        <v>701</v>
      </c>
      <c r="G2468" s="270">
        <v>24697752</v>
      </c>
      <c r="H2468" s="270">
        <v>24697752</v>
      </c>
      <c r="I2468" s="26" t="s">
        <v>27</v>
      </c>
      <c r="J2468" s="26" t="s">
        <v>27</v>
      </c>
      <c r="K2468" s="268" t="s">
        <v>1224</v>
      </c>
    </row>
    <row r="2469" spans="1:11" ht="50.1" hidden="1" customHeight="1" x14ac:dyDescent="0.2">
      <c r="A2469" s="267">
        <v>80101505</v>
      </c>
      <c r="B2469" s="268" t="s">
        <v>1785</v>
      </c>
      <c r="C2469" s="269">
        <v>42423</v>
      </c>
      <c r="D2469" s="267">
        <v>2</v>
      </c>
      <c r="E2469" s="267" t="s">
        <v>223</v>
      </c>
      <c r="F2469" s="267" t="s">
        <v>701</v>
      </c>
      <c r="G2469" s="270">
        <v>4858922</v>
      </c>
      <c r="H2469" s="270">
        <v>4858922</v>
      </c>
      <c r="I2469" s="26" t="s">
        <v>27</v>
      </c>
      <c r="J2469" s="26" t="s">
        <v>27</v>
      </c>
      <c r="K2469" s="268" t="s">
        <v>1224</v>
      </c>
    </row>
    <row r="2470" spans="1:11" ht="50.1" hidden="1" customHeight="1" x14ac:dyDescent="0.2">
      <c r="A2470" s="267">
        <v>80101505</v>
      </c>
      <c r="B2470" s="268" t="s">
        <v>724</v>
      </c>
      <c r="C2470" s="269">
        <v>42423</v>
      </c>
      <c r="D2470" s="267">
        <v>0</v>
      </c>
      <c r="E2470" s="267" t="s">
        <v>725</v>
      </c>
      <c r="F2470" s="267" t="s">
        <v>701</v>
      </c>
      <c r="G2470" s="270">
        <v>13434000</v>
      </c>
      <c r="H2470" s="270">
        <v>13434000</v>
      </c>
      <c r="I2470" s="26" t="s">
        <v>27</v>
      </c>
      <c r="J2470" s="26" t="s">
        <v>27</v>
      </c>
      <c r="K2470" s="268" t="s">
        <v>1224</v>
      </c>
    </row>
    <row r="2471" spans="1:11" ht="50.1" hidden="1" customHeight="1" x14ac:dyDescent="0.2">
      <c r="A2471" s="267">
        <v>43212110</v>
      </c>
      <c r="B2471" s="268" t="s">
        <v>700</v>
      </c>
      <c r="C2471" s="269">
        <v>42549</v>
      </c>
      <c r="D2471" s="267">
        <v>2</v>
      </c>
      <c r="E2471" s="267" t="s">
        <v>223</v>
      </c>
      <c r="F2471" s="267" t="s">
        <v>701</v>
      </c>
      <c r="G2471" s="270">
        <v>2567378</v>
      </c>
      <c r="H2471" s="270">
        <v>2567378</v>
      </c>
      <c r="I2471" s="26" t="s">
        <v>27</v>
      </c>
      <c r="J2471" s="26" t="s">
        <v>27</v>
      </c>
      <c r="K2471" s="268" t="s">
        <v>1224</v>
      </c>
    </row>
    <row r="2472" spans="1:11" ht="50.1" hidden="1" customHeight="1" x14ac:dyDescent="0.2">
      <c r="A2472" s="267">
        <v>80101505</v>
      </c>
      <c r="B2472" s="268" t="s">
        <v>702</v>
      </c>
      <c r="C2472" s="269">
        <v>42423</v>
      </c>
      <c r="D2472" s="267">
        <v>1</v>
      </c>
      <c r="E2472" s="267" t="s">
        <v>223</v>
      </c>
      <c r="F2472" s="267" t="s">
        <v>701</v>
      </c>
      <c r="G2472" s="270">
        <v>3489218.8000000007</v>
      </c>
      <c r="H2472" s="270">
        <v>3489218.8000000007</v>
      </c>
      <c r="I2472" s="26" t="s">
        <v>27</v>
      </c>
      <c r="J2472" s="26" t="s">
        <v>27</v>
      </c>
      <c r="K2472" s="268" t="s">
        <v>1224</v>
      </c>
    </row>
    <row r="2473" spans="1:11" ht="50.1" hidden="1" customHeight="1" x14ac:dyDescent="0.2">
      <c r="A2473" s="267">
        <v>80101505</v>
      </c>
      <c r="B2473" s="268" t="s">
        <v>702</v>
      </c>
      <c r="C2473" s="269">
        <v>42370</v>
      </c>
      <c r="D2473" s="267">
        <v>2</v>
      </c>
      <c r="E2473" s="267" t="s">
        <v>223</v>
      </c>
      <c r="F2473" s="267" t="s">
        <v>701</v>
      </c>
      <c r="G2473" s="270">
        <v>4158728</v>
      </c>
      <c r="H2473" s="270">
        <v>4158728</v>
      </c>
      <c r="I2473" s="26" t="s">
        <v>27</v>
      </c>
      <c r="J2473" s="26" t="s">
        <v>27</v>
      </c>
      <c r="K2473" s="268" t="s">
        <v>1224</v>
      </c>
    </row>
    <row r="2474" spans="1:11" ht="50.1" hidden="1" customHeight="1" x14ac:dyDescent="0.2">
      <c r="A2474" s="267">
        <v>80101505</v>
      </c>
      <c r="B2474" s="268" t="s">
        <v>1786</v>
      </c>
      <c r="C2474" s="269">
        <v>42370</v>
      </c>
      <c r="D2474" s="267">
        <v>2</v>
      </c>
      <c r="E2474" s="267" t="s">
        <v>223</v>
      </c>
      <c r="F2474" s="267" t="s">
        <v>701</v>
      </c>
      <c r="G2474" s="270">
        <v>4158728</v>
      </c>
      <c r="H2474" s="270">
        <v>4158728</v>
      </c>
      <c r="I2474" s="26" t="s">
        <v>27</v>
      </c>
      <c r="J2474" s="26" t="s">
        <v>27</v>
      </c>
      <c r="K2474" s="268" t="s">
        <v>1224</v>
      </c>
    </row>
    <row r="2475" spans="1:11" ht="50.1" hidden="1" customHeight="1" x14ac:dyDescent="0.2">
      <c r="A2475" s="267">
        <v>80101505</v>
      </c>
      <c r="B2475" s="268" t="s">
        <v>711</v>
      </c>
      <c r="C2475" s="269">
        <v>42370</v>
      </c>
      <c r="D2475" s="267">
        <v>6</v>
      </c>
      <c r="E2475" s="267" t="s">
        <v>223</v>
      </c>
      <c r="F2475" s="267" t="s">
        <v>701</v>
      </c>
      <c r="G2475" s="270">
        <v>19032546</v>
      </c>
      <c r="H2475" s="270">
        <v>19032546</v>
      </c>
      <c r="I2475" s="26" t="s">
        <v>27</v>
      </c>
      <c r="J2475" s="26" t="s">
        <v>27</v>
      </c>
      <c r="K2475" s="268" t="s">
        <v>1224</v>
      </c>
    </row>
    <row r="2476" spans="1:11" ht="50.1" hidden="1" customHeight="1" x14ac:dyDescent="0.2">
      <c r="A2476" s="267">
        <v>80101505</v>
      </c>
      <c r="B2476" s="268" t="s">
        <v>711</v>
      </c>
      <c r="C2476" s="269">
        <v>42423</v>
      </c>
      <c r="D2476" s="267">
        <v>6</v>
      </c>
      <c r="E2476" s="267" t="s">
        <v>223</v>
      </c>
      <c r="F2476" s="267" t="s">
        <v>701</v>
      </c>
      <c r="G2476" s="270">
        <v>21451398</v>
      </c>
      <c r="H2476" s="270">
        <v>21451398</v>
      </c>
      <c r="I2476" s="26" t="s">
        <v>27</v>
      </c>
      <c r="J2476" s="26" t="s">
        <v>27</v>
      </c>
      <c r="K2476" s="268" t="s">
        <v>1224</v>
      </c>
    </row>
    <row r="2477" spans="1:11" ht="50.1" hidden="1" customHeight="1" x14ac:dyDescent="0.2">
      <c r="A2477" s="267">
        <v>80101505</v>
      </c>
      <c r="B2477" s="268" t="s">
        <v>712</v>
      </c>
      <c r="C2477" s="269">
        <v>42423</v>
      </c>
      <c r="D2477" s="267">
        <v>1</v>
      </c>
      <c r="E2477" s="267" t="s">
        <v>223</v>
      </c>
      <c r="F2477" s="267" t="s">
        <v>701</v>
      </c>
      <c r="G2477" s="270">
        <v>3575233</v>
      </c>
      <c r="H2477" s="270">
        <v>3575233</v>
      </c>
      <c r="I2477" s="26" t="s">
        <v>27</v>
      </c>
      <c r="J2477" s="26" t="s">
        <v>27</v>
      </c>
      <c r="K2477" s="268" t="s">
        <v>1224</v>
      </c>
    </row>
    <row r="2478" spans="1:11" ht="50.1" hidden="1" customHeight="1" x14ac:dyDescent="0.2">
      <c r="A2478" s="267">
        <v>80101505</v>
      </c>
      <c r="B2478" s="268" t="s">
        <v>712</v>
      </c>
      <c r="C2478" s="269">
        <v>42423</v>
      </c>
      <c r="D2478" s="267">
        <v>6</v>
      </c>
      <c r="E2478" s="267" t="s">
        <v>223</v>
      </c>
      <c r="F2478" s="267" t="s">
        <v>701</v>
      </c>
      <c r="G2478" s="270">
        <v>15722538</v>
      </c>
      <c r="H2478" s="270">
        <v>15722538</v>
      </c>
      <c r="I2478" s="26" t="s">
        <v>27</v>
      </c>
      <c r="J2478" s="26" t="s">
        <v>27</v>
      </c>
      <c r="K2478" s="268" t="s">
        <v>1224</v>
      </c>
    </row>
    <row r="2479" spans="1:11" ht="50.1" hidden="1" customHeight="1" x14ac:dyDescent="0.2">
      <c r="A2479" s="267">
        <v>80101505</v>
      </c>
      <c r="B2479" s="268" t="s">
        <v>713</v>
      </c>
      <c r="C2479" s="269">
        <v>42423</v>
      </c>
      <c r="D2479" s="267">
        <v>6</v>
      </c>
      <c r="E2479" s="267" t="s">
        <v>223</v>
      </c>
      <c r="F2479" s="267" t="s">
        <v>701</v>
      </c>
      <c r="G2479" s="270">
        <v>15722538</v>
      </c>
      <c r="H2479" s="270">
        <v>15722538</v>
      </c>
      <c r="I2479" s="26" t="s">
        <v>27</v>
      </c>
      <c r="J2479" s="26" t="s">
        <v>27</v>
      </c>
      <c r="K2479" s="268" t="s">
        <v>1224</v>
      </c>
    </row>
    <row r="2480" spans="1:11" ht="50.1" hidden="1" customHeight="1" x14ac:dyDescent="0.2">
      <c r="A2480" s="267">
        <v>80101505</v>
      </c>
      <c r="B2480" s="268" t="s">
        <v>715</v>
      </c>
      <c r="C2480" s="269">
        <v>42423</v>
      </c>
      <c r="D2480" s="267">
        <v>5</v>
      </c>
      <c r="E2480" s="267" t="s">
        <v>223</v>
      </c>
      <c r="F2480" s="267" t="s">
        <v>701</v>
      </c>
      <c r="G2480" s="270">
        <v>17876165</v>
      </c>
      <c r="H2480" s="270">
        <v>17876165</v>
      </c>
      <c r="I2480" s="26" t="s">
        <v>27</v>
      </c>
      <c r="J2480" s="26" t="s">
        <v>27</v>
      </c>
      <c r="K2480" s="268" t="s">
        <v>1224</v>
      </c>
    </row>
    <row r="2481" spans="1:11" ht="50.1" hidden="1" customHeight="1" x14ac:dyDescent="0.2">
      <c r="A2481" s="267">
        <v>80101505</v>
      </c>
      <c r="B2481" s="268" t="s">
        <v>716</v>
      </c>
      <c r="C2481" s="269">
        <v>42423</v>
      </c>
      <c r="D2481" s="267">
        <v>6</v>
      </c>
      <c r="E2481" s="267" t="s">
        <v>223</v>
      </c>
      <c r="F2481" s="267" t="s">
        <v>701</v>
      </c>
      <c r="G2481" s="270">
        <v>14576766</v>
      </c>
      <c r="H2481" s="270">
        <v>14576766</v>
      </c>
      <c r="I2481" s="26" t="s">
        <v>27</v>
      </c>
      <c r="J2481" s="26" t="s">
        <v>27</v>
      </c>
      <c r="K2481" s="268" t="s">
        <v>1224</v>
      </c>
    </row>
    <row r="2482" spans="1:11" ht="50.1" hidden="1" customHeight="1" x14ac:dyDescent="0.2">
      <c r="A2482" s="267">
        <v>80101505</v>
      </c>
      <c r="B2482" s="268" t="s">
        <v>718</v>
      </c>
      <c r="C2482" s="269">
        <v>42423</v>
      </c>
      <c r="D2482" s="267">
        <v>0</v>
      </c>
      <c r="E2482" s="267" t="s">
        <v>223</v>
      </c>
      <c r="F2482" s="267" t="s">
        <v>701</v>
      </c>
      <c r="G2482" s="270">
        <v>0</v>
      </c>
      <c r="H2482" s="270">
        <v>0</v>
      </c>
      <c r="I2482" s="26" t="s">
        <v>27</v>
      </c>
      <c r="J2482" s="26" t="s">
        <v>27</v>
      </c>
      <c r="K2482" s="268" t="s">
        <v>1224</v>
      </c>
    </row>
    <row r="2483" spans="1:11" ht="50.1" hidden="1" customHeight="1" x14ac:dyDescent="0.2">
      <c r="A2483" s="267">
        <v>80101505</v>
      </c>
      <c r="B2483" s="268" t="s">
        <v>719</v>
      </c>
      <c r="C2483" s="269">
        <v>42423</v>
      </c>
      <c r="D2483" s="267">
        <v>0</v>
      </c>
      <c r="E2483" s="267" t="s">
        <v>223</v>
      </c>
      <c r="F2483" s="267" t="s">
        <v>701</v>
      </c>
      <c r="G2483" s="270">
        <v>0</v>
      </c>
      <c r="H2483" s="270">
        <v>0</v>
      </c>
      <c r="I2483" s="26" t="s">
        <v>27</v>
      </c>
      <c r="J2483" s="26" t="s">
        <v>27</v>
      </c>
      <c r="K2483" s="268" t="s">
        <v>1224</v>
      </c>
    </row>
    <row r="2484" spans="1:11" ht="50.1" hidden="1" customHeight="1" x14ac:dyDescent="0.2">
      <c r="A2484" s="267">
        <v>80101505</v>
      </c>
      <c r="B2484" s="268" t="s">
        <v>720</v>
      </c>
      <c r="C2484" s="269">
        <v>42423</v>
      </c>
      <c r="D2484" s="267">
        <v>0</v>
      </c>
      <c r="E2484" s="267" t="s">
        <v>223</v>
      </c>
      <c r="F2484" s="267" t="s">
        <v>701</v>
      </c>
      <c r="G2484" s="270">
        <v>0</v>
      </c>
      <c r="H2484" s="270">
        <v>0</v>
      </c>
      <c r="I2484" s="26" t="s">
        <v>27</v>
      </c>
      <c r="J2484" s="26" t="s">
        <v>27</v>
      </c>
      <c r="K2484" s="268" t="s">
        <v>1224</v>
      </c>
    </row>
    <row r="2485" spans="1:11" ht="50.1" hidden="1" customHeight="1" x14ac:dyDescent="0.2">
      <c r="A2485" s="267">
        <v>80101505</v>
      </c>
      <c r="B2485" s="268" t="s">
        <v>720</v>
      </c>
      <c r="C2485" s="269">
        <v>42423</v>
      </c>
      <c r="D2485" s="267">
        <v>0</v>
      </c>
      <c r="E2485" s="267" t="s">
        <v>223</v>
      </c>
      <c r="F2485" s="267" t="s">
        <v>701</v>
      </c>
      <c r="G2485" s="270">
        <v>0</v>
      </c>
      <c r="H2485" s="270">
        <v>0</v>
      </c>
      <c r="I2485" s="26" t="s">
        <v>27</v>
      </c>
      <c r="J2485" s="26" t="s">
        <v>27</v>
      </c>
      <c r="K2485" s="268" t="s">
        <v>1224</v>
      </c>
    </row>
    <row r="2486" spans="1:11" ht="50.1" hidden="1" customHeight="1" x14ac:dyDescent="0.2">
      <c r="A2486" s="267">
        <v>80101505</v>
      </c>
      <c r="B2486" s="268" t="s">
        <v>710</v>
      </c>
      <c r="C2486" s="269">
        <v>42423</v>
      </c>
      <c r="D2486" s="267">
        <v>6</v>
      </c>
      <c r="E2486" s="267" t="s">
        <v>223</v>
      </c>
      <c r="F2486" s="267" t="s">
        <v>701</v>
      </c>
      <c r="G2486" s="270">
        <v>36919320</v>
      </c>
      <c r="H2486" s="270">
        <v>36919320</v>
      </c>
      <c r="I2486" s="26" t="s">
        <v>27</v>
      </c>
      <c r="J2486" s="26" t="s">
        <v>27</v>
      </c>
      <c r="K2486" s="268" t="s">
        <v>1224</v>
      </c>
    </row>
    <row r="2487" spans="1:11" ht="50.1" hidden="1" customHeight="1" x14ac:dyDescent="0.2">
      <c r="A2487" s="267">
        <v>80101505</v>
      </c>
      <c r="B2487" s="268" t="s">
        <v>718</v>
      </c>
      <c r="C2487" s="269">
        <v>42423</v>
      </c>
      <c r="D2487" s="267">
        <v>0</v>
      </c>
      <c r="E2487" s="267" t="s">
        <v>223</v>
      </c>
      <c r="F2487" s="267" t="s">
        <v>701</v>
      </c>
      <c r="G2487" s="270">
        <v>0</v>
      </c>
      <c r="H2487" s="270">
        <v>0</v>
      </c>
      <c r="I2487" s="26" t="s">
        <v>27</v>
      </c>
      <c r="J2487" s="26" t="s">
        <v>27</v>
      </c>
      <c r="K2487" s="268" t="s">
        <v>1224</v>
      </c>
    </row>
    <row r="2488" spans="1:11" ht="50.1" hidden="1" customHeight="1" x14ac:dyDescent="0.2">
      <c r="A2488" s="267">
        <v>80101505</v>
      </c>
      <c r="B2488" s="268" t="s">
        <v>726</v>
      </c>
      <c r="C2488" s="269">
        <v>42423</v>
      </c>
      <c r="D2488" s="267">
        <v>5</v>
      </c>
      <c r="E2488" s="267" t="s">
        <v>223</v>
      </c>
      <c r="F2488" s="267" t="s">
        <v>701</v>
      </c>
      <c r="G2488" s="270">
        <v>103763336</v>
      </c>
      <c r="H2488" s="270">
        <v>103763336</v>
      </c>
      <c r="I2488" s="26" t="s">
        <v>27</v>
      </c>
      <c r="J2488" s="26" t="s">
        <v>27</v>
      </c>
      <c r="K2488" s="268" t="s">
        <v>1224</v>
      </c>
    </row>
    <row r="2489" spans="1:11" ht="50.1" hidden="1" customHeight="1" x14ac:dyDescent="0.2">
      <c r="A2489" s="267">
        <v>80101505</v>
      </c>
      <c r="B2489" s="268" t="s">
        <v>726</v>
      </c>
      <c r="C2489" s="269">
        <v>42423</v>
      </c>
      <c r="D2489" s="267">
        <v>5</v>
      </c>
      <c r="E2489" s="267" t="s">
        <v>223</v>
      </c>
      <c r="F2489" s="267" t="s">
        <v>701</v>
      </c>
      <c r="G2489" s="270">
        <v>35723000</v>
      </c>
      <c r="H2489" s="270">
        <v>35723000</v>
      </c>
      <c r="I2489" s="26" t="s">
        <v>27</v>
      </c>
      <c r="J2489" s="26" t="s">
        <v>27</v>
      </c>
      <c r="K2489" s="268" t="s">
        <v>1224</v>
      </c>
    </row>
    <row r="2490" spans="1:11" ht="50.1" hidden="1" customHeight="1" x14ac:dyDescent="0.2">
      <c r="A2490" s="267">
        <v>80101505</v>
      </c>
      <c r="B2490" s="268" t="s">
        <v>1781</v>
      </c>
      <c r="C2490" s="269">
        <v>42552</v>
      </c>
      <c r="D2490" s="267">
        <v>6</v>
      </c>
      <c r="E2490" s="267" t="s">
        <v>223</v>
      </c>
      <c r="F2490" s="267" t="s">
        <v>701</v>
      </c>
      <c r="G2490" s="270">
        <v>14576766</v>
      </c>
      <c r="H2490" s="270">
        <v>14576766</v>
      </c>
      <c r="I2490" s="26" t="s">
        <v>27</v>
      </c>
      <c r="J2490" s="26" t="s">
        <v>27</v>
      </c>
      <c r="K2490" s="268" t="s">
        <v>1224</v>
      </c>
    </row>
    <row r="2491" spans="1:11" ht="50.1" hidden="1" customHeight="1" x14ac:dyDescent="0.2">
      <c r="A2491" s="267">
        <v>10009379.32</v>
      </c>
      <c r="B2491" s="268" t="s">
        <v>714</v>
      </c>
      <c r="C2491" s="269">
        <v>42583</v>
      </c>
      <c r="D2491" s="267">
        <v>0</v>
      </c>
      <c r="E2491" s="267" t="s">
        <v>223</v>
      </c>
      <c r="F2491" s="267" t="s">
        <v>701</v>
      </c>
      <c r="G2491" s="270">
        <v>0</v>
      </c>
      <c r="H2491" s="270">
        <v>0</v>
      </c>
      <c r="I2491" s="26" t="s">
        <v>27</v>
      </c>
      <c r="J2491" s="26" t="s">
        <v>27</v>
      </c>
      <c r="K2491" s="268" t="s">
        <v>1224</v>
      </c>
    </row>
    <row r="2492" spans="1:11" ht="50.1" hidden="1" customHeight="1" x14ac:dyDescent="0.2">
      <c r="A2492" s="267">
        <v>80101505</v>
      </c>
      <c r="B2492" s="268" t="s">
        <v>700</v>
      </c>
      <c r="C2492" s="269">
        <v>42566</v>
      </c>
      <c r="D2492" s="267">
        <v>5</v>
      </c>
      <c r="E2492" s="267" t="s">
        <v>223</v>
      </c>
      <c r="F2492" s="267" t="s">
        <v>701</v>
      </c>
      <c r="G2492" s="270">
        <v>6418445</v>
      </c>
      <c r="H2492" s="270">
        <v>6418445</v>
      </c>
      <c r="I2492" s="26" t="s">
        <v>27</v>
      </c>
      <c r="J2492" s="26" t="s">
        <v>27</v>
      </c>
      <c r="K2492" s="268" t="s">
        <v>1224</v>
      </c>
    </row>
    <row r="2493" spans="1:11" ht="50.1" hidden="1" customHeight="1" x14ac:dyDescent="0.2">
      <c r="A2493" s="267">
        <v>80101505</v>
      </c>
      <c r="B2493" s="268" t="s">
        <v>702</v>
      </c>
      <c r="C2493" s="269">
        <v>42566</v>
      </c>
      <c r="D2493" s="267">
        <v>5</v>
      </c>
      <c r="E2493" s="267" t="s">
        <v>223</v>
      </c>
      <c r="F2493" s="267" t="s">
        <v>701</v>
      </c>
      <c r="G2493" s="270">
        <v>10396820</v>
      </c>
      <c r="H2493" s="270">
        <v>10396820</v>
      </c>
      <c r="I2493" s="26" t="s">
        <v>27</v>
      </c>
      <c r="J2493" s="26" t="s">
        <v>27</v>
      </c>
      <c r="K2493" s="268" t="s">
        <v>1224</v>
      </c>
    </row>
    <row r="2494" spans="1:11" ht="50.1" hidden="1" customHeight="1" x14ac:dyDescent="0.2">
      <c r="A2494" s="267">
        <v>80101505</v>
      </c>
      <c r="B2494" s="268" t="s">
        <v>1782</v>
      </c>
      <c r="C2494" s="269">
        <v>42566</v>
      </c>
      <c r="D2494" s="267">
        <v>5</v>
      </c>
      <c r="E2494" s="267" t="s">
        <v>223</v>
      </c>
      <c r="F2494" s="267" t="s">
        <v>701</v>
      </c>
      <c r="G2494" s="270">
        <v>10396820</v>
      </c>
      <c r="H2494" s="270">
        <v>10396820</v>
      </c>
      <c r="I2494" s="26" t="s">
        <v>27</v>
      </c>
      <c r="J2494" s="26" t="s">
        <v>27</v>
      </c>
      <c r="K2494" s="268" t="s">
        <v>1224</v>
      </c>
    </row>
    <row r="2495" spans="1:11" ht="50.1" hidden="1" customHeight="1" x14ac:dyDescent="0.2">
      <c r="A2495" s="267">
        <v>80101505</v>
      </c>
      <c r="B2495" s="268" t="s">
        <v>1782</v>
      </c>
      <c r="C2495" s="269">
        <v>42566</v>
      </c>
      <c r="D2495" s="267">
        <v>2</v>
      </c>
      <c r="E2495" s="267" t="s">
        <v>223</v>
      </c>
      <c r="F2495" s="267" t="s">
        <v>701</v>
      </c>
      <c r="G2495" s="270">
        <v>3522188</v>
      </c>
      <c r="H2495" s="270">
        <v>3522188</v>
      </c>
      <c r="I2495" s="26" t="s">
        <v>27</v>
      </c>
      <c r="J2495" s="26" t="s">
        <v>27</v>
      </c>
      <c r="K2495" s="268" t="s">
        <v>1224</v>
      </c>
    </row>
    <row r="2496" spans="1:11" ht="50.1" hidden="1" customHeight="1" x14ac:dyDescent="0.2">
      <c r="A2496" s="267">
        <v>80101505</v>
      </c>
      <c r="B2496" s="268" t="s">
        <v>1782</v>
      </c>
      <c r="C2496" s="269">
        <v>42566</v>
      </c>
      <c r="D2496" s="267">
        <v>5</v>
      </c>
      <c r="E2496" s="267" t="s">
        <v>223</v>
      </c>
      <c r="F2496" s="267" t="s">
        <v>701</v>
      </c>
      <c r="G2496" s="270">
        <v>8805470</v>
      </c>
      <c r="H2496" s="270">
        <v>8805470</v>
      </c>
      <c r="I2496" s="26" t="s">
        <v>27</v>
      </c>
      <c r="J2496" s="26" t="s">
        <v>27</v>
      </c>
      <c r="K2496" s="268" t="s">
        <v>1224</v>
      </c>
    </row>
    <row r="2497" spans="1:11" ht="50.1" hidden="1" customHeight="1" x14ac:dyDescent="0.2">
      <c r="A2497" s="267">
        <v>53102710</v>
      </c>
      <c r="B2497" s="268" t="s">
        <v>1405</v>
      </c>
      <c r="C2497" s="269">
        <v>42430</v>
      </c>
      <c r="D2497" s="267">
        <v>12</v>
      </c>
      <c r="E2497" s="267" t="s">
        <v>1854</v>
      </c>
      <c r="F2497" s="267" t="s">
        <v>1837</v>
      </c>
      <c r="G2497" s="270">
        <v>2500000</v>
      </c>
      <c r="H2497" s="270">
        <v>2500000</v>
      </c>
      <c r="I2497" s="26" t="s">
        <v>27</v>
      </c>
      <c r="J2497" s="26" t="s">
        <v>27</v>
      </c>
      <c r="K2497" s="268" t="s">
        <v>1224</v>
      </c>
    </row>
    <row r="2498" spans="1:11" ht="50.1" hidden="1" customHeight="1" x14ac:dyDescent="0.2">
      <c r="A2498" s="267">
        <v>80131505</v>
      </c>
      <c r="B2498" s="268" t="s">
        <v>1407</v>
      </c>
      <c r="C2498" s="269">
        <v>42522</v>
      </c>
      <c r="D2498" s="267">
        <v>12</v>
      </c>
      <c r="E2498" s="267" t="s">
        <v>1855</v>
      </c>
      <c r="F2498" s="267" t="s">
        <v>1838</v>
      </c>
      <c r="G2498" s="270">
        <v>66000000</v>
      </c>
      <c r="H2498" s="270">
        <v>66000000</v>
      </c>
      <c r="I2498" s="26" t="s">
        <v>27</v>
      </c>
      <c r="J2498" s="26" t="s">
        <v>27</v>
      </c>
      <c r="K2498" s="268" t="s">
        <v>1224</v>
      </c>
    </row>
    <row r="2499" spans="1:11" ht="50.1" hidden="1" customHeight="1" x14ac:dyDescent="0.2">
      <c r="A2499" s="267">
        <v>80131505</v>
      </c>
      <c r="B2499" s="268" t="s">
        <v>1409</v>
      </c>
      <c r="C2499" s="269">
        <v>42483</v>
      </c>
      <c r="D2499" s="267">
        <v>10</v>
      </c>
      <c r="E2499" s="267" t="s">
        <v>1855</v>
      </c>
      <c r="F2499" s="267" t="s">
        <v>1838</v>
      </c>
      <c r="G2499" s="270">
        <v>74000000</v>
      </c>
      <c r="H2499" s="270">
        <v>74000000</v>
      </c>
      <c r="I2499" s="26" t="s">
        <v>27</v>
      </c>
      <c r="J2499" s="26" t="s">
        <v>27</v>
      </c>
      <c r="K2499" s="268" t="s">
        <v>1224</v>
      </c>
    </row>
    <row r="2500" spans="1:11" ht="50.1" hidden="1" customHeight="1" x14ac:dyDescent="0.2">
      <c r="A2500" s="267">
        <v>93141506</v>
      </c>
      <c r="B2500" s="268" t="s">
        <v>1410</v>
      </c>
      <c r="C2500" s="269">
        <v>42543</v>
      </c>
      <c r="D2500" s="267">
        <v>6</v>
      </c>
      <c r="E2500" s="267" t="s">
        <v>1855</v>
      </c>
      <c r="F2500" s="267" t="s">
        <v>1839</v>
      </c>
      <c r="G2500" s="270">
        <v>32500000</v>
      </c>
      <c r="H2500" s="270">
        <v>32500000</v>
      </c>
      <c r="I2500" s="26" t="s">
        <v>27</v>
      </c>
      <c r="J2500" s="26" t="s">
        <v>27</v>
      </c>
      <c r="K2500" s="268" t="s">
        <v>1224</v>
      </c>
    </row>
    <row r="2501" spans="1:11" ht="50.1" hidden="1" customHeight="1" x14ac:dyDescent="0.2">
      <c r="A2501" s="267">
        <v>93141506</v>
      </c>
      <c r="B2501" s="268" t="s">
        <v>1411</v>
      </c>
      <c r="C2501" s="269">
        <v>42403</v>
      </c>
      <c r="D2501" s="267">
        <v>1</v>
      </c>
      <c r="E2501" s="267" t="s">
        <v>1855</v>
      </c>
      <c r="F2501" s="267" t="s">
        <v>1839</v>
      </c>
      <c r="G2501" s="270">
        <v>7500000</v>
      </c>
      <c r="H2501" s="270">
        <v>7500000</v>
      </c>
      <c r="I2501" s="26" t="s">
        <v>27</v>
      </c>
      <c r="J2501" s="26" t="s">
        <v>27</v>
      </c>
      <c r="K2501" s="268" t="s">
        <v>1224</v>
      </c>
    </row>
    <row r="2502" spans="1:11" ht="50.1" hidden="1" customHeight="1" x14ac:dyDescent="0.2">
      <c r="A2502" s="267">
        <v>93141506</v>
      </c>
      <c r="B2502" s="268" t="s">
        <v>1412</v>
      </c>
      <c r="C2502" s="269">
        <v>42637</v>
      </c>
      <c r="D2502" s="267">
        <v>6</v>
      </c>
      <c r="E2502" s="267" t="s">
        <v>1855</v>
      </c>
      <c r="F2502" s="267" t="s">
        <v>1839</v>
      </c>
      <c r="G2502" s="270">
        <v>100000000</v>
      </c>
      <c r="H2502" s="270">
        <v>100000000</v>
      </c>
      <c r="I2502" s="26" t="s">
        <v>27</v>
      </c>
      <c r="J2502" s="26" t="s">
        <v>27</v>
      </c>
      <c r="K2502" s="268" t="s">
        <v>1224</v>
      </c>
    </row>
    <row r="2503" spans="1:11" ht="50.1" hidden="1" customHeight="1" x14ac:dyDescent="0.2">
      <c r="A2503" s="267">
        <v>86101705</v>
      </c>
      <c r="B2503" s="268" t="s">
        <v>1413</v>
      </c>
      <c r="C2503" s="269">
        <v>42613</v>
      </c>
      <c r="D2503" s="267">
        <v>5</v>
      </c>
      <c r="E2503" s="267" t="s">
        <v>1855</v>
      </c>
      <c r="F2503" s="267" t="s">
        <v>1840</v>
      </c>
      <c r="G2503" s="270">
        <v>40000000</v>
      </c>
      <c r="H2503" s="270">
        <v>40000000</v>
      </c>
      <c r="I2503" s="26" t="s">
        <v>27</v>
      </c>
      <c r="J2503" s="26" t="s">
        <v>27</v>
      </c>
      <c r="K2503" s="268" t="s">
        <v>1224</v>
      </c>
    </row>
    <row r="2504" spans="1:11" ht="50.1" hidden="1" customHeight="1" x14ac:dyDescent="0.2">
      <c r="A2504" s="267" t="s">
        <v>734</v>
      </c>
      <c r="B2504" s="268" t="s">
        <v>1414</v>
      </c>
      <c r="C2504" s="269">
        <v>42537</v>
      </c>
      <c r="D2504" s="267">
        <v>10</v>
      </c>
      <c r="E2504" s="267" t="s">
        <v>1856</v>
      </c>
      <c r="F2504" s="267" t="s">
        <v>1841</v>
      </c>
      <c r="G2504" s="270">
        <v>15172000</v>
      </c>
      <c r="H2504" s="270">
        <v>15172000</v>
      </c>
      <c r="I2504" s="26" t="s">
        <v>27</v>
      </c>
      <c r="J2504" s="26" t="s">
        <v>27</v>
      </c>
      <c r="K2504" s="268" t="s">
        <v>1224</v>
      </c>
    </row>
    <row r="2505" spans="1:11" ht="50.1" hidden="1" customHeight="1" x14ac:dyDescent="0.2">
      <c r="A2505" s="267" t="s">
        <v>734</v>
      </c>
      <c r="B2505" s="268" t="s">
        <v>1416</v>
      </c>
      <c r="C2505" s="269">
        <v>42509</v>
      </c>
      <c r="D2505" s="267">
        <v>10</v>
      </c>
      <c r="E2505" s="267" t="s">
        <v>1857</v>
      </c>
      <c r="F2505" s="267" t="s">
        <v>1841</v>
      </c>
      <c r="G2505" s="270">
        <v>97328000</v>
      </c>
      <c r="H2505" s="270">
        <v>97328000</v>
      </c>
      <c r="I2505" s="26" t="s">
        <v>27</v>
      </c>
      <c r="J2505" s="26" t="s">
        <v>27</v>
      </c>
      <c r="K2505" s="268" t="s">
        <v>1224</v>
      </c>
    </row>
    <row r="2506" spans="1:11" ht="50.1" hidden="1" customHeight="1" x14ac:dyDescent="0.2">
      <c r="A2506" s="267" t="s">
        <v>735</v>
      </c>
      <c r="B2506" s="268" t="s">
        <v>1418</v>
      </c>
      <c r="C2506" s="269">
        <v>42428</v>
      </c>
      <c r="D2506" s="267">
        <v>15</v>
      </c>
      <c r="E2506" s="267" t="s">
        <v>1858</v>
      </c>
      <c r="F2506" s="267" t="s">
        <v>1842</v>
      </c>
      <c r="G2506" s="270">
        <v>12180200</v>
      </c>
      <c r="H2506" s="270">
        <v>12180200</v>
      </c>
      <c r="I2506" s="26" t="s">
        <v>27</v>
      </c>
      <c r="J2506" s="26" t="s">
        <v>27</v>
      </c>
      <c r="K2506" s="268" t="s">
        <v>1224</v>
      </c>
    </row>
    <row r="2507" spans="1:11" ht="50.1" hidden="1" customHeight="1" x14ac:dyDescent="0.2">
      <c r="A2507" s="267">
        <v>43000000</v>
      </c>
      <c r="B2507" s="268" t="s">
        <v>1420</v>
      </c>
      <c r="C2507" s="269">
        <v>42401</v>
      </c>
      <c r="D2507" s="267">
        <v>1</v>
      </c>
      <c r="E2507" s="267" t="s">
        <v>1858</v>
      </c>
      <c r="F2507" s="267" t="s">
        <v>1842</v>
      </c>
      <c r="G2507" s="270">
        <v>12500000</v>
      </c>
      <c r="H2507" s="270">
        <v>12500000</v>
      </c>
      <c r="I2507" s="26" t="s">
        <v>27</v>
      </c>
      <c r="J2507" s="26" t="s">
        <v>27</v>
      </c>
      <c r="K2507" s="268" t="s">
        <v>1224</v>
      </c>
    </row>
    <row r="2508" spans="1:11" ht="50.1" hidden="1" customHeight="1" x14ac:dyDescent="0.2">
      <c r="A2508" s="267">
        <v>14111500</v>
      </c>
      <c r="B2508" s="268" t="s">
        <v>1421</v>
      </c>
      <c r="C2508" s="269">
        <v>42401</v>
      </c>
      <c r="D2508" s="267">
        <v>6</v>
      </c>
      <c r="E2508" s="267" t="s">
        <v>1854</v>
      </c>
      <c r="F2508" s="267" t="s">
        <v>1843</v>
      </c>
      <c r="G2508" s="270">
        <v>4486000</v>
      </c>
      <c r="H2508" s="270">
        <v>4486000</v>
      </c>
      <c r="I2508" s="26" t="s">
        <v>27</v>
      </c>
      <c r="J2508" s="26" t="s">
        <v>27</v>
      </c>
      <c r="K2508" s="268" t="s">
        <v>1224</v>
      </c>
    </row>
    <row r="2509" spans="1:11" ht="50.1" hidden="1" customHeight="1" x14ac:dyDescent="0.2">
      <c r="A2509" s="267">
        <v>81112401</v>
      </c>
      <c r="B2509" s="268" t="s">
        <v>1422</v>
      </c>
      <c r="C2509" s="269">
        <v>42408</v>
      </c>
      <c r="D2509" s="267">
        <v>10</v>
      </c>
      <c r="E2509" s="267" t="s">
        <v>1856</v>
      </c>
      <c r="F2509" s="267" t="s">
        <v>1843</v>
      </c>
      <c r="G2509" s="270">
        <v>710105000</v>
      </c>
      <c r="H2509" s="270">
        <v>710105000</v>
      </c>
      <c r="I2509" s="26" t="s">
        <v>27</v>
      </c>
      <c r="J2509" s="26" t="s">
        <v>27</v>
      </c>
      <c r="K2509" s="268" t="s">
        <v>1224</v>
      </c>
    </row>
    <row r="2510" spans="1:11" ht="50.1" hidden="1" customHeight="1" x14ac:dyDescent="0.2">
      <c r="A2510" s="267">
        <v>81112303</v>
      </c>
      <c r="B2510" s="268" t="s">
        <v>1423</v>
      </c>
      <c r="C2510" s="269">
        <v>42405</v>
      </c>
      <c r="D2510" s="267">
        <v>2</v>
      </c>
      <c r="E2510" s="267" t="s">
        <v>1843</v>
      </c>
      <c r="F2510" s="267" t="s">
        <v>1843</v>
      </c>
      <c r="G2510" s="270">
        <v>39540000</v>
      </c>
      <c r="H2510" s="270">
        <v>39540000</v>
      </c>
      <c r="I2510" s="26" t="s">
        <v>27</v>
      </c>
      <c r="J2510" s="26" t="s">
        <v>27</v>
      </c>
      <c r="K2510" s="268"/>
    </row>
    <row r="2511" spans="1:11" ht="50.1" hidden="1" customHeight="1" x14ac:dyDescent="0.2">
      <c r="A2511" s="267">
        <v>81112303</v>
      </c>
      <c r="B2511" s="268" t="s">
        <v>1423</v>
      </c>
      <c r="C2511" s="269">
        <v>42466</v>
      </c>
      <c r="D2511" s="267">
        <v>8</v>
      </c>
      <c r="E2511" s="267" t="s">
        <v>1856</v>
      </c>
      <c r="F2511" s="267" t="s">
        <v>1843</v>
      </c>
      <c r="G2511" s="270">
        <v>160114000</v>
      </c>
      <c r="H2511" s="270">
        <v>160114000</v>
      </c>
      <c r="I2511" s="26" t="s">
        <v>27</v>
      </c>
      <c r="J2511" s="26" t="s">
        <v>27</v>
      </c>
      <c r="K2511" s="268" t="s">
        <v>1224</v>
      </c>
    </row>
    <row r="2512" spans="1:11" ht="50.1" hidden="1" customHeight="1" x14ac:dyDescent="0.2">
      <c r="A2512" s="267" t="s">
        <v>736</v>
      </c>
      <c r="B2512" s="268" t="s">
        <v>1424</v>
      </c>
      <c r="C2512" s="269">
        <v>42440</v>
      </c>
      <c r="D2512" s="267">
        <v>9</v>
      </c>
      <c r="E2512" s="267" t="s">
        <v>1856</v>
      </c>
      <c r="F2512" s="267" t="s">
        <v>1843</v>
      </c>
      <c r="G2512" s="270">
        <v>243916000</v>
      </c>
      <c r="H2512" s="270">
        <v>243916000</v>
      </c>
      <c r="I2512" s="26" t="s">
        <v>27</v>
      </c>
      <c r="J2512" s="26" t="s">
        <v>27</v>
      </c>
      <c r="K2512" s="268" t="s">
        <v>1224</v>
      </c>
    </row>
    <row r="2513" spans="1:11" ht="50.1" hidden="1" customHeight="1" x14ac:dyDescent="0.2">
      <c r="A2513" s="267">
        <v>81112203</v>
      </c>
      <c r="B2513" s="268" t="s">
        <v>1425</v>
      </c>
      <c r="C2513" s="269">
        <v>42463</v>
      </c>
      <c r="D2513" s="267">
        <v>12</v>
      </c>
      <c r="E2513" s="267" t="s">
        <v>1855</v>
      </c>
      <c r="F2513" s="267" t="s">
        <v>1843</v>
      </c>
      <c r="G2513" s="270">
        <v>6000000</v>
      </c>
      <c r="H2513" s="270">
        <v>6000000</v>
      </c>
      <c r="I2513" s="26" t="s">
        <v>27</v>
      </c>
      <c r="J2513" s="26" t="s">
        <v>27</v>
      </c>
      <c r="K2513" s="268" t="s">
        <v>1224</v>
      </c>
    </row>
    <row r="2514" spans="1:11" ht="50.1" hidden="1" customHeight="1" x14ac:dyDescent="0.2">
      <c r="A2514" s="267">
        <v>81112501</v>
      </c>
      <c r="B2514" s="268" t="s">
        <v>1806</v>
      </c>
      <c r="C2514" s="269">
        <v>42445</v>
      </c>
      <c r="D2514" s="267">
        <v>12</v>
      </c>
      <c r="E2514" s="267" t="s">
        <v>1858</v>
      </c>
      <c r="F2514" s="267" t="s">
        <v>1843</v>
      </c>
      <c r="G2514" s="270">
        <v>28477000</v>
      </c>
      <c r="H2514" s="270">
        <v>28477000</v>
      </c>
      <c r="I2514" s="26" t="s">
        <v>27</v>
      </c>
      <c r="J2514" s="26" t="s">
        <v>27</v>
      </c>
      <c r="K2514" s="268" t="s">
        <v>1224</v>
      </c>
    </row>
    <row r="2515" spans="1:11" ht="50.1" hidden="1" customHeight="1" x14ac:dyDescent="0.2">
      <c r="A2515" s="267">
        <v>81112203</v>
      </c>
      <c r="B2515" s="268" t="s">
        <v>1426</v>
      </c>
      <c r="C2515" s="269">
        <v>42502</v>
      </c>
      <c r="D2515" s="267">
        <v>12</v>
      </c>
      <c r="E2515" s="267" t="s">
        <v>1855</v>
      </c>
      <c r="F2515" s="267" t="s">
        <v>1843</v>
      </c>
      <c r="G2515" s="270">
        <v>4628000</v>
      </c>
      <c r="H2515" s="270">
        <v>4628000</v>
      </c>
      <c r="I2515" s="26" t="s">
        <v>27</v>
      </c>
      <c r="J2515" s="26" t="s">
        <v>27</v>
      </c>
      <c r="K2515" s="268" t="s">
        <v>1224</v>
      </c>
    </row>
    <row r="2516" spans="1:11" ht="50.1" hidden="1" customHeight="1" x14ac:dyDescent="0.2">
      <c r="A2516" s="267">
        <v>81112203</v>
      </c>
      <c r="B2516" s="268" t="s">
        <v>1427</v>
      </c>
      <c r="C2516" s="269">
        <v>42413</v>
      </c>
      <c r="D2516" s="267">
        <v>18</v>
      </c>
      <c r="E2516" s="267" t="s">
        <v>1855</v>
      </c>
      <c r="F2516" s="267" t="s">
        <v>1843</v>
      </c>
      <c r="G2516" s="270">
        <v>45000000</v>
      </c>
      <c r="H2516" s="270">
        <v>45000000</v>
      </c>
      <c r="I2516" s="26" t="s">
        <v>27</v>
      </c>
      <c r="J2516" s="26" t="s">
        <v>27</v>
      </c>
      <c r="K2516" s="268" t="s">
        <v>1224</v>
      </c>
    </row>
    <row r="2517" spans="1:11" ht="50.1" hidden="1" customHeight="1" x14ac:dyDescent="0.2">
      <c r="A2517" s="267">
        <v>81112203</v>
      </c>
      <c r="B2517" s="268" t="s">
        <v>1428</v>
      </c>
      <c r="C2517" s="269">
        <v>42602</v>
      </c>
      <c r="D2517" s="267">
        <v>10</v>
      </c>
      <c r="E2517" s="267" t="s">
        <v>1855</v>
      </c>
      <c r="F2517" s="267" t="s">
        <v>1843</v>
      </c>
      <c r="G2517" s="270">
        <v>87150000</v>
      </c>
      <c r="H2517" s="270">
        <v>87150000</v>
      </c>
      <c r="I2517" s="26" t="s">
        <v>27</v>
      </c>
      <c r="J2517" s="26" t="s">
        <v>27</v>
      </c>
      <c r="K2517" s="268" t="s">
        <v>1224</v>
      </c>
    </row>
    <row r="2518" spans="1:11" ht="50.1" hidden="1" customHeight="1" x14ac:dyDescent="0.2">
      <c r="A2518" s="267">
        <v>81112203</v>
      </c>
      <c r="B2518" s="268" t="s">
        <v>1429</v>
      </c>
      <c r="C2518" s="269">
        <v>42702</v>
      </c>
      <c r="D2518" s="267">
        <v>12</v>
      </c>
      <c r="E2518" s="267" t="s">
        <v>1859</v>
      </c>
      <c r="F2518" s="267" t="s">
        <v>1843</v>
      </c>
      <c r="G2518" s="270">
        <v>100000000</v>
      </c>
      <c r="H2518" s="270">
        <v>100000000</v>
      </c>
      <c r="I2518" s="26" t="s">
        <v>27</v>
      </c>
      <c r="J2518" s="26" t="s">
        <v>27</v>
      </c>
      <c r="K2518" s="268" t="s">
        <v>1224</v>
      </c>
    </row>
    <row r="2519" spans="1:11" ht="50.1" hidden="1" customHeight="1" x14ac:dyDescent="0.2">
      <c r="A2519" s="267">
        <v>81112203</v>
      </c>
      <c r="B2519" s="268" t="s">
        <v>1431</v>
      </c>
      <c r="C2519" s="269">
        <v>42722</v>
      </c>
      <c r="D2519" s="267">
        <v>24</v>
      </c>
      <c r="E2519" s="267" t="s">
        <v>1858</v>
      </c>
      <c r="F2519" s="267" t="s">
        <v>1843</v>
      </c>
      <c r="G2519" s="270">
        <v>25000000</v>
      </c>
      <c r="H2519" s="270">
        <v>25000000</v>
      </c>
      <c r="I2519" s="26" t="s">
        <v>27</v>
      </c>
      <c r="J2519" s="26" t="s">
        <v>27</v>
      </c>
      <c r="K2519" s="268" t="s">
        <v>1224</v>
      </c>
    </row>
    <row r="2520" spans="1:11" ht="50.1" hidden="1" customHeight="1" x14ac:dyDescent="0.2">
      <c r="A2520" s="267">
        <v>81112213</v>
      </c>
      <c r="B2520" s="268" t="s">
        <v>1432</v>
      </c>
      <c r="C2520" s="269">
        <v>42419</v>
      </c>
      <c r="D2520" s="267">
        <v>10</v>
      </c>
      <c r="E2520" s="267" t="s">
        <v>1855</v>
      </c>
      <c r="F2520" s="267" t="s">
        <v>1843</v>
      </c>
      <c r="G2520" s="270">
        <v>38584000</v>
      </c>
      <c r="H2520" s="270">
        <v>38584000</v>
      </c>
      <c r="I2520" s="26" t="s">
        <v>27</v>
      </c>
      <c r="J2520" s="26" t="s">
        <v>27</v>
      </c>
      <c r="K2520" s="268" t="s">
        <v>1224</v>
      </c>
    </row>
    <row r="2521" spans="1:11" ht="50.1" hidden="1" customHeight="1" x14ac:dyDescent="0.2">
      <c r="A2521" s="267">
        <v>78102203</v>
      </c>
      <c r="B2521" s="268" t="s">
        <v>1433</v>
      </c>
      <c r="C2521" s="269">
        <v>42415</v>
      </c>
      <c r="D2521" s="267">
        <v>7</v>
      </c>
      <c r="E2521" s="267" t="s">
        <v>1859</v>
      </c>
      <c r="F2521" s="267" t="s">
        <v>1844</v>
      </c>
      <c r="G2521" s="270">
        <v>83000000</v>
      </c>
      <c r="H2521" s="270">
        <v>83000000</v>
      </c>
      <c r="I2521" s="26" t="s">
        <v>27</v>
      </c>
      <c r="J2521" s="26" t="s">
        <v>27</v>
      </c>
      <c r="K2521" s="268" t="s">
        <v>1224</v>
      </c>
    </row>
    <row r="2522" spans="1:11" ht="50.1" hidden="1" customHeight="1" x14ac:dyDescent="0.2">
      <c r="A2522" s="267">
        <v>78102200</v>
      </c>
      <c r="B2522" s="268" t="s">
        <v>1434</v>
      </c>
      <c r="C2522" s="269">
        <v>42405</v>
      </c>
      <c r="D2522" s="267">
        <v>10</v>
      </c>
      <c r="E2522" s="267" t="s">
        <v>1859</v>
      </c>
      <c r="F2522" s="267" t="s">
        <v>1844</v>
      </c>
      <c r="G2522" s="270">
        <v>160000000</v>
      </c>
      <c r="H2522" s="270">
        <v>160000000</v>
      </c>
      <c r="I2522" s="26" t="s">
        <v>27</v>
      </c>
      <c r="J2522" s="26" t="s">
        <v>27</v>
      </c>
      <c r="K2522" s="268" t="s">
        <v>1224</v>
      </c>
    </row>
    <row r="2523" spans="1:11" ht="50.1" hidden="1" customHeight="1" x14ac:dyDescent="0.2">
      <c r="A2523" s="267">
        <v>80111713</v>
      </c>
      <c r="B2523" s="268" t="s">
        <v>1435</v>
      </c>
      <c r="C2523" s="269">
        <v>42486</v>
      </c>
      <c r="D2523" s="267">
        <v>10</v>
      </c>
      <c r="E2523" s="267" t="s">
        <v>1860</v>
      </c>
      <c r="F2523" s="267" t="s">
        <v>1844</v>
      </c>
      <c r="G2523" s="270">
        <v>629680200</v>
      </c>
      <c r="H2523" s="270">
        <v>629680200</v>
      </c>
      <c r="I2523" s="26" t="s">
        <v>27</v>
      </c>
      <c r="J2523" s="26" t="s">
        <v>27</v>
      </c>
      <c r="K2523" s="268" t="s">
        <v>1224</v>
      </c>
    </row>
    <row r="2524" spans="1:11" ht="50.1" hidden="1" customHeight="1" x14ac:dyDescent="0.2">
      <c r="A2524" s="267">
        <v>81161706</v>
      </c>
      <c r="B2524" s="268" t="s">
        <v>1437</v>
      </c>
      <c r="C2524" s="269">
        <v>42416</v>
      </c>
      <c r="D2524" s="267">
        <v>11</v>
      </c>
      <c r="E2524" s="267" t="s">
        <v>1855</v>
      </c>
      <c r="F2524" s="267" t="s">
        <v>1844</v>
      </c>
      <c r="G2524" s="270">
        <v>25000000</v>
      </c>
      <c r="H2524" s="270">
        <v>25000000</v>
      </c>
      <c r="I2524" s="26" t="s">
        <v>27</v>
      </c>
      <c r="J2524" s="26" t="s">
        <v>27</v>
      </c>
      <c r="K2524" s="268" t="s">
        <v>1224</v>
      </c>
    </row>
    <row r="2525" spans="1:11" ht="50.1" hidden="1" customHeight="1" x14ac:dyDescent="0.2">
      <c r="A2525" s="267">
        <v>80111713</v>
      </c>
      <c r="B2525" s="268" t="s">
        <v>1438</v>
      </c>
      <c r="C2525" s="269">
        <v>42465</v>
      </c>
      <c r="D2525" s="267">
        <v>12</v>
      </c>
      <c r="E2525" s="267" t="s">
        <v>1860</v>
      </c>
      <c r="F2525" s="267" t="s">
        <v>1844</v>
      </c>
      <c r="G2525" s="270">
        <v>200000000</v>
      </c>
      <c r="H2525" s="270">
        <v>200000000</v>
      </c>
      <c r="I2525" s="26" t="s">
        <v>27</v>
      </c>
      <c r="J2525" s="26" t="s">
        <v>27</v>
      </c>
      <c r="K2525" s="268" t="s">
        <v>1224</v>
      </c>
    </row>
    <row r="2526" spans="1:11" ht="50.1" hidden="1" customHeight="1" x14ac:dyDescent="0.2">
      <c r="A2526" s="267">
        <v>80161801</v>
      </c>
      <c r="B2526" s="268" t="s">
        <v>1439</v>
      </c>
      <c r="C2526" s="269">
        <v>42507</v>
      </c>
      <c r="D2526" s="267">
        <v>19</v>
      </c>
      <c r="E2526" s="267" t="s">
        <v>1858</v>
      </c>
      <c r="F2526" s="267" t="s">
        <v>1845</v>
      </c>
      <c r="G2526" s="270">
        <v>105170000</v>
      </c>
      <c r="H2526" s="270">
        <v>105170000</v>
      </c>
      <c r="I2526" s="26" t="s">
        <v>27</v>
      </c>
      <c r="J2526" s="26" t="s">
        <v>27</v>
      </c>
      <c r="K2526" s="268" t="s">
        <v>1224</v>
      </c>
    </row>
    <row r="2527" spans="1:11" ht="50.1" hidden="1" customHeight="1" x14ac:dyDescent="0.2">
      <c r="A2527" s="267">
        <v>80161801</v>
      </c>
      <c r="B2527" s="268" t="s">
        <v>1440</v>
      </c>
      <c r="C2527" s="269">
        <v>42401</v>
      </c>
      <c r="D2527" s="267">
        <v>2</v>
      </c>
      <c r="E2527" s="267" t="s">
        <v>1855</v>
      </c>
      <c r="F2527" s="267" t="s">
        <v>1845</v>
      </c>
      <c r="G2527" s="270">
        <v>2080000</v>
      </c>
      <c r="H2527" s="270">
        <v>2080000</v>
      </c>
      <c r="I2527" s="26" t="s">
        <v>27</v>
      </c>
      <c r="J2527" s="26" t="s">
        <v>27</v>
      </c>
      <c r="K2527" s="268" t="s">
        <v>1224</v>
      </c>
    </row>
    <row r="2528" spans="1:11" ht="50.1" hidden="1" customHeight="1" x14ac:dyDescent="0.2">
      <c r="A2528" s="267">
        <v>78181507</v>
      </c>
      <c r="B2528" s="268" t="s">
        <v>1441</v>
      </c>
      <c r="C2528" s="269">
        <v>42475</v>
      </c>
      <c r="D2528" s="267">
        <v>10</v>
      </c>
      <c r="E2528" s="267" t="s">
        <v>1856</v>
      </c>
      <c r="F2528" s="267" t="s">
        <v>1846</v>
      </c>
      <c r="G2528" s="270">
        <v>4000000</v>
      </c>
      <c r="H2528" s="270">
        <v>4000000</v>
      </c>
      <c r="I2528" s="26" t="s">
        <v>27</v>
      </c>
      <c r="J2528" s="26" t="s">
        <v>27</v>
      </c>
      <c r="K2528" s="268" t="s">
        <v>1224</v>
      </c>
    </row>
    <row r="2529" spans="1:11" ht="50.1" hidden="1" customHeight="1" x14ac:dyDescent="0.2">
      <c r="A2529" s="267">
        <v>78181507</v>
      </c>
      <c r="B2529" s="268" t="s">
        <v>1414</v>
      </c>
      <c r="C2529" s="269">
        <v>42475</v>
      </c>
      <c r="D2529" s="267">
        <v>10</v>
      </c>
      <c r="E2529" s="267" t="s">
        <v>1856</v>
      </c>
      <c r="F2529" s="267" t="s">
        <v>1847</v>
      </c>
      <c r="G2529" s="270">
        <v>142000000</v>
      </c>
      <c r="H2529" s="270">
        <v>142000000</v>
      </c>
      <c r="I2529" s="26" t="s">
        <v>27</v>
      </c>
      <c r="J2529" s="26" t="s">
        <v>27</v>
      </c>
      <c r="K2529" s="268" t="s">
        <v>1224</v>
      </c>
    </row>
    <row r="2530" spans="1:11" ht="50.1" hidden="1" customHeight="1" x14ac:dyDescent="0.2">
      <c r="A2530" s="267" t="s">
        <v>737</v>
      </c>
      <c r="B2530" s="268" t="s">
        <v>1807</v>
      </c>
      <c r="C2530" s="269">
        <v>42465</v>
      </c>
      <c r="D2530" s="267">
        <v>11</v>
      </c>
      <c r="E2530" s="267" t="s">
        <v>1854</v>
      </c>
      <c r="F2530" s="267" t="s">
        <v>1847</v>
      </c>
      <c r="G2530" s="270">
        <v>388584000</v>
      </c>
      <c r="H2530" s="270">
        <v>388584000</v>
      </c>
      <c r="I2530" s="26" t="s">
        <v>27</v>
      </c>
      <c r="J2530" s="26" t="s">
        <v>27</v>
      </c>
      <c r="K2530" s="268" t="s">
        <v>1224</v>
      </c>
    </row>
    <row r="2531" spans="1:11" ht="50.1" hidden="1" customHeight="1" x14ac:dyDescent="0.2">
      <c r="A2531" s="267">
        <v>92101501</v>
      </c>
      <c r="B2531" s="268" t="s">
        <v>1442</v>
      </c>
      <c r="C2531" s="269">
        <v>42486</v>
      </c>
      <c r="D2531" s="267">
        <v>303</v>
      </c>
      <c r="E2531" s="267" t="s">
        <v>1856</v>
      </c>
      <c r="F2531" s="267" t="s">
        <v>1847</v>
      </c>
      <c r="G2531" s="270">
        <v>855699406</v>
      </c>
      <c r="H2531" s="270">
        <v>855699406</v>
      </c>
      <c r="I2531" s="26" t="s">
        <v>27</v>
      </c>
      <c r="J2531" s="26" t="s">
        <v>27</v>
      </c>
      <c r="K2531" s="268" t="s">
        <v>1224</v>
      </c>
    </row>
    <row r="2532" spans="1:11" ht="50.1" hidden="1" customHeight="1" x14ac:dyDescent="0.2">
      <c r="A2532" s="267">
        <v>72121100</v>
      </c>
      <c r="B2532" s="268" t="s">
        <v>1443</v>
      </c>
      <c r="C2532" s="269">
        <v>42456</v>
      </c>
      <c r="D2532" s="267">
        <v>8</v>
      </c>
      <c r="E2532" s="267" t="s">
        <v>1861</v>
      </c>
      <c r="F2532" s="267" t="s">
        <v>1847</v>
      </c>
      <c r="G2532" s="270">
        <v>198770147</v>
      </c>
      <c r="H2532" s="270">
        <v>198770147</v>
      </c>
      <c r="I2532" s="26" t="s">
        <v>27</v>
      </c>
      <c r="J2532" s="26" t="s">
        <v>27</v>
      </c>
      <c r="K2532" s="268" t="s">
        <v>1224</v>
      </c>
    </row>
    <row r="2533" spans="1:11" ht="50.1" hidden="1" customHeight="1" x14ac:dyDescent="0.2">
      <c r="A2533" s="267">
        <v>32131000</v>
      </c>
      <c r="B2533" s="268" t="s">
        <v>1445</v>
      </c>
      <c r="C2533" s="269">
        <v>42477</v>
      </c>
      <c r="D2533" s="267">
        <v>10</v>
      </c>
      <c r="E2533" s="267" t="s">
        <v>1861</v>
      </c>
      <c r="F2533" s="267" t="s">
        <v>1847</v>
      </c>
      <c r="G2533" s="270">
        <v>79716594</v>
      </c>
      <c r="H2533" s="270">
        <v>79716594</v>
      </c>
      <c r="I2533" s="26" t="s">
        <v>27</v>
      </c>
      <c r="J2533" s="26" t="s">
        <v>27</v>
      </c>
      <c r="K2533" s="268" t="s">
        <v>1224</v>
      </c>
    </row>
    <row r="2534" spans="1:11" ht="50.1" hidden="1" customHeight="1" x14ac:dyDescent="0.2">
      <c r="A2534" s="267">
        <v>72101516</v>
      </c>
      <c r="B2534" s="268" t="s">
        <v>1446</v>
      </c>
      <c r="C2534" s="269">
        <v>42618</v>
      </c>
      <c r="D2534" s="267">
        <v>1</v>
      </c>
      <c r="E2534" s="267" t="s">
        <v>1858</v>
      </c>
      <c r="F2534" s="267" t="s">
        <v>1847</v>
      </c>
      <c r="G2534" s="270">
        <v>12000000</v>
      </c>
      <c r="H2534" s="270">
        <v>12000000</v>
      </c>
      <c r="I2534" s="26" t="s">
        <v>27</v>
      </c>
      <c r="J2534" s="26" t="s">
        <v>27</v>
      </c>
      <c r="K2534" s="268" t="s">
        <v>1224</v>
      </c>
    </row>
    <row r="2535" spans="1:11" ht="50.1" hidden="1" customHeight="1" x14ac:dyDescent="0.2">
      <c r="A2535" s="267">
        <v>14111500</v>
      </c>
      <c r="B2535" s="268" t="s">
        <v>1421</v>
      </c>
      <c r="C2535" s="269">
        <v>42470</v>
      </c>
      <c r="D2535" s="267">
        <v>6</v>
      </c>
      <c r="E2535" s="267" t="s">
        <v>1854</v>
      </c>
      <c r="F2535" s="267" t="s">
        <v>1848</v>
      </c>
      <c r="G2535" s="270">
        <v>127641000</v>
      </c>
      <c r="H2535" s="270">
        <v>127641000</v>
      </c>
      <c r="I2535" s="26" t="s">
        <v>27</v>
      </c>
      <c r="J2535" s="26" t="s">
        <v>27</v>
      </c>
      <c r="K2535" s="268" t="s">
        <v>1224</v>
      </c>
    </row>
    <row r="2536" spans="1:11" ht="50.1" hidden="1" customHeight="1" x14ac:dyDescent="0.2">
      <c r="A2536" s="267" t="s">
        <v>738</v>
      </c>
      <c r="B2536" s="268" t="s">
        <v>1807</v>
      </c>
      <c r="C2536" s="269">
        <v>42465</v>
      </c>
      <c r="D2536" s="267">
        <v>11</v>
      </c>
      <c r="E2536" s="267" t="s">
        <v>1854</v>
      </c>
      <c r="F2536" s="267" t="s">
        <v>1848</v>
      </c>
      <c r="G2536" s="270">
        <v>118000000</v>
      </c>
      <c r="H2536" s="270">
        <v>118000000</v>
      </c>
      <c r="I2536" s="26" t="s">
        <v>27</v>
      </c>
      <c r="J2536" s="26" t="s">
        <v>27</v>
      </c>
      <c r="K2536" s="268" t="s">
        <v>1224</v>
      </c>
    </row>
    <row r="2537" spans="1:11" ht="50.1" hidden="1" customHeight="1" x14ac:dyDescent="0.2">
      <c r="A2537" s="267">
        <v>30103600</v>
      </c>
      <c r="B2537" s="268" t="s">
        <v>1447</v>
      </c>
      <c r="C2537" s="269">
        <v>42642</v>
      </c>
      <c r="D2537" s="267">
        <v>3</v>
      </c>
      <c r="E2537" s="267" t="s">
        <v>1856</v>
      </c>
      <c r="F2537" s="267" t="s">
        <v>1848</v>
      </c>
      <c r="G2537" s="270">
        <v>79359000</v>
      </c>
      <c r="H2537" s="270">
        <v>79359000</v>
      </c>
      <c r="I2537" s="26" t="s">
        <v>27</v>
      </c>
      <c r="J2537" s="26" t="s">
        <v>27</v>
      </c>
      <c r="K2537" s="268" t="s">
        <v>1224</v>
      </c>
    </row>
    <row r="2538" spans="1:11" ht="50.1" hidden="1" customHeight="1" x14ac:dyDescent="0.2">
      <c r="A2538" s="267">
        <v>76111501</v>
      </c>
      <c r="B2538" s="268" t="s">
        <v>1448</v>
      </c>
      <c r="C2538" s="269">
        <v>42601</v>
      </c>
      <c r="D2538" s="267">
        <v>5</v>
      </c>
      <c r="E2538" s="267" t="s">
        <v>1858</v>
      </c>
      <c r="F2538" s="267" t="s">
        <v>1848</v>
      </c>
      <c r="G2538" s="270">
        <v>7000000</v>
      </c>
      <c r="H2538" s="270">
        <v>7000000</v>
      </c>
      <c r="I2538" s="26" t="s">
        <v>27</v>
      </c>
      <c r="J2538" s="26" t="s">
        <v>27</v>
      </c>
      <c r="K2538" s="268" t="s">
        <v>1224</v>
      </c>
    </row>
    <row r="2539" spans="1:11" ht="50.1" hidden="1" customHeight="1" x14ac:dyDescent="0.2">
      <c r="A2539" s="267">
        <v>85121600</v>
      </c>
      <c r="B2539" s="268" t="s">
        <v>1449</v>
      </c>
      <c r="C2539" s="269">
        <v>42595</v>
      </c>
      <c r="D2539" s="267">
        <v>6</v>
      </c>
      <c r="E2539" s="267" t="s">
        <v>1855</v>
      </c>
      <c r="F2539" s="267" t="s">
        <v>1849</v>
      </c>
      <c r="G2539" s="270">
        <v>10000000</v>
      </c>
      <c r="H2539" s="270">
        <v>10000000</v>
      </c>
      <c r="I2539" s="26" t="s">
        <v>27</v>
      </c>
      <c r="J2539" s="26" t="s">
        <v>27</v>
      </c>
      <c r="K2539" s="268" t="s">
        <v>1224</v>
      </c>
    </row>
    <row r="2540" spans="1:11" ht="50.1" hidden="1" customHeight="1" x14ac:dyDescent="0.2">
      <c r="A2540" s="267">
        <v>46181500</v>
      </c>
      <c r="B2540" s="268" t="s">
        <v>1450</v>
      </c>
      <c r="C2540" s="269">
        <v>42564</v>
      </c>
      <c r="D2540" s="267">
        <v>7</v>
      </c>
      <c r="E2540" s="267" t="s">
        <v>1858</v>
      </c>
      <c r="F2540" s="267" t="s">
        <v>1849</v>
      </c>
      <c r="G2540" s="270">
        <v>10000000</v>
      </c>
      <c r="H2540" s="270">
        <v>10000000</v>
      </c>
      <c r="I2540" s="26" t="s">
        <v>27</v>
      </c>
      <c r="J2540" s="26" t="s">
        <v>27</v>
      </c>
      <c r="K2540" s="268" t="s">
        <v>1224</v>
      </c>
    </row>
    <row r="2541" spans="1:11" ht="50.1" hidden="1" customHeight="1" x14ac:dyDescent="0.2">
      <c r="A2541" s="267">
        <v>46181500</v>
      </c>
      <c r="B2541" s="268" t="s">
        <v>1451</v>
      </c>
      <c r="C2541" s="269">
        <v>42601</v>
      </c>
      <c r="D2541" s="267">
        <v>5</v>
      </c>
      <c r="E2541" s="267" t="s">
        <v>1858</v>
      </c>
      <c r="F2541" s="267" t="s">
        <v>1849</v>
      </c>
      <c r="G2541" s="270">
        <v>5000000</v>
      </c>
      <c r="H2541" s="270">
        <v>5000000</v>
      </c>
      <c r="I2541" s="26" t="s">
        <v>27</v>
      </c>
      <c r="J2541" s="26" t="s">
        <v>27</v>
      </c>
      <c r="K2541" s="268" t="s">
        <v>1224</v>
      </c>
    </row>
    <row r="2542" spans="1:11" ht="50.1" hidden="1" customHeight="1" x14ac:dyDescent="0.2">
      <c r="A2542" s="267">
        <v>86101709</v>
      </c>
      <c r="B2542" s="268" t="s">
        <v>1452</v>
      </c>
      <c r="C2542" s="269">
        <v>42463</v>
      </c>
      <c r="D2542" s="267">
        <v>1</v>
      </c>
      <c r="E2542" s="267" t="s">
        <v>1855</v>
      </c>
      <c r="F2542" s="267" t="s">
        <v>1849</v>
      </c>
      <c r="G2542" s="270">
        <v>5000000</v>
      </c>
      <c r="H2542" s="270">
        <v>5000000</v>
      </c>
      <c r="I2542" s="26" t="s">
        <v>27</v>
      </c>
      <c r="J2542" s="26" t="s">
        <v>27</v>
      </c>
      <c r="K2542" s="268" t="s">
        <v>1224</v>
      </c>
    </row>
    <row r="2543" spans="1:11" ht="50.1" hidden="1" customHeight="1" x14ac:dyDescent="0.2">
      <c r="A2543" s="267">
        <v>85101603</v>
      </c>
      <c r="B2543" s="268" t="s">
        <v>1453</v>
      </c>
      <c r="C2543" s="269">
        <v>42463</v>
      </c>
      <c r="D2543" s="267">
        <v>1</v>
      </c>
      <c r="E2543" s="267" t="s">
        <v>1855</v>
      </c>
      <c r="F2543" s="267" t="s">
        <v>1849</v>
      </c>
      <c r="G2543" s="270">
        <v>10000000</v>
      </c>
      <c r="H2543" s="270">
        <v>10000000</v>
      </c>
      <c r="I2543" s="26" t="s">
        <v>27</v>
      </c>
      <c r="J2543" s="26" t="s">
        <v>27</v>
      </c>
      <c r="K2543" s="268" t="s">
        <v>1224</v>
      </c>
    </row>
    <row r="2544" spans="1:11" ht="50.1" hidden="1" customHeight="1" x14ac:dyDescent="0.2">
      <c r="A2544" s="267">
        <v>77111500</v>
      </c>
      <c r="B2544" s="268" t="s">
        <v>1454</v>
      </c>
      <c r="C2544" s="269">
        <v>42558</v>
      </c>
      <c r="D2544" s="267">
        <v>3</v>
      </c>
      <c r="E2544" s="267" t="s">
        <v>1858</v>
      </c>
      <c r="F2544" s="267" t="s">
        <v>1849</v>
      </c>
      <c r="G2544" s="270">
        <v>10000000</v>
      </c>
      <c r="H2544" s="270">
        <v>10000000</v>
      </c>
      <c r="I2544" s="26" t="s">
        <v>27</v>
      </c>
      <c r="J2544" s="26" t="s">
        <v>27</v>
      </c>
      <c r="K2544" s="268" t="s">
        <v>1224</v>
      </c>
    </row>
    <row r="2545" spans="1:11" ht="50.1" hidden="1" customHeight="1" x14ac:dyDescent="0.2">
      <c r="A2545" s="267">
        <v>84131501</v>
      </c>
      <c r="B2545" s="268" t="s">
        <v>1455</v>
      </c>
      <c r="C2545" s="269">
        <v>42469</v>
      </c>
      <c r="D2545" s="267">
        <v>266</v>
      </c>
      <c r="E2545" s="267" t="s">
        <v>1861</v>
      </c>
      <c r="F2545" s="267" t="s">
        <v>1850</v>
      </c>
      <c r="G2545" s="270">
        <v>237047428</v>
      </c>
      <c r="H2545" s="270">
        <v>237047428</v>
      </c>
      <c r="I2545" s="26" t="s">
        <v>27</v>
      </c>
      <c r="J2545" s="26" t="s">
        <v>27</v>
      </c>
      <c r="K2545" s="268" t="s">
        <v>1224</v>
      </c>
    </row>
    <row r="2546" spans="1:11" ht="50.1" hidden="1" customHeight="1" x14ac:dyDescent="0.2">
      <c r="A2546" s="267">
        <v>80161801</v>
      </c>
      <c r="B2546" s="268" t="s">
        <v>1439</v>
      </c>
      <c r="C2546" s="269">
        <v>42375</v>
      </c>
      <c r="D2546" s="267">
        <v>7</v>
      </c>
      <c r="E2546" s="267" t="s">
        <v>1858</v>
      </c>
      <c r="F2546" s="267" t="s">
        <v>1845</v>
      </c>
      <c r="G2546" s="270">
        <v>28750000</v>
      </c>
      <c r="H2546" s="270">
        <v>28750000</v>
      </c>
      <c r="I2546" s="26" t="s">
        <v>27</v>
      </c>
      <c r="J2546" s="26" t="s">
        <v>27</v>
      </c>
      <c r="K2546" s="268" t="s">
        <v>1224</v>
      </c>
    </row>
    <row r="2547" spans="1:11" ht="50.1" hidden="1" customHeight="1" x14ac:dyDescent="0.2">
      <c r="A2547" s="267">
        <v>81112203</v>
      </c>
      <c r="B2547" s="268" t="s">
        <v>1808</v>
      </c>
      <c r="C2547" s="269">
        <v>42461</v>
      </c>
      <c r="D2547" s="267">
        <v>12</v>
      </c>
      <c r="E2547" s="267" t="s">
        <v>1855</v>
      </c>
      <c r="F2547" s="267" t="s">
        <v>1843</v>
      </c>
      <c r="G2547" s="270">
        <v>5000000</v>
      </c>
      <c r="H2547" s="270">
        <v>5000000</v>
      </c>
      <c r="I2547" s="26" t="s">
        <v>27</v>
      </c>
      <c r="J2547" s="26" t="s">
        <v>27</v>
      </c>
      <c r="K2547" s="268" t="s">
        <v>1224</v>
      </c>
    </row>
    <row r="2548" spans="1:11" ht="50.1" hidden="1" customHeight="1" x14ac:dyDescent="0.2">
      <c r="A2548" s="267">
        <v>43190000</v>
      </c>
      <c r="B2548" s="268" t="s">
        <v>1112</v>
      </c>
      <c r="C2548" s="269">
        <v>42432</v>
      </c>
      <c r="D2548" s="267">
        <v>1</v>
      </c>
      <c r="E2548" s="267" t="s">
        <v>1854</v>
      </c>
      <c r="F2548" s="267" t="s">
        <v>1844</v>
      </c>
      <c r="G2548" s="270">
        <v>319800</v>
      </c>
      <c r="H2548" s="270">
        <v>319800</v>
      </c>
      <c r="I2548" s="26" t="s">
        <v>27</v>
      </c>
      <c r="J2548" s="26" t="s">
        <v>27</v>
      </c>
      <c r="K2548" s="268" t="s">
        <v>1224</v>
      </c>
    </row>
    <row r="2549" spans="1:11" ht="50.1" hidden="1" customHeight="1" x14ac:dyDescent="0.2">
      <c r="A2549" s="267">
        <v>84131501</v>
      </c>
      <c r="B2549" s="268" t="s">
        <v>1475</v>
      </c>
      <c r="C2549" s="269">
        <v>42469</v>
      </c>
      <c r="D2549" s="267">
        <v>266</v>
      </c>
      <c r="E2549" s="267" t="s">
        <v>1861</v>
      </c>
      <c r="F2549" s="267" t="s">
        <v>1850</v>
      </c>
      <c r="G2549" s="270">
        <v>12952572</v>
      </c>
      <c r="H2549" s="270">
        <v>12952572</v>
      </c>
      <c r="I2549" s="26" t="s">
        <v>27</v>
      </c>
      <c r="J2549" s="26" t="s">
        <v>27</v>
      </c>
      <c r="K2549" s="268" t="s">
        <v>1224</v>
      </c>
    </row>
    <row r="2550" spans="1:11" ht="50.1" hidden="1" customHeight="1" x14ac:dyDescent="0.2">
      <c r="A2550" s="267">
        <v>72121100</v>
      </c>
      <c r="B2550" s="268" t="s">
        <v>1481</v>
      </c>
      <c r="C2550" s="269">
        <v>42433</v>
      </c>
      <c r="D2550" s="267">
        <v>1</v>
      </c>
      <c r="E2550" s="267" t="s">
        <v>1858</v>
      </c>
      <c r="F2550" s="267" t="s">
        <v>1847</v>
      </c>
      <c r="G2550" s="270">
        <v>11229853</v>
      </c>
      <c r="H2550" s="270">
        <v>11229853</v>
      </c>
      <c r="I2550" s="26" t="s">
        <v>27</v>
      </c>
      <c r="J2550" s="26" t="s">
        <v>27</v>
      </c>
      <c r="K2550" s="268" t="s">
        <v>1224</v>
      </c>
    </row>
    <row r="2551" spans="1:11" ht="50.1" hidden="1" customHeight="1" x14ac:dyDescent="0.2">
      <c r="A2551" s="267">
        <v>80111600</v>
      </c>
      <c r="B2551" s="268" t="s">
        <v>1809</v>
      </c>
      <c r="C2551" s="269">
        <v>42430</v>
      </c>
      <c r="D2551" s="267">
        <v>2</v>
      </c>
      <c r="E2551" s="267" t="s">
        <v>1855</v>
      </c>
      <c r="F2551" s="267" t="s">
        <v>1851</v>
      </c>
      <c r="G2551" s="270">
        <v>6344182</v>
      </c>
      <c r="H2551" s="270">
        <v>6344182</v>
      </c>
      <c r="I2551" s="26" t="s">
        <v>27</v>
      </c>
      <c r="J2551" s="26" t="s">
        <v>27</v>
      </c>
      <c r="K2551" s="268" t="s">
        <v>1224</v>
      </c>
    </row>
    <row r="2552" spans="1:11" ht="50.1" hidden="1" customHeight="1" x14ac:dyDescent="0.2">
      <c r="A2552" s="267">
        <v>80111600</v>
      </c>
      <c r="B2552" s="268" t="s">
        <v>1809</v>
      </c>
      <c r="C2552" s="269">
        <v>42522</v>
      </c>
      <c r="D2552" s="267">
        <v>3</v>
      </c>
      <c r="E2552" s="267" t="s">
        <v>1855</v>
      </c>
      <c r="F2552" s="267" t="s">
        <v>1851</v>
      </c>
      <c r="G2552" s="270">
        <v>10725699</v>
      </c>
      <c r="H2552" s="270">
        <v>10725699</v>
      </c>
      <c r="I2552" s="26" t="s">
        <v>27</v>
      </c>
      <c r="J2552" s="26" t="s">
        <v>27</v>
      </c>
      <c r="K2552" s="268" t="s">
        <v>1224</v>
      </c>
    </row>
    <row r="2553" spans="1:11" ht="50.1" hidden="1" customHeight="1" x14ac:dyDescent="0.2">
      <c r="A2553" s="267">
        <v>80111600</v>
      </c>
      <c r="B2553" s="268" t="s">
        <v>739</v>
      </c>
      <c r="C2553" s="269">
        <v>42401</v>
      </c>
      <c r="D2553" s="267">
        <v>11</v>
      </c>
      <c r="E2553" s="267" t="s">
        <v>1855</v>
      </c>
      <c r="F2553" s="267" t="s">
        <v>1851</v>
      </c>
      <c r="G2553" s="270">
        <v>93359200</v>
      </c>
      <c r="H2553" s="270">
        <v>93359200</v>
      </c>
      <c r="I2553" s="26" t="s">
        <v>27</v>
      </c>
      <c r="J2553" s="26" t="s">
        <v>27</v>
      </c>
      <c r="K2553" s="268" t="s">
        <v>1224</v>
      </c>
    </row>
    <row r="2554" spans="1:11" ht="50.1" hidden="1" customHeight="1" x14ac:dyDescent="0.2">
      <c r="A2554" s="267">
        <v>80111600</v>
      </c>
      <c r="B2554" s="268" t="s">
        <v>1710</v>
      </c>
      <c r="C2554" s="269">
        <v>42430</v>
      </c>
      <c r="D2554" s="267">
        <v>4</v>
      </c>
      <c r="E2554" s="267" t="s">
        <v>1855</v>
      </c>
      <c r="F2554" s="267" t="s">
        <v>1851</v>
      </c>
      <c r="G2554" s="270">
        <v>11372848</v>
      </c>
      <c r="H2554" s="270">
        <v>11372848</v>
      </c>
      <c r="I2554" s="26" t="s">
        <v>27</v>
      </c>
      <c r="J2554" s="26" t="s">
        <v>27</v>
      </c>
      <c r="K2554" s="268" t="s">
        <v>1224</v>
      </c>
    </row>
    <row r="2555" spans="1:11" ht="50.1" hidden="1" customHeight="1" x14ac:dyDescent="0.2">
      <c r="A2555" s="267">
        <v>80111600</v>
      </c>
      <c r="B2555" s="268" t="s">
        <v>1710</v>
      </c>
      <c r="C2555" s="269">
        <v>42552</v>
      </c>
      <c r="D2555" s="267">
        <v>4</v>
      </c>
      <c r="E2555" s="267" t="s">
        <v>1855</v>
      </c>
      <c r="F2555" s="267" t="s">
        <v>1851</v>
      </c>
      <c r="G2555" s="270">
        <v>11372848</v>
      </c>
      <c r="H2555" s="270">
        <v>11372848</v>
      </c>
      <c r="I2555" s="26" t="s">
        <v>27</v>
      </c>
      <c r="J2555" s="26" t="s">
        <v>27</v>
      </c>
      <c r="K2555" s="268" t="s">
        <v>1224</v>
      </c>
    </row>
    <row r="2556" spans="1:11" ht="50.1" hidden="1" customHeight="1" x14ac:dyDescent="0.2">
      <c r="A2556" s="267">
        <v>80111600</v>
      </c>
      <c r="B2556" s="268" t="s">
        <v>1711</v>
      </c>
      <c r="C2556" s="269">
        <v>42401</v>
      </c>
      <c r="D2556" s="267">
        <v>2</v>
      </c>
      <c r="E2556" s="267" t="s">
        <v>1855</v>
      </c>
      <c r="F2556" s="267" t="s">
        <v>1851</v>
      </c>
      <c r="G2556" s="270">
        <v>12978000</v>
      </c>
      <c r="H2556" s="270">
        <v>12978000</v>
      </c>
      <c r="I2556" s="26" t="s">
        <v>27</v>
      </c>
      <c r="J2556" s="26" t="s">
        <v>27</v>
      </c>
      <c r="K2556" s="268" t="s">
        <v>1224</v>
      </c>
    </row>
    <row r="2557" spans="1:11" ht="50.1" hidden="1" customHeight="1" x14ac:dyDescent="0.2">
      <c r="A2557" s="267">
        <v>80111600</v>
      </c>
      <c r="B2557" s="268" t="s">
        <v>1810</v>
      </c>
      <c r="C2557" s="269">
        <v>42461</v>
      </c>
      <c r="D2557" s="267">
        <v>9</v>
      </c>
      <c r="E2557" s="267" t="s">
        <v>1855</v>
      </c>
      <c r="F2557" s="267" t="s">
        <v>1851</v>
      </c>
      <c r="G2557" s="270">
        <v>64927080</v>
      </c>
      <c r="H2557" s="270">
        <v>64927080</v>
      </c>
      <c r="I2557" s="26" t="s">
        <v>27</v>
      </c>
      <c r="J2557" s="26" t="s">
        <v>27</v>
      </c>
      <c r="K2557" s="268" t="s">
        <v>1224</v>
      </c>
    </row>
    <row r="2558" spans="1:11" ht="50.1" hidden="1" customHeight="1" x14ac:dyDescent="0.2">
      <c r="A2558" s="267">
        <v>80111600</v>
      </c>
      <c r="B2558" s="268" t="s">
        <v>740</v>
      </c>
      <c r="C2558" s="269">
        <v>42461</v>
      </c>
      <c r="D2558" s="267">
        <v>2</v>
      </c>
      <c r="E2558" s="267" t="s">
        <v>1855</v>
      </c>
      <c r="F2558" s="267" t="s">
        <v>1851</v>
      </c>
      <c r="G2558" s="270">
        <v>10396820</v>
      </c>
      <c r="H2558" s="270">
        <v>10396820</v>
      </c>
      <c r="I2558" s="26" t="s">
        <v>27</v>
      </c>
      <c r="J2558" s="26" t="s">
        <v>27</v>
      </c>
      <c r="K2558" s="268" t="s">
        <v>1224</v>
      </c>
    </row>
    <row r="2559" spans="1:11" ht="50.1" hidden="1" customHeight="1" x14ac:dyDescent="0.2">
      <c r="A2559" s="267">
        <v>80111600</v>
      </c>
      <c r="B2559" s="268" t="s">
        <v>740</v>
      </c>
      <c r="C2559" s="269">
        <v>42461</v>
      </c>
      <c r="D2559" s="267">
        <v>6</v>
      </c>
      <c r="E2559" s="267" t="s">
        <v>223</v>
      </c>
      <c r="F2559" s="267" t="s">
        <v>1851</v>
      </c>
      <c r="G2559" s="270">
        <v>31190460</v>
      </c>
      <c r="H2559" s="270">
        <v>31190460</v>
      </c>
      <c r="I2559" s="26" t="s">
        <v>27</v>
      </c>
      <c r="J2559" s="26" t="s">
        <v>27</v>
      </c>
      <c r="K2559" s="268"/>
    </row>
    <row r="2560" spans="1:11" ht="50.1" hidden="1" customHeight="1" x14ac:dyDescent="0.2">
      <c r="A2560" s="267">
        <v>80111600</v>
      </c>
      <c r="B2560" s="268" t="s">
        <v>741</v>
      </c>
      <c r="C2560" s="269">
        <v>42470</v>
      </c>
      <c r="D2560" s="267">
        <v>6</v>
      </c>
      <c r="E2560" s="267" t="s">
        <v>1855</v>
      </c>
      <c r="F2560" s="267" t="s">
        <v>1851</v>
      </c>
      <c r="G2560" s="270">
        <v>34436814</v>
      </c>
      <c r="H2560" s="270">
        <v>34436814</v>
      </c>
      <c r="I2560" s="26" t="s">
        <v>27</v>
      </c>
      <c r="J2560" s="26" t="s">
        <v>27</v>
      </c>
      <c r="K2560" s="268" t="s">
        <v>1224</v>
      </c>
    </row>
    <row r="2561" spans="1:11" ht="50.1" hidden="1" customHeight="1" x14ac:dyDescent="0.2">
      <c r="A2561" s="267">
        <v>80111600</v>
      </c>
      <c r="B2561" s="268" t="s">
        <v>742</v>
      </c>
      <c r="C2561" s="269">
        <v>42430</v>
      </c>
      <c r="D2561" s="267">
        <v>10</v>
      </c>
      <c r="E2561" s="267" t="s">
        <v>1855</v>
      </c>
      <c r="F2561" s="267" t="s">
        <v>1851</v>
      </c>
      <c r="G2561" s="270">
        <v>35752330</v>
      </c>
      <c r="H2561" s="270">
        <v>35752330</v>
      </c>
      <c r="I2561" s="26" t="s">
        <v>27</v>
      </c>
      <c r="J2561" s="26" t="s">
        <v>27</v>
      </c>
      <c r="K2561" s="268" t="s">
        <v>1224</v>
      </c>
    </row>
    <row r="2562" spans="1:11" ht="50.1" hidden="1" customHeight="1" x14ac:dyDescent="0.2">
      <c r="A2562" s="267">
        <v>80111600</v>
      </c>
      <c r="B2562" s="268" t="s">
        <v>743</v>
      </c>
      <c r="C2562" s="269">
        <v>42430</v>
      </c>
      <c r="D2562" s="267">
        <v>10</v>
      </c>
      <c r="E2562" s="267" t="s">
        <v>1855</v>
      </c>
      <c r="F2562" s="267" t="s">
        <v>1851</v>
      </c>
      <c r="G2562" s="270">
        <v>31720910</v>
      </c>
      <c r="H2562" s="270">
        <v>31720910</v>
      </c>
      <c r="I2562" s="26" t="s">
        <v>27</v>
      </c>
      <c r="J2562" s="26" t="s">
        <v>27</v>
      </c>
      <c r="K2562" s="268" t="s">
        <v>1224</v>
      </c>
    </row>
    <row r="2563" spans="1:11" ht="50.1" hidden="1" customHeight="1" x14ac:dyDescent="0.2">
      <c r="A2563" s="267">
        <v>80111600</v>
      </c>
      <c r="B2563" s="268" t="s">
        <v>1811</v>
      </c>
      <c r="C2563" s="269">
        <v>42430</v>
      </c>
      <c r="D2563" s="267">
        <v>10</v>
      </c>
      <c r="E2563" s="267" t="s">
        <v>1855</v>
      </c>
      <c r="F2563" s="267" t="s">
        <v>1851</v>
      </c>
      <c r="G2563" s="270">
        <v>51984100</v>
      </c>
      <c r="H2563" s="270">
        <v>51984100</v>
      </c>
      <c r="I2563" s="26" t="s">
        <v>27</v>
      </c>
      <c r="J2563" s="26" t="s">
        <v>27</v>
      </c>
      <c r="K2563" s="268" t="s">
        <v>1224</v>
      </c>
    </row>
    <row r="2564" spans="1:11" ht="50.1" hidden="1" customHeight="1" x14ac:dyDescent="0.2">
      <c r="A2564" s="267">
        <v>80111600</v>
      </c>
      <c r="B2564" s="268" t="s">
        <v>744</v>
      </c>
      <c r="C2564" s="269">
        <v>42461</v>
      </c>
      <c r="D2564" s="267">
        <v>9</v>
      </c>
      <c r="E2564" s="267" t="s">
        <v>1855</v>
      </c>
      <c r="F2564" s="267" t="s">
        <v>1851</v>
      </c>
      <c r="G2564" s="270">
        <v>69701130</v>
      </c>
      <c r="H2564" s="270">
        <v>69701130</v>
      </c>
      <c r="I2564" s="26" t="s">
        <v>27</v>
      </c>
      <c r="J2564" s="26" t="s">
        <v>27</v>
      </c>
      <c r="K2564" s="268" t="s">
        <v>1224</v>
      </c>
    </row>
    <row r="2565" spans="1:11" ht="50.1" hidden="1" customHeight="1" x14ac:dyDescent="0.2">
      <c r="A2565" s="267">
        <v>80111600</v>
      </c>
      <c r="B2565" s="268" t="s">
        <v>1712</v>
      </c>
      <c r="C2565" s="269">
        <v>42401</v>
      </c>
      <c r="D2565" s="267">
        <v>1.95</v>
      </c>
      <c r="E2565" s="267" t="s">
        <v>1855</v>
      </c>
      <c r="F2565" s="267" t="s">
        <v>1851</v>
      </c>
      <c r="G2565" s="270">
        <v>6826497</v>
      </c>
      <c r="H2565" s="270">
        <v>6826497</v>
      </c>
      <c r="I2565" s="26" t="s">
        <v>27</v>
      </c>
      <c r="J2565" s="26" t="s">
        <v>27</v>
      </c>
      <c r="K2565" s="268" t="s">
        <v>1224</v>
      </c>
    </row>
    <row r="2566" spans="1:11" ht="50.1" hidden="1" customHeight="1" x14ac:dyDescent="0.2">
      <c r="A2566" s="267">
        <v>80111600</v>
      </c>
      <c r="B2566" s="268" t="s">
        <v>1712</v>
      </c>
      <c r="C2566" s="269">
        <v>42389</v>
      </c>
      <c r="D2566" s="267">
        <v>10</v>
      </c>
      <c r="E2566" s="267" t="s">
        <v>1855</v>
      </c>
      <c r="F2566" s="267" t="s">
        <v>1851</v>
      </c>
      <c r="G2566" s="270">
        <v>35752330</v>
      </c>
      <c r="H2566" s="270">
        <v>35752330</v>
      </c>
      <c r="I2566" s="26" t="s">
        <v>27</v>
      </c>
      <c r="J2566" s="26" t="s">
        <v>27</v>
      </c>
      <c r="K2566" s="268" t="s">
        <v>1224</v>
      </c>
    </row>
    <row r="2567" spans="1:11" ht="50.1" hidden="1" customHeight="1" x14ac:dyDescent="0.2">
      <c r="A2567" s="267">
        <v>80111600</v>
      </c>
      <c r="B2567" s="268" t="s">
        <v>745</v>
      </c>
      <c r="C2567" s="269">
        <v>42552</v>
      </c>
      <c r="D2567" s="267">
        <v>6</v>
      </c>
      <c r="E2567" s="267" t="s">
        <v>1855</v>
      </c>
      <c r="F2567" s="267" t="s">
        <v>1851</v>
      </c>
      <c r="G2567" s="270">
        <v>15722538</v>
      </c>
      <c r="H2567" s="270">
        <v>15722538</v>
      </c>
      <c r="I2567" s="26" t="s">
        <v>27</v>
      </c>
      <c r="J2567" s="26" t="s">
        <v>27</v>
      </c>
      <c r="K2567" s="268" t="s">
        <v>1224</v>
      </c>
    </row>
    <row r="2568" spans="1:11" ht="50.1" hidden="1" customHeight="1" x14ac:dyDescent="0.2">
      <c r="A2568" s="267">
        <v>80111600</v>
      </c>
      <c r="B2568" s="268" t="s">
        <v>1713</v>
      </c>
      <c r="C2568" s="269">
        <v>42461</v>
      </c>
      <c r="D2568" s="267">
        <v>2.5</v>
      </c>
      <c r="E2568" s="267" t="s">
        <v>1855</v>
      </c>
      <c r="F2568" s="267" t="s">
        <v>1851</v>
      </c>
      <c r="G2568" s="270">
        <v>5896750</v>
      </c>
      <c r="H2568" s="270">
        <v>5896750</v>
      </c>
      <c r="I2568" s="26" t="s">
        <v>27</v>
      </c>
      <c r="J2568" s="26" t="s">
        <v>27</v>
      </c>
      <c r="K2568" s="268" t="s">
        <v>1224</v>
      </c>
    </row>
    <row r="2569" spans="1:11" ht="50.1" hidden="1" customHeight="1" x14ac:dyDescent="0.2">
      <c r="A2569" s="267">
        <v>80111600</v>
      </c>
      <c r="B2569" s="268" t="s">
        <v>1714</v>
      </c>
      <c r="C2569" s="269">
        <v>42401</v>
      </c>
      <c r="D2569" s="267">
        <v>5</v>
      </c>
      <c r="E2569" s="267" t="s">
        <v>1855</v>
      </c>
      <c r="F2569" s="267" t="s">
        <v>1851</v>
      </c>
      <c r="G2569" s="270">
        <v>12147305</v>
      </c>
      <c r="H2569" s="270">
        <v>12147305</v>
      </c>
      <c r="I2569" s="26" t="s">
        <v>27</v>
      </c>
      <c r="J2569" s="26" t="s">
        <v>27</v>
      </c>
      <c r="K2569" s="268" t="s">
        <v>1224</v>
      </c>
    </row>
    <row r="2570" spans="1:11" ht="50.1" hidden="1" customHeight="1" x14ac:dyDescent="0.2">
      <c r="A2570" s="267">
        <v>80111600</v>
      </c>
      <c r="B2570" s="268" t="s">
        <v>1714</v>
      </c>
      <c r="C2570" s="269">
        <v>42552</v>
      </c>
      <c r="D2570" s="267">
        <v>5</v>
      </c>
      <c r="E2570" s="267" t="s">
        <v>1855</v>
      </c>
      <c r="F2570" s="267" t="s">
        <v>1851</v>
      </c>
      <c r="G2570" s="270">
        <v>12147305</v>
      </c>
      <c r="H2570" s="270">
        <v>12147305</v>
      </c>
      <c r="I2570" s="26" t="s">
        <v>27</v>
      </c>
      <c r="J2570" s="26" t="s">
        <v>27</v>
      </c>
      <c r="K2570" s="268" t="s">
        <v>1224</v>
      </c>
    </row>
    <row r="2571" spans="1:11" ht="50.1" hidden="1" customHeight="1" x14ac:dyDescent="0.2">
      <c r="A2571" s="267">
        <v>80111600</v>
      </c>
      <c r="B2571" s="268" t="s">
        <v>746</v>
      </c>
      <c r="C2571" s="269">
        <v>42461</v>
      </c>
      <c r="D2571" s="267">
        <v>3</v>
      </c>
      <c r="E2571" s="267" t="s">
        <v>1855</v>
      </c>
      <c r="F2571" s="267" t="s">
        <v>1851</v>
      </c>
      <c r="G2571" s="270">
        <v>12348876</v>
      </c>
      <c r="H2571" s="270">
        <v>12348876</v>
      </c>
      <c r="I2571" s="26" t="s">
        <v>27</v>
      </c>
      <c r="J2571" s="26" t="s">
        <v>27</v>
      </c>
      <c r="K2571" s="268" t="s">
        <v>1224</v>
      </c>
    </row>
    <row r="2572" spans="1:11" ht="50.1" hidden="1" customHeight="1" x14ac:dyDescent="0.2">
      <c r="A2572" s="267">
        <v>80111600</v>
      </c>
      <c r="B2572" s="268" t="s">
        <v>746</v>
      </c>
      <c r="C2572" s="269">
        <v>42552</v>
      </c>
      <c r="D2572" s="267">
        <v>5</v>
      </c>
      <c r="E2572" s="267" t="s">
        <v>1855</v>
      </c>
      <c r="F2572" s="267" t="s">
        <v>1851</v>
      </c>
      <c r="G2572" s="270">
        <v>20581460</v>
      </c>
      <c r="H2572" s="270">
        <v>20581460</v>
      </c>
      <c r="I2572" s="26" t="s">
        <v>27</v>
      </c>
      <c r="J2572" s="26" t="s">
        <v>27</v>
      </c>
      <c r="K2572" s="268" t="s">
        <v>1224</v>
      </c>
    </row>
    <row r="2573" spans="1:11" ht="50.1" hidden="1" customHeight="1" x14ac:dyDescent="0.2">
      <c r="A2573" s="267">
        <v>80111600</v>
      </c>
      <c r="B2573" s="268" t="s">
        <v>1716</v>
      </c>
      <c r="C2573" s="269">
        <v>42461</v>
      </c>
      <c r="D2573" s="267">
        <v>10</v>
      </c>
      <c r="E2573" s="267" t="s">
        <v>1855</v>
      </c>
      <c r="F2573" s="267" t="s">
        <v>1851</v>
      </c>
      <c r="G2573" s="270">
        <v>24294610</v>
      </c>
      <c r="H2573" s="270">
        <v>24294610</v>
      </c>
      <c r="I2573" s="26" t="s">
        <v>27</v>
      </c>
      <c r="J2573" s="26" t="s">
        <v>27</v>
      </c>
      <c r="K2573" s="268" t="s">
        <v>1224</v>
      </c>
    </row>
    <row r="2574" spans="1:11" ht="50.1" hidden="1" customHeight="1" x14ac:dyDescent="0.2">
      <c r="A2574" s="267">
        <v>80111600</v>
      </c>
      <c r="B2574" s="268" t="s">
        <v>1717</v>
      </c>
      <c r="C2574" s="269">
        <v>42461</v>
      </c>
      <c r="D2574" s="267">
        <v>8</v>
      </c>
      <c r="E2574" s="267" t="s">
        <v>1855</v>
      </c>
      <c r="F2574" s="267" t="s">
        <v>1851</v>
      </c>
      <c r="G2574" s="270">
        <v>42644264</v>
      </c>
      <c r="H2574" s="270">
        <v>42644264</v>
      </c>
      <c r="I2574" s="26" t="s">
        <v>27</v>
      </c>
      <c r="J2574" s="26" t="s">
        <v>27</v>
      </c>
      <c r="K2574" s="268" t="s">
        <v>1224</v>
      </c>
    </row>
    <row r="2575" spans="1:11" ht="50.1" hidden="1" customHeight="1" x14ac:dyDescent="0.2">
      <c r="A2575" s="267">
        <v>80111600</v>
      </c>
      <c r="B2575" s="268" t="s">
        <v>1457</v>
      </c>
      <c r="C2575" s="269">
        <v>42491</v>
      </c>
      <c r="D2575" s="267">
        <v>8</v>
      </c>
      <c r="E2575" s="267" t="s">
        <v>1855</v>
      </c>
      <c r="F2575" s="267" t="s">
        <v>1851</v>
      </c>
      <c r="G2575" s="270">
        <v>45917192</v>
      </c>
      <c r="H2575" s="270">
        <v>45917192</v>
      </c>
      <c r="I2575" s="26" t="s">
        <v>27</v>
      </c>
      <c r="J2575" s="26" t="s">
        <v>27</v>
      </c>
      <c r="K2575" s="268" t="s">
        <v>1224</v>
      </c>
    </row>
    <row r="2576" spans="1:11" ht="50.1" hidden="1" customHeight="1" x14ac:dyDescent="0.2">
      <c r="A2576" s="267">
        <v>80111600</v>
      </c>
      <c r="B2576" s="268" t="s">
        <v>1719</v>
      </c>
      <c r="C2576" s="269">
        <v>42426</v>
      </c>
      <c r="D2576" s="267">
        <v>2</v>
      </c>
      <c r="E2576" s="267" t="s">
        <v>1855</v>
      </c>
      <c r="F2576" s="267" t="s">
        <v>1851</v>
      </c>
      <c r="G2576" s="270">
        <v>11144600</v>
      </c>
      <c r="H2576" s="270">
        <v>11144600</v>
      </c>
      <c r="I2576" s="26" t="s">
        <v>27</v>
      </c>
      <c r="J2576" s="26" t="s">
        <v>27</v>
      </c>
      <c r="K2576" s="268" t="s">
        <v>1224</v>
      </c>
    </row>
    <row r="2577" spans="1:11" ht="50.1" hidden="1" customHeight="1" x14ac:dyDescent="0.2">
      <c r="A2577" s="267">
        <v>80111600</v>
      </c>
      <c r="B2577" s="268" t="s">
        <v>1458</v>
      </c>
      <c r="C2577" s="269">
        <v>42480</v>
      </c>
      <c r="D2577" s="267">
        <v>7</v>
      </c>
      <c r="E2577" s="267" t="s">
        <v>1855</v>
      </c>
      <c r="F2577" s="267" t="s">
        <v>1851</v>
      </c>
      <c r="G2577" s="270">
        <v>28814044</v>
      </c>
      <c r="H2577" s="270">
        <v>28814044</v>
      </c>
      <c r="I2577" s="26" t="s">
        <v>27</v>
      </c>
      <c r="J2577" s="26" t="s">
        <v>27</v>
      </c>
      <c r="K2577" s="268" t="s">
        <v>1224</v>
      </c>
    </row>
    <row r="2578" spans="1:11" ht="50.1" hidden="1" customHeight="1" x14ac:dyDescent="0.2">
      <c r="A2578" s="267">
        <v>80111600</v>
      </c>
      <c r="B2578" s="268" t="s">
        <v>1720</v>
      </c>
      <c r="C2578" s="269">
        <v>42426</v>
      </c>
      <c r="D2578" s="267">
        <v>3</v>
      </c>
      <c r="E2578" s="267" t="s">
        <v>1855</v>
      </c>
      <c r="F2578" s="267" t="s">
        <v>1851</v>
      </c>
      <c r="G2578" s="270">
        <v>10413300</v>
      </c>
      <c r="H2578" s="270">
        <v>10413300</v>
      </c>
      <c r="I2578" s="26" t="s">
        <v>27</v>
      </c>
      <c r="J2578" s="26" t="s">
        <v>27</v>
      </c>
      <c r="K2578" s="268" t="s">
        <v>1224</v>
      </c>
    </row>
    <row r="2579" spans="1:11" ht="50.1" hidden="1" customHeight="1" x14ac:dyDescent="0.2">
      <c r="A2579" s="267">
        <v>80111600</v>
      </c>
      <c r="B2579" s="268" t="s">
        <v>747</v>
      </c>
      <c r="C2579" s="269">
        <v>42370</v>
      </c>
      <c r="D2579" s="267">
        <v>6</v>
      </c>
      <c r="E2579" s="267" t="s">
        <v>223</v>
      </c>
      <c r="F2579" s="267" t="s">
        <v>1851</v>
      </c>
      <c r="G2579" s="270">
        <v>34437894</v>
      </c>
      <c r="H2579" s="270">
        <v>34437894</v>
      </c>
      <c r="I2579" s="26" t="s">
        <v>27</v>
      </c>
      <c r="J2579" s="26" t="s">
        <v>27</v>
      </c>
      <c r="K2579" s="268"/>
    </row>
    <row r="2580" spans="1:11" ht="50.1" hidden="1" customHeight="1" x14ac:dyDescent="0.2">
      <c r="A2580" s="267">
        <v>80111600</v>
      </c>
      <c r="B2580" s="268" t="s">
        <v>747</v>
      </c>
      <c r="C2580" s="269">
        <v>42426</v>
      </c>
      <c r="D2580" s="267">
        <v>4</v>
      </c>
      <c r="E2580" s="267" t="s">
        <v>1855</v>
      </c>
      <c r="F2580" s="267" t="s">
        <v>1851</v>
      </c>
      <c r="G2580" s="270">
        <v>22957876</v>
      </c>
      <c r="H2580" s="270">
        <v>22957876</v>
      </c>
      <c r="I2580" s="26" t="s">
        <v>27</v>
      </c>
      <c r="J2580" s="26" t="s">
        <v>27</v>
      </c>
      <c r="K2580" s="268" t="s">
        <v>1224</v>
      </c>
    </row>
    <row r="2581" spans="1:11" ht="50.1" hidden="1" customHeight="1" x14ac:dyDescent="0.2">
      <c r="A2581" s="267">
        <v>80111600</v>
      </c>
      <c r="B2581" s="268" t="s">
        <v>1459</v>
      </c>
      <c r="C2581" s="269">
        <v>42426</v>
      </c>
      <c r="D2581" s="267">
        <v>7</v>
      </c>
      <c r="E2581" s="267" t="s">
        <v>1855</v>
      </c>
      <c r="F2581" s="267" t="s">
        <v>1851</v>
      </c>
      <c r="G2581" s="270">
        <v>32601457</v>
      </c>
      <c r="H2581" s="270">
        <v>32601457</v>
      </c>
      <c r="I2581" s="26" t="s">
        <v>27</v>
      </c>
      <c r="J2581" s="26" t="s">
        <v>27</v>
      </c>
      <c r="K2581" s="268" t="s">
        <v>1224</v>
      </c>
    </row>
    <row r="2582" spans="1:11" ht="50.1" hidden="1" customHeight="1" x14ac:dyDescent="0.2">
      <c r="A2582" s="267">
        <v>80111600</v>
      </c>
      <c r="B2582" s="268" t="s">
        <v>1721</v>
      </c>
      <c r="C2582" s="269">
        <v>42522</v>
      </c>
      <c r="D2582" s="267">
        <v>3</v>
      </c>
      <c r="E2582" s="267" t="s">
        <v>1855</v>
      </c>
      <c r="F2582" s="267" t="s">
        <v>1851</v>
      </c>
      <c r="G2582" s="270">
        <v>13565100</v>
      </c>
      <c r="H2582" s="270">
        <v>13565100</v>
      </c>
      <c r="I2582" s="26" t="s">
        <v>27</v>
      </c>
      <c r="J2582" s="26" t="s">
        <v>27</v>
      </c>
      <c r="K2582" s="268" t="s">
        <v>1224</v>
      </c>
    </row>
    <row r="2583" spans="1:11" ht="50.1" hidden="1" customHeight="1" x14ac:dyDescent="0.2">
      <c r="A2583" s="267">
        <v>80111600</v>
      </c>
      <c r="B2583" s="268" t="s">
        <v>748</v>
      </c>
      <c r="C2583" s="269">
        <v>42426</v>
      </c>
      <c r="D2583" s="267">
        <v>11</v>
      </c>
      <c r="E2583" s="267" t="s">
        <v>1855</v>
      </c>
      <c r="F2583" s="267" t="s">
        <v>1851</v>
      </c>
      <c r="G2583" s="270">
        <v>51230861</v>
      </c>
      <c r="H2583" s="270">
        <v>51230861</v>
      </c>
      <c r="I2583" s="26" t="s">
        <v>27</v>
      </c>
      <c r="J2583" s="26" t="s">
        <v>27</v>
      </c>
      <c r="K2583" s="268" t="s">
        <v>1224</v>
      </c>
    </row>
    <row r="2584" spans="1:11" ht="50.1" hidden="1" customHeight="1" x14ac:dyDescent="0.2">
      <c r="A2584" s="267">
        <v>80111600</v>
      </c>
      <c r="B2584" s="268" t="s">
        <v>1460</v>
      </c>
      <c r="C2584" s="269">
        <v>42401</v>
      </c>
      <c r="D2584" s="267">
        <v>4</v>
      </c>
      <c r="E2584" s="267" t="s">
        <v>1855</v>
      </c>
      <c r="F2584" s="267" t="s">
        <v>1851</v>
      </c>
      <c r="G2584" s="270">
        <v>22957876</v>
      </c>
      <c r="H2584" s="270">
        <v>22957876</v>
      </c>
      <c r="I2584" s="26" t="s">
        <v>27</v>
      </c>
      <c r="J2584" s="26" t="s">
        <v>27</v>
      </c>
      <c r="K2584" s="268" t="s">
        <v>1224</v>
      </c>
    </row>
    <row r="2585" spans="1:11" ht="50.1" hidden="1" customHeight="1" x14ac:dyDescent="0.2">
      <c r="A2585" s="267">
        <v>80111600</v>
      </c>
      <c r="B2585" s="268" t="s">
        <v>1461</v>
      </c>
      <c r="C2585" s="269">
        <v>42491</v>
      </c>
      <c r="D2585" s="267">
        <v>7</v>
      </c>
      <c r="E2585" s="267" t="s">
        <v>1855</v>
      </c>
      <c r="F2585" s="267" t="s">
        <v>1851</v>
      </c>
      <c r="G2585" s="270">
        <v>36388870</v>
      </c>
      <c r="H2585" s="270">
        <v>36388870</v>
      </c>
      <c r="I2585" s="26" t="s">
        <v>27</v>
      </c>
      <c r="J2585" s="26" t="s">
        <v>27</v>
      </c>
      <c r="K2585" s="268" t="s">
        <v>1224</v>
      </c>
    </row>
    <row r="2586" spans="1:11" ht="50.1" hidden="1" customHeight="1" x14ac:dyDescent="0.2">
      <c r="A2586" s="267">
        <v>80111600</v>
      </c>
      <c r="B2586" s="268" t="s">
        <v>1722</v>
      </c>
      <c r="C2586" s="269">
        <v>42426</v>
      </c>
      <c r="D2586" s="267">
        <v>3</v>
      </c>
      <c r="E2586" s="267" t="s">
        <v>1855</v>
      </c>
      <c r="F2586" s="267" t="s">
        <v>1851</v>
      </c>
      <c r="G2586" s="270">
        <v>15141000</v>
      </c>
      <c r="H2586" s="270">
        <v>15141000</v>
      </c>
      <c r="I2586" s="26" t="s">
        <v>27</v>
      </c>
      <c r="J2586" s="26" t="s">
        <v>27</v>
      </c>
      <c r="K2586" s="268" t="s">
        <v>1224</v>
      </c>
    </row>
    <row r="2587" spans="1:11" ht="50.1" hidden="1" customHeight="1" x14ac:dyDescent="0.2">
      <c r="A2587" s="267">
        <v>80111600</v>
      </c>
      <c r="B2587" s="268" t="s">
        <v>1462</v>
      </c>
      <c r="C2587" s="269">
        <v>42426</v>
      </c>
      <c r="D2587" s="267">
        <v>8</v>
      </c>
      <c r="E2587" s="267" t="s">
        <v>1855</v>
      </c>
      <c r="F2587" s="267" t="s">
        <v>1851</v>
      </c>
      <c r="G2587" s="270">
        <v>22745696</v>
      </c>
      <c r="H2587" s="270">
        <v>22745696</v>
      </c>
      <c r="I2587" s="26" t="s">
        <v>27</v>
      </c>
      <c r="J2587" s="26" t="s">
        <v>27</v>
      </c>
      <c r="K2587" s="268" t="s">
        <v>1224</v>
      </c>
    </row>
    <row r="2588" spans="1:11" ht="50.1" hidden="1" customHeight="1" x14ac:dyDescent="0.2">
      <c r="A2588" s="267">
        <v>80111600</v>
      </c>
      <c r="B2588" s="268" t="s">
        <v>1723</v>
      </c>
      <c r="C2588" s="269">
        <v>42491</v>
      </c>
      <c r="D2588" s="267">
        <v>2</v>
      </c>
      <c r="E2588" s="267" t="s">
        <v>1855</v>
      </c>
      <c r="F2588" s="267" t="s">
        <v>1851</v>
      </c>
      <c r="G2588" s="270">
        <v>5520800</v>
      </c>
      <c r="H2588" s="270">
        <v>5520800</v>
      </c>
      <c r="I2588" s="26" t="s">
        <v>27</v>
      </c>
      <c r="J2588" s="26" t="s">
        <v>27</v>
      </c>
      <c r="K2588" s="268" t="s">
        <v>1224</v>
      </c>
    </row>
    <row r="2589" spans="1:11" ht="50.1" hidden="1" customHeight="1" x14ac:dyDescent="0.2">
      <c r="A2589" s="267">
        <v>80111600</v>
      </c>
      <c r="B2589" s="268" t="s">
        <v>1724</v>
      </c>
      <c r="C2589" s="269">
        <v>42426</v>
      </c>
      <c r="D2589" s="267">
        <v>8</v>
      </c>
      <c r="E2589" s="267" t="s">
        <v>1855</v>
      </c>
      <c r="F2589" s="267" t="s">
        <v>1851</v>
      </c>
      <c r="G2589" s="270">
        <v>37258808</v>
      </c>
      <c r="H2589" s="270">
        <v>37258808</v>
      </c>
      <c r="I2589" s="26" t="s">
        <v>27</v>
      </c>
      <c r="J2589" s="26" t="s">
        <v>27</v>
      </c>
      <c r="K2589" s="268" t="s">
        <v>1224</v>
      </c>
    </row>
    <row r="2590" spans="1:11" ht="50.1" hidden="1" customHeight="1" x14ac:dyDescent="0.2">
      <c r="A2590" s="267">
        <v>80111600</v>
      </c>
      <c r="B2590" s="268" t="s">
        <v>1725</v>
      </c>
      <c r="C2590" s="269">
        <v>42426</v>
      </c>
      <c r="D2590" s="267">
        <v>1.5</v>
      </c>
      <c r="E2590" s="267" t="s">
        <v>1855</v>
      </c>
      <c r="F2590" s="267" t="s">
        <v>1851</v>
      </c>
      <c r="G2590" s="270">
        <v>6782550</v>
      </c>
      <c r="H2590" s="270">
        <v>6782550</v>
      </c>
      <c r="I2590" s="26" t="s">
        <v>27</v>
      </c>
      <c r="J2590" s="26" t="s">
        <v>27</v>
      </c>
      <c r="K2590" s="268"/>
    </row>
    <row r="2591" spans="1:11" ht="50.1" hidden="1" customHeight="1" x14ac:dyDescent="0.2">
      <c r="A2591" s="267">
        <v>80111600</v>
      </c>
      <c r="B2591" s="268" t="s">
        <v>1726</v>
      </c>
      <c r="C2591" s="269">
        <v>42426</v>
      </c>
      <c r="D2591" s="267">
        <v>3</v>
      </c>
      <c r="E2591" s="267" t="s">
        <v>1855</v>
      </c>
      <c r="F2591" s="267" t="s">
        <v>1851</v>
      </c>
      <c r="G2591" s="270">
        <v>13972053</v>
      </c>
      <c r="H2591" s="270">
        <v>13972053</v>
      </c>
      <c r="I2591" s="26" t="s">
        <v>27</v>
      </c>
      <c r="J2591" s="26" t="s">
        <v>27</v>
      </c>
      <c r="K2591" s="268"/>
    </row>
    <row r="2592" spans="1:11" ht="50.1" hidden="1" customHeight="1" x14ac:dyDescent="0.2">
      <c r="A2592" s="267">
        <v>80111600</v>
      </c>
      <c r="B2592" s="268" t="s">
        <v>1727</v>
      </c>
      <c r="C2592" s="269">
        <v>42490</v>
      </c>
      <c r="D2592" s="267">
        <v>8</v>
      </c>
      <c r="E2592" s="267" t="s">
        <v>1855</v>
      </c>
      <c r="F2592" s="267" t="s">
        <v>1851</v>
      </c>
      <c r="G2592" s="270">
        <v>67944928</v>
      </c>
      <c r="H2592" s="270">
        <v>67944928</v>
      </c>
      <c r="I2592" s="26" t="s">
        <v>27</v>
      </c>
      <c r="J2592" s="26" t="s">
        <v>27</v>
      </c>
      <c r="K2592" s="268" t="s">
        <v>1224</v>
      </c>
    </row>
    <row r="2593" spans="1:11" ht="50.1" hidden="1" customHeight="1" x14ac:dyDescent="0.2">
      <c r="A2593" s="267">
        <v>80111600</v>
      </c>
      <c r="B2593" s="268" t="s">
        <v>1812</v>
      </c>
      <c r="C2593" s="269">
        <v>42401</v>
      </c>
      <c r="D2593" s="267">
        <v>10</v>
      </c>
      <c r="E2593" s="267" t="s">
        <v>1855</v>
      </c>
      <c r="F2593" s="267" t="s">
        <v>1851</v>
      </c>
      <c r="G2593" s="270">
        <v>66836700</v>
      </c>
      <c r="H2593" s="270">
        <v>66836700</v>
      </c>
      <c r="I2593" s="26" t="s">
        <v>27</v>
      </c>
      <c r="J2593" s="26" t="s">
        <v>27</v>
      </c>
      <c r="K2593" s="268" t="s">
        <v>1224</v>
      </c>
    </row>
    <row r="2594" spans="1:11" ht="50.1" hidden="1" customHeight="1" x14ac:dyDescent="0.2">
      <c r="A2594" s="267">
        <v>80111600</v>
      </c>
      <c r="B2594" s="268" t="s">
        <v>1813</v>
      </c>
      <c r="C2594" s="269">
        <v>42491</v>
      </c>
      <c r="D2594" s="267">
        <v>10</v>
      </c>
      <c r="E2594" s="267" t="s">
        <v>1855</v>
      </c>
      <c r="F2594" s="267" t="s">
        <v>1851</v>
      </c>
      <c r="G2594" s="270">
        <v>51984100</v>
      </c>
      <c r="H2594" s="270">
        <v>51984100</v>
      </c>
      <c r="I2594" s="26" t="s">
        <v>27</v>
      </c>
      <c r="J2594" s="26" t="s">
        <v>27</v>
      </c>
      <c r="K2594" s="268" t="s">
        <v>1224</v>
      </c>
    </row>
    <row r="2595" spans="1:11" ht="50.1" hidden="1" customHeight="1" x14ac:dyDescent="0.2">
      <c r="A2595" s="267">
        <v>80111600</v>
      </c>
      <c r="B2595" s="268" t="s">
        <v>749</v>
      </c>
      <c r="C2595" s="269">
        <v>42401</v>
      </c>
      <c r="D2595" s="267">
        <v>9</v>
      </c>
      <c r="E2595" s="267" t="s">
        <v>1855</v>
      </c>
      <c r="F2595" s="267" t="s">
        <v>1851</v>
      </c>
      <c r="G2595" s="270">
        <v>41916159</v>
      </c>
      <c r="H2595" s="270">
        <v>41916159</v>
      </c>
      <c r="I2595" s="26" t="s">
        <v>27</v>
      </c>
      <c r="J2595" s="26" t="s">
        <v>27</v>
      </c>
      <c r="K2595" s="268" t="s">
        <v>1224</v>
      </c>
    </row>
    <row r="2596" spans="1:11" ht="50.1" hidden="1" customHeight="1" x14ac:dyDescent="0.2">
      <c r="A2596" s="267">
        <v>80111600</v>
      </c>
      <c r="B2596" s="268" t="s">
        <v>1814</v>
      </c>
      <c r="C2596" s="269">
        <v>42491</v>
      </c>
      <c r="D2596" s="267">
        <v>10</v>
      </c>
      <c r="E2596" s="267" t="s">
        <v>1855</v>
      </c>
      <c r="F2596" s="267" t="s">
        <v>1851</v>
      </c>
      <c r="G2596" s="270">
        <v>46573510</v>
      </c>
      <c r="H2596" s="270">
        <v>46573510</v>
      </c>
      <c r="I2596" s="26" t="s">
        <v>27</v>
      </c>
      <c r="J2596" s="26" t="s">
        <v>27</v>
      </c>
      <c r="K2596" s="268" t="s">
        <v>1224</v>
      </c>
    </row>
    <row r="2597" spans="1:11" ht="50.1" hidden="1" customHeight="1" x14ac:dyDescent="0.2">
      <c r="A2597" s="267">
        <v>80111600</v>
      </c>
      <c r="B2597" s="268" t="s">
        <v>1814</v>
      </c>
      <c r="C2597" s="269">
        <v>42401</v>
      </c>
      <c r="D2597" s="267">
        <v>10</v>
      </c>
      <c r="E2597" s="267" t="s">
        <v>1855</v>
      </c>
      <c r="F2597" s="267" t="s">
        <v>1851</v>
      </c>
      <c r="G2597" s="270">
        <v>26204230</v>
      </c>
      <c r="H2597" s="270">
        <v>26204230</v>
      </c>
      <c r="I2597" s="26" t="s">
        <v>27</v>
      </c>
      <c r="J2597" s="26" t="s">
        <v>27</v>
      </c>
      <c r="K2597" s="268" t="s">
        <v>1224</v>
      </c>
    </row>
    <row r="2598" spans="1:11" ht="50.1" hidden="1" customHeight="1" x14ac:dyDescent="0.2">
      <c r="A2598" s="267">
        <v>80111600</v>
      </c>
      <c r="B2598" s="268" t="s">
        <v>1815</v>
      </c>
      <c r="C2598" s="269">
        <v>42401</v>
      </c>
      <c r="D2598" s="267">
        <v>10</v>
      </c>
      <c r="E2598" s="267" t="s">
        <v>1855</v>
      </c>
      <c r="F2598" s="267" t="s">
        <v>1851</v>
      </c>
      <c r="G2598" s="270">
        <v>57394690</v>
      </c>
      <c r="H2598" s="270">
        <v>57394690</v>
      </c>
      <c r="I2598" s="26" t="s">
        <v>27</v>
      </c>
      <c r="J2598" s="26" t="s">
        <v>27</v>
      </c>
      <c r="K2598" s="268" t="s">
        <v>1224</v>
      </c>
    </row>
    <row r="2599" spans="1:11" ht="50.1" hidden="1" customHeight="1" x14ac:dyDescent="0.2">
      <c r="A2599" s="267">
        <v>80111600</v>
      </c>
      <c r="B2599" s="268" t="s">
        <v>1463</v>
      </c>
      <c r="C2599" s="269">
        <v>42401</v>
      </c>
      <c r="D2599" s="267">
        <v>10</v>
      </c>
      <c r="E2599" s="267" t="s">
        <v>1855</v>
      </c>
      <c r="F2599" s="267" t="s">
        <v>1851</v>
      </c>
      <c r="G2599" s="270">
        <v>46573510</v>
      </c>
      <c r="H2599" s="270">
        <v>46573510</v>
      </c>
      <c r="I2599" s="26" t="s">
        <v>27</v>
      </c>
      <c r="J2599" s="26" t="s">
        <v>27</v>
      </c>
      <c r="K2599" s="268" t="s">
        <v>1224</v>
      </c>
    </row>
    <row r="2600" spans="1:11" ht="50.1" hidden="1" customHeight="1" x14ac:dyDescent="0.2">
      <c r="A2600" s="267">
        <v>80111600</v>
      </c>
      <c r="B2600" s="268" t="s">
        <v>1814</v>
      </c>
      <c r="C2600" s="269">
        <v>42401</v>
      </c>
      <c r="D2600" s="267">
        <v>10</v>
      </c>
      <c r="E2600" s="267" t="s">
        <v>1855</v>
      </c>
      <c r="F2600" s="267" t="s">
        <v>1851</v>
      </c>
      <c r="G2600" s="270">
        <v>46573510</v>
      </c>
      <c r="H2600" s="270">
        <v>46573510</v>
      </c>
      <c r="I2600" s="26" t="s">
        <v>27</v>
      </c>
      <c r="J2600" s="26" t="s">
        <v>27</v>
      </c>
      <c r="K2600" s="268" t="s">
        <v>1224</v>
      </c>
    </row>
    <row r="2601" spans="1:11" ht="50.1" hidden="1" customHeight="1" x14ac:dyDescent="0.2">
      <c r="A2601" s="267">
        <v>80111600</v>
      </c>
      <c r="B2601" s="268" t="s">
        <v>1816</v>
      </c>
      <c r="C2601" s="269">
        <v>42401</v>
      </c>
      <c r="D2601" s="267">
        <v>10</v>
      </c>
      <c r="E2601" s="267" t="s">
        <v>1855</v>
      </c>
      <c r="F2601" s="267" t="s">
        <v>1851</v>
      </c>
      <c r="G2601" s="270">
        <v>35752330</v>
      </c>
      <c r="H2601" s="270">
        <v>35752330</v>
      </c>
      <c r="I2601" s="26" t="s">
        <v>27</v>
      </c>
      <c r="J2601" s="26" t="s">
        <v>27</v>
      </c>
      <c r="K2601" s="268" t="s">
        <v>1224</v>
      </c>
    </row>
    <row r="2602" spans="1:11" ht="50.1" hidden="1" customHeight="1" x14ac:dyDescent="0.2">
      <c r="A2602" s="267">
        <v>80111600</v>
      </c>
      <c r="B2602" s="268" t="s">
        <v>1464</v>
      </c>
      <c r="C2602" s="269">
        <v>42401</v>
      </c>
      <c r="D2602" s="267">
        <v>10</v>
      </c>
      <c r="E2602" s="267" t="s">
        <v>1855</v>
      </c>
      <c r="F2602" s="267" t="s">
        <v>1851</v>
      </c>
      <c r="G2602" s="270">
        <v>31720910</v>
      </c>
      <c r="H2602" s="270">
        <v>31720910</v>
      </c>
      <c r="I2602" s="26" t="s">
        <v>27</v>
      </c>
      <c r="J2602" s="26" t="s">
        <v>27</v>
      </c>
      <c r="K2602" s="268" t="s">
        <v>1224</v>
      </c>
    </row>
    <row r="2603" spans="1:11" ht="50.1" hidden="1" customHeight="1" x14ac:dyDescent="0.2">
      <c r="A2603" s="267">
        <v>80111600</v>
      </c>
      <c r="B2603" s="268" t="s">
        <v>1817</v>
      </c>
      <c r="C2603" s="269">
        <v>42522</v>
      </c>
      <c r="D2603" s="267">
        <v>2</v>
      </c>
      <c r="E2603" s="267" t="s">
        <v>223</v>
      </c>
      <c r="F2603" s="267" t="s">
        <v>1851</v>
      </c>
      <c r="G2603" s="270">
        <v>5410590</v>
      </c>
      <c r="H2603" s="270">
        <v>5410590</v>
      </c>
      <c r="I2603" s="26" t="s">
        <v>27</v>
      </c>
      <c r="J2603" s="26" t="s">
        <v>27</v>
      </c>
      <c r="K2603" s="268"/>
    </row>
    <row r="2604" spans="1:11" ht="50.1" hidden="1" customHeight="1" x14ac:dyDescent="0.2">
      <c r="A2604" s="267">
        <v>80111600</v>
      </c>
      <c r="B2604" s="268" t="s">
        <v>1465</v>
      </c>
      <c r="C2604" s="269">
        <v>42459</v>
      </c>
      <c r="D2604" s="267">
        <v>4</v>
      </c>
      <c r="E2604" s="267" t="s">
        <v>1855</v>
      </c>
      <c r="F2604" s="267" t="s">
        <v>1851</v>
      </c>
      <c r="G2604" s="270">
        <v>14300932</v>
      </c>
      <c r="H2604" s="270">
        <v>14300932</v>
      </c>
      <c r="I2604" s="26" t="s">
        <v>27</v>
      </c>
      <c r="J2604" s="26" t="s">
        <v>27</v>
      </c>
      <c r="K2604" s="268" t="s">
        <v>1224</v>
      </c>
    </row>
    <row r="2605" spans="1:11" ht="50.1" hidden="1" customHeight="1" x14ac:dyDescent="0.2">
      <c r="A2605" s="267">
        <v>80111600</v>
      </c>
      <c r="B2605" s="268" t="s">
        <v>1465</v>
      </c>
      <c r="C2605" s="269">
        <v>42583</v>
      </c>
      <c r="D2605" s="267">
        <v>5</v>
      </c>
      <c r="E2605" s="267" t="s">
        <v>1855</v>
      </c>
      <c r="F2605" s="267" t="s">
        <v>1851</v>
      </c>
      <c r="G2605" s="270">
        <v>17876165</v>
      </c>
      <c r="H2605" s="270">
        <v>17876165</v>
      </c>
      <c r="I2605" s="26" t="s">
        <v>27</v>
      </c>
      <c r="J2605" s="26" t="s">
        <v>27</v>
      </c>
      <c r="K2605" s="268"/>
    </row>
    <row r="2606" spans="1:11" ht="50.1" hidden="1" customHeight="1" x14ac:dyDescent="0.2">
      <c r="A2606" s="267">
        <v>80111600</v>
      </c>
      <c r="B2606" s="268" t="s">
        <v>1466</v>
      </c>
      <c r="C2606" s="269">
        <v>42461</v>
      </c>
      <c r="D2606" s="267">
        <v>3.5</v>
      </c>
      <c r="E2606" s="267" t="s">
        <v>1855</v>
      </c>
      <c r="F2606" s="267" t="s">
        <v>1851</v>
      </c>
      <c r="G2606" s="270">
        <v>14407022</v>
      </c>
      <c r="H2606" s="270">
        <v>14407022</v>
      </c>
      <c r="I2606" s="26" t="s">
        <v>27</v>
      </c>
      <c r="J2606" s="26" t="s">
        <v>27</v>
      </c>
      <c r="K2606" s="268" t="s">
        <v>1224</v>
      </c>
    </row>
    <row r="2607" spans="1:11" ht="50.1" hidden="1" customHeight="1" x14ac:dyDescent="0.2">
      <c r="A2607" s="267">
        <v>80111600</v>
      </c>
      <c r="B2607" s="268" t="s">
        <v>1466</v>
      </c>
      <c r="C2607" s="269">
        <v>42583</v>
      </c>
      <c r="D2607" s="267">
        <v>5</v>
      </c>
      <c r="E2607" s="267" t="s">
        <v>1855</v>
      </c>
      <c r="F2607" s="267" t="s">
        <v>1851</v>
      </c>
      <c r="G2607" s="270">
        <v>20581460</v>
      </c>
      <c r="H2607" s="270">
        <v>20581460</v>
      </c>
      <c r="I2607" s="26" t="s">
        <v>27</v>
      </c>
      <c r="J2607" s="26" t="s">
        <v>27</v>
      </c>
      <c r="K2607" s="268"/>
    </row>
    <row r="2608" spans="1:11" ht="50.1" hidden="1" customHeight="1" x14ac:dyDescent="0.2">
      <c r="A2608" s="267">
        <v>80111600</v>
      </c>
      <c r="B2608" s="268" t="s">
        <v>1467</v>
      </c>
      <c r="C2608" s="269">
        <v>42430</v>
      </c>
      <c r="D2608" s="267">
        <v>4</v>
      </c>
      <c r="E2608" s="267" t="s">
        <v>1855</v>
      </c>
      <c r="F2608" s="267" t="s">
        <v>1851</v>
      </c>
      <c r="G2608" s="270">
        <v>28856480</v>
      </c>
      <c r="H2608" s="270">
        <v>28856480</v>
      </c>
      <c r="I2608" s="26" t="s">
        <v>27</v>
      </c>
      <c r="J2608" s="26" t="s">
        <v>27</v>
      </c>
      <c r="K2608" s="268" t="s">
        <v>1224</v>
      </c>
    </row>
    <row r="2609" spans="1:11" ht="50.1" hidden="1" customHeight="1" x14ac:dyDescent="0.2">
      <c r="A2609" s="267">
        <v>80111600</v>
      </c>
      <c r="B2609" s="268" t="s">
        <v>1467</v>
      </c>
      <c r="C2609" s="269">
        <v>42552</v>
      </c>
      <c r="D2609" s="267">
        <v>6</v>
      </c>
      <c r="E2609" s="267" t="s">
        <v>1855</v>
      </c>
      <c r="F2609" s="267" t="s">
        <v>1851</v>
      </c>
      <c r="G2609" s="270">
        <v>43284720</v>
      </c>
      <c r="H2609" s="270">
        <v>43284720</v>
      </c>
      <c r="I2609" s="26" t="s">
        <v>27</v>
      </c>
      <c r="J2609" s="26" t="s">
        <v>27</v>
      </c>
      <c r="K2609" s="268"/>
    </row>
    <row r="2610" spans="1:11" ht="50.1" hidden="1" customHeight="1" x14ac:dyDescent="0.2">
      <c r="A2610" s="267">
        <v>80111600</v>
      </c>
      <c r="B2610" s="268" t="s">
        <v>1468</v>
      </c>
      <c r="C2610" s="269">
        <v>42461</v>
      </c>
      <c r="D2610" s="267">
        <v>3.5</v>
      </c>
      <c r="E2610" s="267" t="s">
        <v>1855</v>
      </c>
      <c r="F2610" s="267" t="s">
        <v>1851</v>
      </c>
      <c r="G2610" s="270">
        <v>23392845</v>
      </c>
      <c r="H2610" s="270">
        <v>23392845</v>
      </c>
      <c r="I2610" s="26" t="s">
        <v>27</v>
      </c>
      <c r="J2610" s="26" t="s">
        <v>27</v>
      </c>
      <c r="K2610" s="268" t="s">
        <v>1224</v>
      </c>
    </row>
    <row r="2611" spans="1:11" ht="50.1" hidden="1" customHeight="1" x14ac:dyDescent="0.2">
      <c r="A2611" s="267">
        <v>80111600</v>
      </c>
      <c r="B2611" s="268" t="s">
        <v>1468</v>
      </c>
      <c r="C2611" s="269">
        <v>42583</v>
      </c>
      <c r="D2611" s="267">
        <v>5</v>
      </c>
      <c r="E2611" s="267" t="s">
        <v>1855</v>
      </c>
      <c r="F2611" s="267" t="s">
        <v>1851</v>
      </c>
      <c r="G2611" s="270">
        <v>33418350</v>
      </c>
      <c r="H2611" s="270">
        <v>33418350</v>
      </c>
      <c r="I2611" s="26" t="s">
        <v>27</v>
      </c>
      <c r="J2611" s="26" t="s">
        <v>27</v>
      </c>
      <c r="K2611" s="268"/>
    </row>
    <row r="2612" spans="1:11" ht="50.1" hidden="1" customHeight="1" x14ac:dyDescent="0.2">
      <c r="A2612" s="267">
        <v>80111600</v>
      </c>
      <c r="B2612" s="268" t="s">
        <v>1469</v>
      </c>
      <c r="C2612" s="269">
        <v>42461</v>
      </c>
      <c r="D2612" s="267">
        <v>4</v>
      </c>
      <c r="E2612" s="267" t="s">
        <v>1855</v>
      </c>
      <c r="F2612" s="267" t="s">
        <v>1851</v>
      </c>
      <c r="G2612" s="270">
        <v>16465168</v>
      </c>
      <c r="H2612" s="270">
        <v>16465168</v>
      </c>
      <c r="I2612" s="26" t="s">
        <v>27</v>
      </c>
      <c r="J2612" s="26" t="s">
        <v>27</v>
      </c>
      <c r="K2612" s="268" t="s">
        <v>1224</v>
      </c>
    </row>
    <row r="2613" spans="1:11" ht="50.1" hidden="1" customHeight="1" x14ac:dyDescent="0.2">
      <c r="A2613" s="267">
        <v>80111600</v>
      </c>
      <c r="B2613" s="268" t="s">
        <v>1469</v>
      </c>
      <c r="C2613" s="269">
        <v>42583</v>
      </c>
      <c r="D2613" s="267">
        <v>5</v>
      </c>
      <c r="E2613" s="267" t="s">
        <v>1855</v>
      </c>
      <c r="F2613" s="267" t="s">
        <v>1851</v>
      </c>
      <c r="G2613" s="270">
        <v>20581460</v>
      </c>
      <c r="H2613" s="270">
        <v>20581460</v>
      </c>
      <c r="I2613" s="26" t="s">
        <v>27</v>
      </c>
      <c r="J2613" s="26" t="s">
        <v>27</v>
      </c>
      <c r="K2613" s="268"/>
    </row>
    <row r="2614" spans="1:11" ht="50.1" hidden="1" customHeight="1" x14ac:dyDescent="0.2">
      <c r="A2614" s="267">
        <v>80111600</v>
      </c>
      <c r="B2614" s="268" t="s">
        <v>1470</v>
      </c>
      <c r="C2614" s="269">
        <v>42461</v>
      </c>
      <c r="D2614" s="267">
        <v>3.5</v>
      </c>
      <c r="E2614" s="267" t="s">
        <v>1855</v>
      </c>
      <c r="F2614" s="267" t="s">
        <v>1851</v>
      </c>
      <c r="G2614" s="270">
        <v>18194435</v>
      </c>
      <c r="H2614" s="270">
        <v>18194435</v>
      </c>
      <c r="I2614" s="26" t="s">
        <v>27</v>
      </c>
      <c r="J2614" s="26" t="s">
        <v>27</v>
      </c>
      <c r="K2614" s="268" t="s">
        <v>1224</v>
      </c>
    </row>
    <row r="2615" spans="1:11" ht="50.1" hidden="1" customHeight="1" x14ac:dyDescent="0.2">
      <c r="A2615" s="267">
        <v>80111600</v>
      </c>
      <c r="B2615" s="268" t="s">
        <v>1470</v>
      </c>
      <c r="C2615" s="269">
        <v>42583</v>
      </c>
      <c r="D2615" s="267">
        <v>5</v>
      </c>
      <c r="E2615" s="267" t="s">
        <v>1855</v>
      </c>
      <c r="F2615" s="267" t="s">
        <v>1851</v>
      </c>
      <c r="G2615" s="270">
        <v>25992050</v>
      </c>
      <c r="H2615" s="270">
        <v>25992050</v>
      </c>
      <c r="I2615" s="26" t="s">
        <v>27</v>
      </c>
      <c r="J2615" s="26" t="s">
        <v>27</v>
      </c>
      <c r="K2615" s="268"/>
    </row>
    <row r="2616" spans="1:11" ht="50.1" hidden="1" customHeight="1" x14ac:dyDescent="0.2">
      <c r="A2616" s="267">
        <v>80111600</v>
      </c>
      <c r="B2616" s="268" t="s">
        <v>1476</v>
      </c>
      <c r="C2616" s="269">
        <v>42461</v>
      </c>
      <c r="D2616" s="267">
        <v>4</v>
      </c>
      <c r="E2616" s="267" t="s">
        <v>1855</v>
      </c>
      <c r="F2616" s="267" t="s">
        <v>1851</v>
      </c>
      <c r="G2616" s="270">
        <v>24612880</v>
      </c>
      <c r="H2616" s="270">
        <v>24612880</v>
      </c>
      <c r="I2616" s="26" t="s">
        <v>27</v>
      </c>
      <c r="J2616" s="26" t="s">
        <v>27</v>
      </c>
      <c r="K2616" s="268" t="s">
        <v>1224</v>
      </c>
    </row>
    <row r="2617" spans="1:11" ht="50.1" hidden="1" customHeight="1" x14ac:dyDescent="0.2">
      <c r="A2617" s="267">
        <v>80111600</v>
      </c>
      <c r="B2617" s="268" t="s">
        <v>1476</v>
      </c>
      <c r="C2617" s="269">
        <v>42583</v>
      </c>
      <c r="D2617" s="267">
        <v>5</v>
      </c>
      <c r="E2617" s="267" t="s">
        <v>1855</v>
      </c>
      <c r="F2617" s="267" t="s">
        <v>1851</v>
      </c>
      <c r="G2617" s="270">
        <v>67685420</v>
      </c>
      <c r="H2617" s="270">
        <v>67685420</v>
      </c>
      <c r="I2617" s="26" t="s">
        <v>27</v>
      </c>
      <c r="J2617" s="26" t="s">
        <v>27</v>
      </c>
      <c r="K2617" s="268"/>
    </row>
    <row r="2618" spans="1:11" ht="50.1" hidden="1" customHeight="1" x14ac:dyDescent="0.2">
      <c r="A2618" s="267">
        <v>80111600</v>
      </c>
      <c r="B2618" s="268" t="s">
        <v>1818</v>
      </c>
      <c r="C2618" s="269">
        <v>42459</v>
      </c>
      <c r="D2618" s="267">
        <v>3.5</v>
      </c>
      <c r="E2618" s="267" t="s">
        <v>1855</v>
      </c>
      <c r="F2618" s="267" t="s">
        <v>1851</v>
      </c>
      <c r="G2618" s="270">
        <v>8503113.5</v>
      </c>
      <c r="H2618" s="270">
        <v>8503113.5</v>
      </c>
      <c r="I2618" s="26" t="s">
        <v>27</v>
      </c>
      <c r="J2618" s="26" t="s">
        <v>27</v>
      </c>
      <c r="K2618" s="268" t="s">
        <v>1224</v>
      </c>
    </row>
    <row r="2619" spans="1:11" ht="50.1" hidden="1" customHeight="1" x14ac:dyDescent="0.2">
      <c r="A2619" s="267">
        <v>80111600</v>
      </c>
      <c r="B2619" s="268" t="s">
        <v>1818</v>
      </c>
      <c r="C2619" s="269">
        <v>42583</v>
      </c>
      <c r="D2619" s="267">
        <v>5</v>
      </c>
      <c r="E2619" s="267" t="s">
        <v>1855</v>
      </c>
      <c r="F2619" s="267" t="s">
        <v>1851</v>
      </c>
      <c r="G2619" s="270">
        <v>12147305</v>
      </c>
      <c r="H2619" s="270">
        <v>12147305</v>
      </c>
      <c r="I2619" s="26" t="s">
        <v>27</v>
      </c>
      <c r="J2619" s="26" t="s">
        <v>27</v>
      </c>
      <c r="K2619" s="268"/>
    </row>
    <row r="2620" spans="1:11" ht="50.1" hidden="1" customHeight="1" x14ac:dyDescent="0.2">
      <c r="A2620" s="267">
        <v>80111600</v>
      </c>
      <c r="B2620" s="268" t="s">
        <v>1477</v>
      </c>
      <c r="C2620" s="269">
        <v>42459</v>
      </c>
      <c r="D2620" s="267">
        <v>4</v>
      </c>
      <c r="E2620" s="267" t="s">
        <v>1855</v>
      </c>
      <c r="F2620" s="267" t="s">
        <v>1851</v>
      </c>
      <c r="G2620" s="270">
        <v>9717844</v>
      </c>
      <c r="H2620" s="270">
        <v>9717844</v>
      </c>
      <c r="I2620" s="26" t="s">
        <v>27</v>
      </c>
      <c r="J2620" s="26" t="s">
        <v>27</v>
      </c>
      <c r="K2620" s="268" t="s">
        <v>1224</v>
      </c>
    </row>
    <row r="2621" spans="1:11" ht="50.1" hidden="1" customHeight="1" x14ac:dyDescent="0.2">
      <c r="A2621" s="267">
        <v>80111600</v>
      </c>
      <c r="B2621" s="268" t="s">
        <v>1477</v>
      </c>
      <c r="C2621" s="269">
        <v>42583</v>
      </c>
      <c r="D2621" s="267">
        <v>5</v>
      </c>
      <c r="E2621" s="267" t="s">
        <v>1855</v>
      </c>
      <c r="F2621" s="267" t="s">
        <v>1851</v>
      </c>
      <c r="G2621" s="270">
        <v>12147305</v>
      </c>
      <c r="H2621" s="270">
        <v>12147305</v>
      </c>
      <c r="I2621" s="26" t="s">
        <v>27</v>
      </c>
      <c r="J2621" s="26" t="s">
        <v>27</v>
      </c>
      <c r="K2621" s="268"/>
    </row>
    <row r="2622" spans="1:11" ht="50.1" hidden="1" customHeight="1" x14ac:dyDescent="0.2">
      <c r="A2622" s="267">
        <v>80111600</v>
      </c>
      <c r="B2622" s="268" t="s">
        <v>1819</v>
      </c>
      <c r="C2622" s="269">
        <v>42461</v>
      </c>
      <c r="D2622" s="267">
        <v>4</v>
      </c>
      <c r="E2622" s="267" t="s">
        <v>1855</v>
      </c>
      <c r="F2622" s="267" t="s">
        <v>1851</v>
      </c>
      <c r="G2622" s="270">
        <v>9717844</v>
      </c>
      <c r="H2622" s="270">
        <v>9717844</v>
      </c>
      <c r="I2622" s="26" t="s">
        <v>27</v>
      </c>
      <c r="J2622" s="26" t="s">
        <v>27</v>
      </c>
      <c r="K2622" s="268"/>
    </row>
    <row r="2623" spans="1:11" ht="50.1" hidden="1" customHeight="1" x14ac:dyDescent="0.2">
      <c r="A2623" s="267">
        <v>80111600</v>
      </c>
      <c r="B2623" s="268" t="s">
        <v>1819</v>
      </c>
      <c r="C2623" s="269">
        <v>42583</v>
      </c>
      <c r="D2623" s="267">
        <v>5</v>
      </c>
      <c r="E2623" s="267" t="s">
        <v>1855</v>
      </c>
      <c r="F2623" s="267" t="s">
        <v>1851</v>
      </c>
      <c r="G2623" s="270">
        <v>12147305</v>
      </c>
      <c r="H2623" s="270">
        <v>12147305</v>
      </c>
      <c r="I2623" s="26" t="s">
        <v>27</v>
      </c>
      <c r="J2623" s="26" t="s">
        <v>27</v>
      </c>
      <c r="K2623" s="268"/>
    </row>
    <row r="2624" spans="1:11" ht="50.1" hidden="1" customHeight="1" x14ac:dyDescent="0.2">
      <c r="A2624" s="267">
        <v>80111600</v>
      </c>
      <c r="B2624" s="268" t="s">
        <v>1478</v>
      </c>
      <c r="C2624" s="269">
        <v>42522</v>
      </c>
      <c r="D2624" s="267">
        <v>6</v>
      </c>
      <c r="E2624" s="267" t="s">
        <v>1855</v>
      </c>
      <c r="F2624" s="267" t="s">
        <v>1851</v>
      </c>
      <c r="G2624" s="270">
        <v>16084696.5</v>
      </c>
      <c r="H2624" s="270">
        <v>16084696.5</v>
      </c>
      <c r="I2624" s="26" t="s">
        <v>27</v>
      </c>
      <c r="J2624" s="26" t="s">
        <v>27</v>
      </c>
      <c r="K2624" s="268" t="s">
        <v>1224</v>
      </c>
    </row>
    <row r="2625" spans="1:11" ht="50.1" hidden="1" customHeight="1" x14ac:dyDescent="0.2">
      <c r="A2625" s="267">
        <v>80111600</v>
      </c>
      <c r="B2625" s="268" t="s">
        <v>1489</v>
      </c>
      <c r="C2625" s="269">
        <v>42370</v>
      </c>
      <c r="D2625" s="267">
        <v>12</v>
      </c>
      <c r="E2625" s="267" t="s">
        <v>1855</v>
      </c>
      <c r="F2625" s="267" t="s">
        <v>1851</v>
      </c>
      <c r="G2625" s="270">
        <v>539000000</v>
      </c>
      <c r="H2625" s="270">
        <v>539000000</v>
      </c>
      <c r="I2625" s="26" t="s">
        <v>27</v>
      </c>
      <c r="J2625" s="26" t="s">
        <v>27</v>
      </c>
      <c r="K2625" s="268" t="s">
        <v>1224</v>
      </c>
    </row>
    <row r="2626" spans="1:11" ht="50.1" hidden="1" customHeight="1" x14ac:dyDescent="0.2">
      <c r="A2626" s="267">
        <v>80111601</v>
      </c>
      <c r="B2626" s="268" t="s">
        <v>1820</v>
      </c>
      <c r="C2626" s="269">
        <v>42383</v>
      </c>
      <c r="D2626" s="267">
        <v>2</v>
      </c>
      <c r="E2626" s="267" t="s">
        <v>1855</v>
      </c>
      <c r="F2626" s="267" t="s">
        <v>1852</v>
      </c>
      <c r="G2626" s="270">
        <v>4346600</v>
      </c>
      <c r="H2626" s="270">
        <v>4346600</v>
      </c>
      <c r="I2626" s="26" t="s">
        <v>27</v>
      </c>
      <c r="J2626" s="26" t="s">
        <v>27</v>
      </c>
      <c r="K2626" s="268" t="s">
        <v>1224</v>
      </c>
    </row>
    <row r="2627" spans="1:11" ht="50.1" hidden="1" customHeight="1" x14ac:dyDescent="0.2">
      <c r="A2627" s="267">
        <v>80111601</v>
      </c>
      <c r="B2627" s="268" t="s">
        <v>1821</v>
      </c>
      <c r="C2627" s="269">
        <v>42383</v>
      </c>
      <c r="D2627" s="267">
        <v>2</v>
      </c>
      <c r="E2627" s="267" t="s">
        <v>1855</v>
      </c>
      <c r="F2627" s="267" t="s">
        <v>1852</v>
      </c>
      <c r="G2627" s="270">
        <v>4037600</v>
      </c>
      <c r="H2627" s="270">
        <v>4037600</v>
      </c>
      <c r="I2627" s="26" t="s">
        <v>27</v>
      </c>
      <c r="J2627" s="26" t="s">
        <v>27</v>
      </c>
      <c r="K2627" s="268" t="s">
        <v>1224</v>
      </c>
    </row>
    <row r="2628" spans="1:11" ht="50.1" hidden="1" customHeight="1" x14ac:dyDescent="0.2">
      <c r="A2628" s="267">
        <v>80111601</v>
      </c>
      <c r="B2628" s="268" t="s">
        <v>752</v>
      </c>
      <c r="C2628" s="269">
        <v>42404</v>
      </c>
      <c r="D2628" s="267">
        <v>2</v>
      </c>
      <c r="E2628" s="267" t="s">
        <v>1855</v>
      </c>
      <c r="F2628" s="267" t="s">
        <v>1852</v>
      </c>
      <c r="G2628" s="270">
        <v>3172400</v>
      </c>
      <c r="H2628" s="270">
        <v>3172400</v>
      </c>
      <c r="I2628" s="26" t="s">
        <v>27</v>
      </c>
      <c r="J2628" s="26" t="s">
        <v>27</v>
      </c>
      <c r="K2628" s="268" t="s">
        <v>1224</v>
      </c>
    </row>
    <row r="2629" spans="1:11" ht="50.1" hidden="1" customHeight="1" x14ac:dyDescent="0.2">
      <c r="A2629" s="267">
        <v>80111601</v>
      </c>
      <c r="B2629" s="268" t="s">
        <v>752</v>
      </c>
      <c r="C2629" s="269">
        <v>42465</v>
      </c>
      <c r="D2629" s="267">
        <v>10</v>
      </c>
      <c r="E2629" s="267" t="s">
        <v>1855</v>
      </c>
      <c r="F2629" s="267" t="s">
        <v>1852</v>
      </c>
      <c r="G2629" s="270">
        <v>16337860</v>
      </c>
      <c r="H2629" s="270">
        <v>16337860</v>
      </c>
      <c r="I2629" s="26" t="s">
        <v>27</v>
      </c>
      <c r="J2629" s="26" t="s">
        <v>27</v>
      </c>
      <c r="K2629" s="268" t="s">
        <v>1224</v>
      </c>
    </row>
    <row r="2630" spans="1:11" ht="50.1" hidden="1" customHeight="1" x14ac:dyDescent="0.2">
      <c r="A2630" s="267">
        <v>80111601</v>
      </c>
      <c r="B2630" s="268" t="s">
        <v>1822</v>
      </c>
      <c r="C2630" s="269">
        <v>42409</v>
      </c>
      <c r="D2630" s="267">
        <v>2</v>
      </c>
      <c r="E2630" s="267" t="s">
        <v>1855</v>
      </c>
      <c r="F2630" s="267" t="s">
        <v>1852</v>
      </c>
      <c r="G2630" s="270">
        <v>3267572</v>
      </c>
      <c r="H2630" s="270">
        <v>3267572</v>
      </c>
      <c r="I2630" s="26" t="s">
        <v>27</v>
      </c>
      <c r="J2630" s="26" t="s">
        <v>27</v>
      </c>
      <c r="K2630" s="268" t="s">
        <v>1224</v>
      </c>
    </row>
    <row r="2631" spans="1:11" ht="50.1" hidden="1" customHeight="1" x14ac:dyDescent="0.2">
      <c r="A2631" s="267">
        <v>80111601</v>
      </c>
      <c r="B2631" s="268" t="s">
        <v>1822</v>
      </c>
      <c r="C2631" s="269">
        <v>42470</v>
      </c>
      <c r="D2631" s="267">
        <v>1</v>
      </c>
      <c r="E2631" s="267" t="s">
        <v>1855</v>
      </c>
      <c r="F2631" s="267" t="s">
        <v>1852</v>
      </c>
      <c r="G2631" s="270">
        <v>1633786</v>
      </c>
      <c r="H2631" s="270">
        <v>1633786</v>
      </c>
      <c r="I2631" s="26" t="s">
        <v>27</v>
      </c>
      <c r="J2631" s="26" t="s">
        <v>27</v>
      </c>
      <c r="K2631" s="268"/>
    </row>
    <row r="2632" spans="1:11" ht="50.1" hidden="1" customHeight="1" x14ac:dyDescent="0.2">
      <c r="A2632" s="267">
        <v>80111601</v>
      </c>
      <c r="B2632" s="268" t="s">
        <v>1822</v>
      </c>
      <c r="C2632" s="269">
        <v>42505</v>
      </c>
      <c r="D2632" s="267">
        <v>8</v>
      </c>
      <c r="E2632" s="267" t="s">
        <v>1855</v>
      </c>
      <c r="F2632" s="267" t="s">
        <v>1852</v>
      </c>
      <c r="G2632" s="270">
        <v>13070288</v>
      </c>
      <c r="H2632" s="270">
        <v>13070288</v>
      </c>
      <c r="I2632" s="26" t="s">
        <v>27</v>
      </c>
      <c r="J2632" s="26" t="s">
        <v>27</v>
      </c>
      <c r="K2632" s="268"/>
    </row>
    <row r="2633" spans="1:11" ht="50.1" hidden="1" customHeight="1" x14ac:dyDescent="0.2">
      <c r="A2633" s="267">
        <v>80111601</v>
      </c>
      <c r="B2633" s="268" t="s">
        <v>750</v>
      </c>
      <c r="C2633" s="269">
        <v>42443</v>
      </c>
      <c r="D2633" s="267">
        <v>11</v>
      </c>
      <c r="E2633" s="267" t="s">
        <v>1855</v>
      </c>
      <c r="F2633" s="267" t="s">
        <v>1852</v>
      </c>
      <c r="G2633" s="270">
        <v>17971646</v>
      </c>
      <c r="H2633" s="270">
        <v>17971646</v>
      </c>
      <c r="I2633" s="26" t="s">
        <v>27</v>
      </c>
      <c r="J2633" s="26" t="s">
        <v>27</v>
      </c>
      <c r="K2633" s="268" t="s">
        <v>1224</v>
      </c>
    </row>
    <row r="2634" spans="1:11" ht="50.1" hidden="1" customHeight="1" x14ac:dyDescent="0.2">
      <c r="A2634" s="267">
        <v>80111601</v>
      </c>
      <c r="B2634" s="268" t="s">
        <v>1823</v>
      </c>
      <c r="C2634" s="269">
        <v>42433</v>
      </c>
      <c r="D2634" s="267">
        <v>11</v>
      </c>
      <c r="E2634" s="267" t="s">
        <v>1855</v>
      </c>
      <c r="F2634" s="267" t="s">
        <v>1852</v>
      </c>
      <c r="G2634" s="270">
        <v>19372034</v>
      </c>
      <c r="H2634" s="270">
        <v>19372034</v>
      </c>
      <c r="I2634" s="26" t="s">
        <v>27</v>
      </c>
      <c r="J2634" s="26" t="s">
        <v>27</v>
      </c>
      <c r="K2634" s="268" t="s">
        <v>1224</v>
      </c>
    </row>
    <row r="2635" spans="1:11" ht="50.1" hidden="1" customHeight="1" x14ac:dyDescent="0.2">
      <c r="A2635" s="267">
        <v>80111601</v>
      </c>
      <c r="B2635" s="268" t="s">
        <v>1730</v>
      </c>
      <c r="C2635" s="269">
        <v>42418</v>
      </c>
      <c r="D2635" s="267">
        <v>2</v>
      </c>
      <c r="E2635" s="267" t="s">
        <v>1855</v>
      </c>
      <c r="F2635" s="267" t="s">
        <v>1852</v>
      </c>
      <c r="G2635" s="270">
        <v>3267572</v>
      </c>
      <c r="H2635" s="270">
        <v>3267572</v>
      </c>
      <c r="I2635" s="26" t="s">
        <v>27</v>
      </c>
      <c r="J2635" s="26" t="s">
        <v>27</v>
      </c>
      <c r="K2635" s="268" t="s">
        <v>1224</v>
      </c>
    </row>
    <row r="2636" spans="1:11" ht="50.1" hidden="1" customHeight="1" x14ac:dyDescent="0.2">
      <c r="A2636" s="267">
        <v>80111601</v>
      </c>
      <c r="B2636" s="268" t="s">
        <v>1730</v>
      </c>
      <c r="C2636" s="269">
        <v>42491</v>
      </c>
      <c r="D2636" s="267">
        <v>8</v>
      </c>
      <c r="E2636" s="267" t="s">
        <v>1855</v>
      </c>
      <c r="F2636" s="267" t="s">
        <v>1852</v>
      </c>
      <c r="G2636" s="270">
        <v>13070288</v>
      </c>
      <c r="H2636" s="270">
        <v>13070288</v>
      </c>
      <c r="I2636" s="26" t="s">
        <v>27</v>
      </c>
      <c r="J2636" s="26" t="s">
        <v>27</v>
      </c>
      <c r="K2636" s="268"/>
    </row>
    <row r="2637" spans="1:11" ht="50.1" hidden="1" customHeight="1" x14ac:dyDescent="0.2">
      <c r="A2637" s="267">
        <v>80111601</v>
      </c>
      <c r="B2637" s="268" t="s">
        <v>751</v>
      </c>
      <c r="C2637" s="269">
        <v>42461</v>
      </c>
      <c r="D2637" s="267">
        <v>10</v>
      </c>
      <c r="E2637" s="267" t="s">
        <v>1855</v>
      </c>
      <c r="F2637" s="267" t="s">
        <v>1852</v>
      </c>
      <c r="G2637" s="270">
        <v>16337860</v>
      </c>
      <c r="H2637" s="270">
        <v>16337860</v>
      </c>
      <c r="I2637" s="26" t="s">
        <v>27</v>
      </c>
      <c r="J2637" s="26" t="s">
        <v>27</v>
      </c>
      <c r="K2637" s="268" t="s">
        <v>1224</v>
      </c>
    </row>
    <row r="2638" spans="1:11" ht="50.1" hidden="1" customHeight="1" x14ac:dyDescent="0.2">
      <c r="A2638" s="267">
        <v>80111601</v>
      </c>
      <c r="B2638" s="268" t="s">
        <v>752</v>
      </c>
      <c r="C2638" s="269">
        <v>42370</v>
      </c>
      <c r="D2638" s="267">
        <v>8</v>
      </c>
      <c r="E2638" s="267" t="s">
        <v>1855</v>
      </c>
      <c r="F2638" s="267" t="s">
        <v>1852</v>
      </c>
      <c r="G2638" s="270">
        <v>12974392</v>
      </c>
      <c r="H2638" s="270">
        <v>12974392</v>
      </c>
      <c r="I2638" s="26" t="s">
        <v>27</v>
      </c>
      <c r="J2638" s="26" t="s">
        <v>27</v>
      </c>
      <c r="K2638" s="268" t="s">
        <v>1224</v>
      </c>
    </row>
    <row r="2639" spans="1:11" ht="50.1" hidden="1" customHeight="1" x14ac:dyDescent="0.2">
      <c r="A2639" s="267">
        <v>80111601</v>
      </c>
      <c r="B2639" s="268" t="s">
        <v>1731</v>
      </c>
      <c r="C2639" s="269">
        <v>42370</v>
      </c>
      <c r="D2639" s="267">
        <v>8</v>
      </c>
      <c r="E2639" s="267" t="s">
        <v>1855</v>
      </c>
      <c r="F2639" s="267" t="s">
        <v>1852</v>
      </c>
      <c r="G2639" s="270">
        <v>12974392</v>
      </c>
      <c r="H2639" s="270">
        <v>12974392</v>
      </c>
      <c r="I2639" s="26" t="s">
        <v>27</v>
      </c>
      <c r="J2639" s="26" t="s">
        <v>27</v>
      </c>
      <c r="K2639" s="268" t="s">
        <v>1224</v>
      </c>
    </row>
    <row r="2640" spans="1:11" ht="50.1" hidden="1" customHeight="1" x14ac:dyDescent="0.2">
      <c r="A2640" s="267">
        <v>80111601</v>
      </c>
      <c r="B2640" s="268" t="s">
        <v>1732</v>
      </c>
      <c r="C2640" s="269">
        <v>42370</v>
      </c>
      <c r="D2640" s="267">
        <v>8</v>
      </c>
      <c r="E2640" s="267" t="s">
        <v>1855</v>
      </c>
      <c r="F2640" s="267" t="s">
        <v>1852</v>
      </c>
      <c r="G2640" s="270">
        <v>12974392</v>
      </c>
      <c r="H2640" s="270">
        <v>12974392</v>
      </c>
      <c r="I2640" s="26" t="s">
        <v>27</v>
      </c>
      <c r="J2640" s="26" t="s">
        <v>27</v>
      </c>
      <c r="K2640" s="268" t="s">
        <v>1224</v>
      </c>
    </row>
    <row r="2641" spans="1:11" ht="50.1" hidden="1" customHeight="1" x14ac:dyDescent="0.2">
      <c r="A2641" s="267">
        <v>80111601</v>
      </c>
      <c r="B2641" s="268" t="s">
        <v>1824</v>
      </c>
      <c r="C2641" s="269">
        <v>42439</v>
      </c>
      <c r="D2641" s="267">
        <v>4</v>
      </c>
      <c r="E2641" s="267" t="s">
        <v>1855</v>
      </c>
      <c r="F2641" s="267" t="s">
        <v>1852</v>
      </c>
      <c r="G2641" s="270">
        <v>7044376</v>
      </c>
      <c r="H2641" s="270">
        <v>7044376</v>
      </c>
      <c r="I2641" s="26" t="s">
        <v>27</v>
      </c>
      <c r="J2641" s="26" t="s">
        <v>27</v>
      </c>
      <c r="K2641" s="268" t="s">
        <v>1224</v>
      </c>
    </row>
    <row r="2642" spans="1:11" ht="50.1" hidden="1" customHeight="1" x14ac:dyDescent="0.2">
      <c r="A2642" s="267">
        <v>80111601</v>
      </c>
      <c r="B2642" s="268" t="s">
        <v>1824</v>
      </c>
      <c r="C2642" s="269">
        <v>42561</v>
      </c>
      <c r="D2642" s="267">
        <v>5</v>
      </c>
      <c r="E2642" s="267" t="s">
        <v>1855</v>
      </c>
      <c r="F2642" s="267" t="s">
        <v>1852</v>
      </c>
      <c r="G2642" s="270">
        <v>8805470</v>
      </c>
      <c r="H2642" s="270">
        <v>8805470</v>
      </c>
      <c r="I2642" s="26" t="s">
        <v>27</v>
      </c>
      <c r="J2642" s="26" t="s">
        <v>27</v>
      </c>
      <c r="K2642" s="268"/>
    </row>
    <row r="2643" spans="1:11" ht="50.1" hidden="1" customHeight="1" x14ac:dyDescent="0.2">
      <c r="A2643" s="267">
        <v>80111601</v>
      </c>
      <c r="B2643" s="268" t="s">
        <v>1733</v>
      </c>
      <c r="C2643" s="269">
        <v>42445</v>
      </c>
      <c r="D2643" s="267">
        <v>10</v>
      </c>
      <c r="E2643" s="267" t="s">
        <v>1855</v>
      </c>
      <c r="F2643" s="267" t="s">
        <v>1852</v>
      </c>
      <c r="G2643" s="270">
        <v>17610940</v>
      </c>
      <c r="H2643" s="270">
        <v>17610940</v>
      </c>
      <c r="I2643" s="26" t="s">
        <v>27</v>
      </c>
      <c r="J2643" s="26" t="s">
        <v>27</v>
      </c>
      <c r="K2643" s="268" t="s">
        <v>1224</v>
      </c>
    </row>
    <row r="2644" spans="1:11" ht="50.1" hidden="1" customHeight="1" x14ac:dyDescent="0.2">
      <c r="A2644" s="267">
        <v>80111600</v>
      </c>
      <c r="B2644" s="268" t="s">
        <v>1734</v>
      </c>
      <c r="C2644" s="269">
        <v>42447</v>
      </c>
      <c r="D2644" s="267">
        <v>11</v>
      </c>
      <c r="E2644" s="267" t="s">
        <v>1855</v>
      </c>
      <c r="F2644" s="267" t="s">
        <v>1852</v>
      </c>
      <c r="G2644" s="270">
        <v>19372034</v>
      </c>
      <c r="H2644" s="270">
        <v>19372034</v>
      </c>
      <c r="I2644" s="26" t="s">
        <v>27</v>
      </c>
      <c r="J2644" s="26" t="s">
        <v>27</v>
      </c>
      <c r="K2644" s="268" t="s">
        <v>1224</v>
      </c>
    </row>
    <row r="2645" spans="1:11" ht="50.1" hidden="1" customHeight="1" x14ac:dyDescent="0.2">
      <c r="A2645" s="267">
        <v>80111600</v>
      </c>
      <c r="B2645" s="268" t="s">
        <v>1735</v>
      </c>
      <c r="C2645" s="269">
        <v>42370</v>
      </c>
      <c r="D2645" s="267">
        <v>8</v>
      </c>
      <c r="E2645" s="267" t="s">
        <v>1855</v>
      </c>
      <c r="F2645" s="267" t="s">
        <v>1852</v>
      </c>
      <c r="G2645" s="270">
        <v>12974392</v>
      </c>
      <c r="H2645" s="270">
        <v>12974392</v>
      </c>
      <c r="I2645" s="26" t="s">
        <v>27</v>
      </c>
      <c r="J2645" s="26" t="s">
        <v>27</v>
      </c>
      <c r="K2645" s="268" t="s">
        <v>1224</v>
      </c>
    </row>
    <row r="2646" spans="1:11" ht="50.1" hidden="1" customHeight="1" x14ac:dyDescent="0.2">
      <c r="A2646" s="267">
        <v>80111601</v>
      </c>
      <c r="B2646" s="268" t="s">
        <v>754</v>
      </c>
      <c r="C2646" s="269">
        <v>42461</v>
      </c>
      <c r="D2646" s="267">
        <v>10</v>
      </c>
      <c r="E2646" s="267" t="s">
        <v>1855</v>
      </c>
      <c r="F2646" s="267" t="s">
        <v>1852</v>
      </c>
      <c r="G2646" s="270">
        <v>12836890</v>
      </c>
      <c r="H2646" s="270">
        <v>12836890</v>
      </c>
      <c r="I2646" s="26" t="s">
        <v>27</v>
      </c>
      <c r="J2646" s="26" t="s">
        <v>27</v>
      </c>
      <c r="K2646" s="268" t="s">
        <v>1224</v>
      </c>
    </row>
    <row r="2647" spans="1:11" ht="50.1" hidden="1" customHeight="1" x14ac:dyDescent="0.2">
      <c r="A2647" s="267">
        <v>80111601</v>
      </c>
      <c r="B2647" s="268" t="s">
        <v>1472</v>
      </c>
      <c r="C2647" s="269">
        <v>42461</v>
      </c>
      <c r="D2647" s="267">
        <v>10</v>
      </c>
      <c r="E2647" s="267" t="s">
        <v>1855</v>
      </c>
      <c r="F2647" s="267" t="s">
        <v>1852</v>
      </c>
      <c r="G2647" s="270">
        <v>22384990</v>
      </c>
      <c r="H2647" s="270">
        <v>22384990</v>
      </c>
      <c r="I2647" s="26" t="s">
        <v>27</v>
      </c>
      <c r="J2647" s="26" t="s">
        <v>27</v>
      </c>
      <c r="K2647" s="268" t="s">
        <v>1224</v>
      </c>
    </row>
    <row r="2648" spans="1:11" ht="50.1" hidden="1" customHeight="1" x14ac:dyDescent="0.2">
      <c r="A2648" s="267">
        <v>80111601</v>
      </c>
      <c r="B2648" s="268" t="s">
        <v>1473</v>
      </c>
      <c r="C2648" s="269">
        <v>42461</v>
      </c>
      <c r="D2648" s="267">
        <v>9</v>
      </c>
      <c r="E2648" s="267" t="s">
        <v>1855</v>
      </c>
      <c r="F2648" s="267" t="s">
        <v>1852</v>
      </c>
      <c r="G2648" s="270">
        <v>14704074</v>
      </c>
      <c r="H2648" s="270">
        <v>14704074</v>
      </c>
      <c r="I2648" s="26" t="s">
        <v>27</v>
      </c>
      <c r="J2648" s="26" t="s">
        <v>27</v>
      </c>
      <c r="K2648" s="268" t="s">
        <v>1224</v>
      </c>
    </row>
    <row r="2649" spans="1:11" ht="50.1" hidden="1" customHeight="1" x14ac:dyDescent="0.2">
      <c r="A2649" s="267">
        <v>80111601</v>
      </c>
      <c r="B2649" s="268" t="s">
        <v>1825</v>
      </c>
      <c r="C2649" s="269">
        <v>42461</v>
      </c>
      <c r="D2649" s="267">
        <v>9</v>
      </c>
      <c r="E2649" s="267" t="s">
        <v>1855</v>
      </c>
      <c r="F2649" s="267" t="s">
        <v>1852</v>
      </c>
      <c r="G2649" s="270">
        <v>18714276</v>
      </c>
      <c r="H2649" s="270">
        <v>18714276</v>
      </c>
      <c r="I2649" s="26" t="s">
        <v>27</v>
      </c>
      <c r="J2649" s="26" t="s">
        <v>27</v>
      </c>
      <c r="K2649" s="268"/>
    </row>
    <row r="2650" spans="1:11" ht="50.1" hidden="1" customHeight="1" x14ac:dyDescent="0.2">
      <c r="A2650" s="267">
        <v>80111601</v>
      </c>
      <c r="B2650" s="268" t="s">
        <v>1826</v>
      </c>
      <c r="C2650" s="269">
        <v>42461</v>
      </c>
      <c r="D2650" s="267">
        <v>8.8333332999999996</v>
      </c>
      <c r="E2650" s="267" t="s">
        <v>1855</v>
      </c>
      <c r="F2650" s="267" t="s">
        <v>1852</v>
      </c>
      <c r="G2650" s="270">
        <v>19773407.758716699</v>
      </c>
      <c r="H2650" s="270">
        <v>19773407.758716699</v>
      </c>
      <c r="I2650" s="26" t="s">
        <v>27</v>
      </c>
      <c r="J2650" s="26" t="s">
        <v>27</v>
      </c>
      <c r="K2650" s="268" t="s">
        <v>1224</v>
      </c>
    </row>
    <row r="2651" spans="1:11" ht="50.1" hidden="1" customHeight="1" x14ac:dyDescent="0.2">
      <c r="A2651" s="267">
        <v>80111601</v>
      </c>
      <c r="B2651" s="268" t="s">
        <v>1827</v>
      </c>
      <c r="C2651" s="269">
        <v>42461</v>
      </c>
      <c r="D2651" s="267">
        <v>8.8333332999999996</v>
      </c>
      <c r="E2651" s="267" t="s">
        <v>1855</v>
      </c>
      <c r="F2651" s="267" t="s">
        <v>1852</v>
      </c>
      <c r="G2651" s="270">
        <v>19773407.758716699</v>
      </c>
      <c r="H2651" s="270">
        <v>19773407.758716699</v>
      </c>
      <c r="I2651" s="26" t="s">
        <v>27</v>
      </c>
      <c r="J2651" s="26" t="s">
        <v>27</v>
      </c>
      <c r="K2651" s="268" t="s">
        <v>1224</v>
      </c>
    </row>
    <row r="2652" spans="1:11" ht="50.1" hidden="1" customHeight="1" x14ac:dyDescent="0.2">
      <c r="A2652" s="267">
        <v>80111601</v>
      </c>
      <c r="B2652" s="268" t="s">
        <v>1474</v>
      </c>
      <c r="C2652" s="269">
        <v>42491</v>
      </c>
      <c r="D2652" s="267">
        <v>9</v>
      </c>
      <c r="E2652" s="267" t="s">
        <v>1855</v>
      </c>
      <c r="F2652" s="267" t="s">
        <v>1852</v>
      </c>
      <c r="G2652" s="270">
        <v>19343743.333333381</v>
      </c>
      <c r="H2652" s="270">
        <v>19343743.333333381</v>
      </c>
      <c r="I2652" s="26" t="s">
        <v>27</v>
      </c>
      <c r="J2652" s="26" t="s">
        <v>27</v>
      </c>
      <c r="K2652" s="268" t="s">
        <v>1224</v>
      </c>
    </row>
    <row r="2653" spans="1:11" ht="50.1" hidden="1" customHeight="1" x14ac:dyDescent="0.2">
      <c r="A2653" s="267">
        <v>80111601</v>
      </c>
      <c r="B2653" s="268" t="s">
        <v>1828</v>
      </c>
      <c r="C2653" s="269">
        <v>42430</v>
      </c>
      <c r="D2653" s="267">
        <v>4</v>
      </c>
      <c r="E2653" s="267" t="s">
        <v>1855</v>
      </c>
      <c r="F2653" s="267" t="s">
        <v>1852</v>
      </c>
      <c r="G2653" s="270">
        <v>8317456</v>
      </c>
      <c r="H2653" s="270">
        <v>8317456</v>
      </c>
      <c r="I2653" s="26" t="s">
        <v>27</v>
      </c>
      <c r="J2653" s="26" t="s">
        <v>27</v>
      </c>
      <c r="K2653" s="268" t="s">
        <v>1224</v>
      </c>
    </row>
    <row r="2654" spans="1:11" ht="50.1" hidden="1" customHeight="1" x14ac:dyDescent="0.2">
      <c r="A2654" s="267">
        <v>80111601</v>
      </c>
      <c r="B2654" s="268" t="s">
        <v>1828</v>
      </c>
      <c r="C2654" s="269">
        <v>42552</v>
      </c>
      <c r="D2654" s="267">
        <v>6</v>
      </c>
      <c r="E2654" s="267" t="s">
        <v>223</v>
      </c>
      <c r="F2654" s="267" t="s">
        <v>1852</v>
      </c>
      <c r="G2654" s="270">
        <v>12476184</v>
      </c>
      <c r="H2654" s="270">
        <v>12476184</v>
      </c>
      <c r="I2654" s="26" t="s">
        <v>27</v>
      </c>
      <c r="J2654" s="26" t="s">
        <v>27</v>
      </c>
      <c r="K2654" s="268"/>
    </row>
    <row r="2655" spans="1:11" ht="50.1" hidden="1" customHeight="1" x14ac:dyDescent="0.2">
      <c r="A2655" s="267">
        <v>80111601</v>
      </c>
      <c r="B2655" s="268" t="s">
        <v>1829</v>
      </c>
      <c r="C2655" s="269">
        <v>42429</v>
      </c>
      <c r="D2655" s="267">
        <v>4</v>
      </c>
      <c r="E2655" s="267" t="s">
        <v>1855</v>
      </c>
      <c r="F2655" s="267" t="s">
        <v>1852</v>
      </c>
      <c r="G2655" s="270">
        <v>6535144</v>
      </c>
      <c r="H2655" s="270">
        <v>6535144</v>
      </c>
      <c r="I2655" s="26" t="s">
        <v>27</v>
      </c>
      <c r="J2655" s="26" t="s">
        <v>27</v>
      </c>
      <c r="K2655" s="268" t="s">
        <v>1224</v>
      </c>
    </row>
    <row r="2656" spans="1:11" ht="50.1" hidden="1" customHeight="1" x14ac:dyDescent="0.2">
      <c r="A2656" s="267">
        <v>80111601</v>
      </c>
      <c r="B2656" s="268" t="s">
        <v>1829</v>
      </c>
      <c r="C2656" s="269">
        <v>42552</v>
      </c>
      <c r="D2656" s="267">
        <v>6</v>
      </c>
      <c r="E2656" s="267" t="s">
        <v>223</v>
      </c>
      <c r="F2656" s="267" t="s">
        <v>1852</v>
      </c>
      <c r="G2656" s="270">
        <v>9802716</v>
      </c>
      <c r="H2656" s="270">
        <v>9802716</v>
      </c>
      <c r="I2656" s="26" t="s">
        <v>27</v>
      </c>
      <c r="J2656" s="26" t="s">
        <v>27</v>
      </c>
      <c r="K2656" s="268"/>
    </row>
    <row r="2657" spans="1:11" ht="50.1" hidden="1" customHeight="1" x14ac:dyDescent="0.2">
      <c r="A2657" s="267">
        <v>80111601</v>
      </c>
      <c r="B2657" s="268" t="s">
        <v>1830</v>
      </c>
      <c r="C2657" s="269">
        <v>42461</v>
      </c>
      <c r="D2657" s="267">
        <v>4</v>
      </c>
      <c r="E2657" s="267" t="s">
        <v>1855</v>
      </c>
      <c r="F2657" s="267" t="s">
        <v>1852</v>
      </c>
      <c r="G2657" s="270">
        <v>6535144</v>
      </c>
      <c r="H2657" s="270">
        <v>6535144</v>
      </c>
      <c r="I2657" s="26" t="s">
        <v>27</v>
      </c>
      <c r="J2657" s="26" t="s">
        <v>27</v>
      </c>
      <c r="K2657" s="268" t="s">
        <v>1224</v>
      </c>
    </row>
    <row r="2658" spans="1:11" ht="50.1" hidden="1" customHeight="1" x14ac:dyDescent="0.2">
      <c r="A2658" s="267">
        <v>80111601</v>
      </c>
      <c r="B2658" s="268" t="s">
        <v>1830</v>
      </c>
      <c r="C2658" s="269">
        <v>42583</v>
      </c>
      <c r="D2658" s="267">
        <v>5</v>
      </c>
      <c r="E2658" s="267" t="s">
        <v>223</v>
      </c>
      <c r="F2658" s="267" t="s">
        <v>1852</v>
      </c>
      <c r="G2658" s="270">
        <v>8168930</v>
      </c>
      <c r="H2658" s="270">
        <v>8168930</v>
      </c>
      <c r="I2658" s="26" t="s">
        <v>27</v>
      </c>
      <c r="J2658" s="26" t="s">
        <v>27</v>
      </c>
      <c r="K2658" s="268"/>
    </row>
    <row r="2659" spans="1:11" ht="50.1" hidden="1" customHeight="1" x14ac:dyDescent="0.2">
      <c r="A2659" s="267">
        <v>80111601</v>
      </c>
      <c r="B2659" s="268" t="s">
        <v>1831</v>
      </c>
      <c r="C2659" s="269">
        <v>42461</v>
      </c>
      <c r="D2659" s="267">
        <v>4</v>
      </c>
      <c r="E2659" s="267" t="s">
        <v>1855</v>
      </c>
      <c r="F2659" s="267" t="s">
        <v>1852</v>
      </c>
      <c r="G2659" s="270">
        <v>8953996</v>
      </c>
      <c r="H2659" s="270">
        <v>8953996</v>
      </c>
      <c r="I2659" s="26" t="s">
        <v>27</v>
      </c>
      <c r="J2659" s="26" t="s">
        <v>27</v>
      </c>
      <c r="K2659" s="268" t="s">
        <v>1224</v>
      </c>
    </row>
    <row r="2660" spans="1:11" ht="50.1" hidden="1" customHeight="1" x14ac:dyDescent="0.2">
      <c r="A2660" s="267">
        <v>80111601</v>
      </c>
      <c r="B2660" s="268" t="s">
        <v>1831</v>
      </c>
      <c r="C2660" s="269">
        <v>42583</v>
      </c>
      <c r="D2660" s="267">
        <v>5</v>
      </c>
      <c r="E2660" s="267" t="s">
        <v>223</v>
      </c>
      <c r="F2660" s="267" t="s">
        <v>1852</v>
      </c>
      <c r="G2660" s="270">
        <v>11192495</v>
      </c>
      <c r="H2660" s="270">
        <v>11192495</v>
      </c>
      <c r="I2660" s="26" t="s">
        <v>27</v>
      </c>
      <c r="J2660" s="26" t="s">
        <v>27</v>
      </c>
      <c r="K2660" s="268"/>
    </row>
    <row r="2661" spans="1:11" ht="50.1" hidden="1" customHeight="1" x14ac:dyDescent="0.2">
      <c r="A2661" s="267">
        <v>80111601</v>
      </c>
      <c r="B2661" s="268" t="s">
        <v>1829</v>
      </c>
      <c r="C2661" s="269">
        <v>42491</v>
      </c>
      <c r="D2661" s="267">
        <v>8</v>
      </c>
      <c r="E2661" s="267" t="s">
        <v>223</v>
      </c>
      <c r="F2661" s="267" t="s">
        <v>1852</v>
      </c>
      <c r="G2661" s="270">
        <v>12634376</v>
      </c>
      <c r="H2661" s="270">
        <v>12634376</v>
      </c>
      <c r="I2661" s="26" t="s">
        <v>27</v>
      </c>
      <c r="J2661" s="26" t="s">
        <v>27</v>
      </c>
      <c r="K2661" s="268"/>
    </row>
    <row r="2662" spans="1:11" ht="50.1" hidden="1" customHeight="1" x14ac:dyDescent="0.2">
      <c r="A2662" s="267">
        <v>80111601</v>
      </c>
      <c r="B2662" s="268" t="s">
        <v>1829</v>
      </c>
      <c r="C2662" s="269">
        <v>42491</v>
      </c>
      <c r="D2662" s="267">
        <v>8</v>
      </c>
      <c r="E2662" s="267" t="s">
        <v>223</v>
      </c>
      <c r="F2662" s="267" t="s">
        <v>1852</v>
      </c>
      <c r="G2662" s="270">
        <v>12634376</v>
      </c>
      <c r="H2662" s="270">
        <v>12634376</v>
      </c>
      <c r="I2662" s="26" t="s">
        <v>27</v>
      </c>
      <c r="J2662" s="26" t="s">
        <v>27</v>
      </c>
      <c r="K2662" s="268"/>
    </row>
    <row r="2663" spans="1:11" ht="50.1" hidden="1" customHeight="1" x14ac:dyDescent="0.2">
      <c r="A2663" s="267">
        <v>80111601</v>
      </c>
      <c r="B2663" s="268" t="s">
        <v>1829</v>
      </c>
      <c r="C2663" s="269">
        <v>42491</v>
      </c>
      <c r="D2663" s="267">
        <v>8</v>
      </c>
      <c r="E2663" s="267" t="s">
        <v>223</v>
      </c>
      <c r="F2663" s="267" t="s">
        <v>1852</v>
      </c>
      <c r="G2663" s="270">
        <v>12634383</v>
      </c>
      <c r="H2663" s="270">
        <v>12634383</v>
      </c>
      <c r="I2663" s="26" t="s">
        <v>27</v>
      </c>
      <c r="J2663" s="26" t="s">
        <v>27</v>
      </c>
      <c r="K2663" s="268"/>
    </row>
    <row r="2664" spans="1:11" ht="50.1" hidden="1" customHeight="1" x14ac:dyDescent="0.2">
      <c r="A2664" s="267">
        <v>80111601</v>
      </c>
      <c r="B2664" s="268" t="s">
        <v>1479</v>
      </c>
      <c r="C2664" s="269">
        <v>42401</v>
      </c>
      <c r="D2664" s="267">
        <v>1</v>
      </c>
      <c r="E2664" s="267" t="s">
        <v>1855</v>
      </c>
      <c r="F2664" s="267" t="s">
        <v>1852</v>
      </c>
      <c r="G2664" s="270">
        <v>2079364</v>
      </c>
      <c r="H2664" s="270">
        <v>2079364</v>
      </c>
      <c r="I2664" s="26" t="s">
        <v>27</v>
      </c>
      <c r="J2664" s="26" t="s">
        <v>27</v>
      </c>
      <c r="K2664" s="268" t="s">
        <v>1224</v>
      </c>
    </row>
    <row r="2665" spans="1:11" ht="50.1" hidden="1" customHeight="1" x14ac:dyDescent="0.2">
      <c r="A2665" s="267">
        <v>80111601</v>
      </c>
      <c r="B2665" s="268" t="s">
        <v>1480</v>
      </c>
      <c r="C2665" s="269">
        <v>42430</v>
      </c>
      <c r="D2665" s="267">
        <v>8</v>
      </c>
      <c r="E2665" s="267" t="s">
        <v>1855</v>
      </c>
      <c r="F2665" s="267" t="s">
        <v>1852</v>
      </c>
      <c r="G2665" s="270">
        <v>12974392</v>
      </c>
      <c r="H2665" s="270">
        <v>12974392</v>
      </c>
      <c r="I2665" s="26" t="s">
        <v>27</v>
      </c>
      <c r="J2665" s="26" t="s">
        <v>27</v>
      </c>
      <c r="K2665" s="268" t="s">
        <v>1224</v>
      </c>
    </row>
    <row r="2666" spans="1:11" ht="50.1" hidden="1" customHeight="1" x14ac:dyDescent="0.2">
      <c r="A2666" s="267">
        <v>80111601</v>
      </c>
      <c r="B2666" s="268" t="s">
        <v>1482</v>
      </c>
      <c r="C2666" s="269">
        <v>42444</v>
      </c>
      <c r="D2666" s="267">
        <v>4</v>
      </c>
      <c r="E2666" s="267" t="s">
        <v>1855</v>
      </c>
      <c r="F2666" s="267" t="s">
        <v>1852</v>
      </c>
      <c r="G2666" s="270">
        <v>6535144</v>
      </c>
      <c r="H2666" s="270">
        <v>6535144</v>
      </c>
      <c r="I2666" s="26" t="s">
        <v>27</v>
      </c>
      <c r="J2666" s="26" t="s">
        <v>27</v>
      </c>
      <c r="K2666" s="268" t="s">
        <v>1224</v>
      </c>
    </row>
    <row r="2667" spans="1:11" ht="50.1" hidden="1" customHeight="1" x14ac:dyDescent="0.2">
      <c r="A2667" s="267">
        <v>80111601</v>
      </c>
      <c r="B2667" s="268" t="s">
        <v>1482</v>
      </c>
      <c r="C2667" s="269">
        <v>42444</v>
      </c>
      <c r="D2667" s="267">
        <v>5</v>
      </c>
      <c r="E2667" s="267" t="s">
        <v>1855</v>
      </c>
      <c r="F2667" s="267" t="s">
        <v>1852</v>
      </c>
      <c r="G2667" s="270">
        <v>8168930</v>
      </c>
      <c r="H2667" s="270">
        <v>8168930</v>
      </c>
      <c r="I2667" s="26" t="s">
        <v>27</v>
      </c>
      <c r="J2667" s="26" t="s">
        <v>27</v>
      </c>
      <c r="K2667" s="268"/>
    </row>
    <row r="2668" spans="1:11" ht="50.1" hidden="1" customHeight="1" x14ac:dyDescent="0.2">
      <c r="A2668" s="267">
        <v>80111601</v>
      </c>
      <c r="B2668" s="268" t="s">
        <v>1735</v>
      </c>
      <c r="C2668" s="269">
        <v>42370</v>
      </c>
      <c r="D2668" s="267">
        <v>3</v>
      </c>
      <c r="E2668" s="267" t="s">
        <v>1855</v>
      </c>
      <c r="F2668" s="267" t="s">
        <v>1852</v>
      </c>
      <c r="G2668" s="270">
        <v>5283282</v>
      </c>
      <c r="H2668" s="270">
        <v>5283282</v>
      </c>
      <c r="I2668" s="26" t="s">
        <v>27</v>
      </c>
      <c r="J2668" s="26" t="s">
        <v>27</v>
      </c>
      <c r="K2668" s="268"/>
    </row>
    <row r="2669" spans="1:11" ht="50.1" hidden="1" customHeight="1" x14ac:dyDescent="0.2">
      <c r="A2669" s="267">
        <v>80111601</v>
      </c>
      <c r="B2669" s="268" t="s">
        <v>1735</v>
      </c>
      <c r="C2669" s="269">
        <v>42370</v>
      </c>
      <c r="D2669" s="267">
        <v>6</v>
      </c>
      <c r="E2669" s="267" t="s">
        <v>1855</v>
      </c>
      <c r="F2669" s="267" t="s">
        <v>1852</v>
      </c>
      <c r="G2669" s="270">
        <v>10566564</v>
      </c>
      <c r="H2669" s="270">
        <v>10566564</v>
      </c>
      <c r="I2669" s="26" t="s">
        <v>27</v>
      </c>
      <c r="J2669" s="26" t="s">
        <v>27</v>
      </c>
      <c r="K2669" s="268"/>
    </row>
    <row r="2670" spans="1:11" ht="50.1" hidden="1" customHeight="1" x14ac:dyDescent="0.2">
      <c r="A2670" s="267">
        <v>80111601</v>
      </c>
      <c r="B2670" s="268" t="s">
        <v>1483</v>
      </c>
      <c r="C2670" s="269">
        <v>42444</v>
      </c>
      <c r="D2670" s="267">
        <v>8</v>
      </c>
      <c r="E2670" s="267" t="s">
        <v>1855</v>
      </c>
      <c r="F2670" s="267" t="s">
        <v>1852</v>
      </c>
      <c r="G2670" s="270">
        <v>12974392</v>
      </c>
      <c r="H2670" s="270">
        <v>12974392</v>
      </c>
      <c r="I2670" s="26" t="s">
        <v>27</v>
      </c>
      <c r="J2670" s="26" t="s">
        <v>27</v>
      </c>
      <c r="K2670" s="268" t="s">
        <v>1224</v>
      </c>
    </row>
    <row r="2671" spans="1:11" ht="50.1" hidden="1" customHeight="1" x14ac:dyDescent="0.2">
      <c r="A2671" s="267">
        <v>80111601</v>
      </c>
      <c r="B2671" s="268" t="s">
        <v>1489</v>
      </c>
      <c r="C2671" s="269">
        <v>42370</v>
      </c>
      <c r="D2671" s="267">
        <v>12</v>
      </c>
      <c r="E2671" s="267" t="s">
        <v>1855</v>
      </c>
      <c r="F2671" s="267" t="s">
        <v>1852</v>
      </c>
      <c r="G2671" s="270">
        <v>152102000</v>
      </c>
      <c r="H2671" s="270">
        <v>152102000</v>
      </c>
      <c r="I2671" s="26" t="s">
        <v>27</v>
      </c>
      <c r="J2671" s="26" t="s">
        <v>27</v>
      </c>
      <c r="K2671" s="268" t="s">
        <v>1224</v>
      </c>
    </row>
    <row r="2672" spans="1:11" ht="50.1" hidden="1" customHeight="1" x14ac:dyDescent="0.2">
      <c r="A2672" s="267">
        <v>80111601</v>
      </c>
      <c r="B2672" s="268" t="s">
        <v>1483</v>
      </c>
      <c r="C2672" s="269">
        <v>42444</v>
      </c>
      <c r="D2672" s="267">
        <v>8</v>
      </c>
      <c r="E2672" s="267" t="s">
        <v>1855</v>
      </c>
      <c r="F2672" s="267" t="s">
        <v>1852</v>
      </c>
      <c r="G2672" s="270">
        <v>12974392</v>
      </c>
      <c r="H2672" s="270">
        <v>12974392</v>
      </c>
      <c r="I2672" s="26" t="s">
        <v>27</v>
      </c>
      <c r="J2672" s="26" t="s">
        <v>27</v>
      </c>
      <c r="K2672" s="268" t="s">
        <v>1224</v>
      </c>
    </row>
    <row r="2673" spans="1:11" ht="50.1" hidden="1" customHeight="1" x14ac:dyDescent="0.2">
      <c r="A2673" s="267">
        <v>80111601</v>
      </c>
      <c r="B2673" s="268" t="s">
        <v>753</v>
      </c>
      <c r="C2673" s="269">
        <v>42430</v>
      </c>
      <c r="D2673" s="267">
        <v>8</v>
      </c>
      <c r="E2673" s="267" t="s">
        <v>1855</v>
      </c>
      <c r="F2673" s="267" t="s">
        <v>1852</v>
      </c>
      <c r="G2673" s="270">
        <v>12974392</v>
      </c>
      <c r="H2673" s="270">
        <v>12974392</v>
      </c>
      <c r="I2673" s="26" t="s">
        <v>27</v>
      </c>
      <c r="J2673" s="26" t="s">
        <v>27</v>
      </c>
      <c r="K2673" s="268" t="s">
        <v>1224</v>
      </c>
    </row>
    <row r="2674" spans="1:11" ht="50.1" hidden="1" customHeight="1" x14ac:dyDescent="0.2">
      <c r="A2674" s="267">
        <v>80111601</v>
      </c>
      <c r="B2674" s="268" t="s">
        <v>1490</v>
      </c>
      <c r="C2674" s="269">
        <v>42430</v>
      </c>
      <c r="D2674" s="267">
        <v>8</v>
      </c>
      <c r="E2674" s="267" t="s">
        <v>1855</v>
      </c>
      <c r="F2674" s="267" t="s">
        <v>1852</v>
      </c>
      <c r="G2674" s="270">
        <v>12974392</v>
      </c>
      <c r="H2674" s="270">
        <v>12974392</v>
      </c>
      <c r="I2674" s="26" t="s">
        <v>27</v>
      </c>
      <c r="J2674" s="26" t="s">
        <v>27</v>
      </c>
      <c r="K2674" s="268" t="s">
        <v>1224</v>
      </c>
    </row>
    <row r="2675" spans="1:11" ht="50.1" hidden="1" customHeight="1" x14ac:dyDescent="0.2">
      <c r="A2675" s="267">
        <v>80111601</v>
      </c>
      <c r="B2675" s="268" t="s">
        <v>753</v>
      </c>
      <c r="C2675" s="269">
        <v>42430</v>
      </c>
      <c r="D2675" s="267">
        <v>8</v>
      </c>
      <c r="E2675" s="267" t="s">
        <v>1855</v>
      </c>
      <c r="F2675" s="267" t="s">
        <v>1852</v>
      </c>
      <c r="G2675" s="270">
        <v>12974392</v>
      </c>
      <c r="H2675" s="270">
        <v>12974392</v>
      </c>
      <c r="I2675" s="26" t="s">
        <v>27</v>
      </c>
      <c r="J2675" s="26" t="s">
        <v>27</v>
      </c>
      <c r="K2675" s="268" t="s">
        <v>1224</v>
      </c>
    </row>
    <row r="2676" spans="1:11" ht="50.1" hidden="1" customHeight="1" x14ac:dyDescent="0.2">
      <c r="A2676" s="267">
        <v>80111601</v>
      </c>
      <c r="B2676" s="268" t="s">
        <v>1480</v>
      </c>
      <c r="C2676" s="269">
        <v>42430</v>
      </c>
      <c r="D2676" s="267">
        <v>8</v>
      </c>
      <c r="E2676" s="267" t="s">
        <v>1855</v>
      </c>
      <c r="F2676" s="267" t="s">
        <v>1852</v>
      </c>
      <c r="G2676" s="270">
        <v>12974392</v>
      </c>
      <c r="H2676" s="270">
        <v>12974392</v>
      </c>
      <c r="I2676" s="26" t="s">
        <v>27</v>
      </c>
      <c r="J2676" s="26" t="s">
        <v>27</v>
      </c>
      <c r="K2676" s="268" t="s">
        <v>1224</v>
      </c>
    </row>
    <row r="2677" spans="1:11" ht="50.1" hidden="1" customHeight="1" x14ac:dyDescent="0.2">
      <c r="A2677" s="267">
        <v>80111600</v>
      </c>
      <c r="B2677" s="268" t="s">
        <v>1478</v>
      </c>
      <c r="C2677" s="269">
        <v>42401</v>
      </c>
      <c r="D2677" s="267">
        <v>10</v>
      </c>
      <c r="E2677" s="267" t="s">
        <v>1855</v>
      </c>
      <c r="F2677" s="267" t="s">
        <v>1851</v>
      </c>
      <c r="G2677" s="270">
        <v>98663700</v>
      </c>
      <c r="H2677" s="270">
        <v>98663700</v>
      </c>
      <c r="I2677" s="26" t="s">
        <v>27</v>
      </c>
      <c r="J2677" s="26" t="s">
        <v>27</v>
      </c>
      <c r="K2677" s="268" t="s">
        <v>1224</v>
      </c>
    </row>
    <row r="2678" spans="1:11" ht="50.1" hidden="1" customHeight="1" x14ac:dyDescent="0.2">
      <c r="A2678" s="267">
        <v>80111601</v>
      </c>
      <c r="B2678" s="268" t="s">
        <v>753</v>
      </c>
      <c r="C2678" s="269">
        <v>42430</v>
      </c>
      <c r="D2678" s="267">
        <v>8</v>
      </c>
      <c r="E2678" s="267" t="s">
        <v>1855</v>
      </c>
      <c r="F2678" s="267" t="s">
        <v>1852</v>
      </c>
      <c r="G2678" s="270">
        <v>12974392</v>
      </c>
      <c r="H2678" s="270">
        <v>12974392</v>
      </c>
      <c r="I2678" s="26" t="s">
        <v>27</v>
      </c>
      <c r="J2678" s="26" t="s">
        <v>27</v>
      </c>
      <c r="K2678" s="268" t="s">
        <v>1224</v>
      </c>
    </row>
    <row r="2679" spans="1:11" ht="50.1" hidden="1" customHeight="1" x14ac:dyDescent="0.2">
      <c r="A2679" s="267">
        <v>80111601</v>
      </c>
      <c r="B2679" s="268" t="s">
        <v>1480</v>
      </c>
      <c r="C2679" s="269">
        <v>42430</v>
      </c>
      <c r="D2679" s="267">
        <v>8</v>
      </c>
      <c r="E2679" s="267" t="s">
        <v>1855</v>
      </c>
      <c r="F2679" s="267" t="s">
        <v>1852</v>
      </c>
      <c r="G2679" s="270">
        <v>12974363</v>
      </c>
      <c r="H2679" s="270">
        <v>12974363</v>
      </c>
      <c r="I2679" s="26" t="s">
        <v>27</v>
      </c>
      <c r="J2679" s="26" t="s">
        <v>27</v>
      </c>
      <c r="K2679" s="268" t="s">
        <v>1224</v>
      </c>
    </row>
  </sheetData>
  <autoFilter ref="A1:K2679" xr:uid="{00000000-0009-0000-0000-000001000000}">
    <filterColumn colId="10">
      <filters>
        <filter val="OSCAR DUCUARA_x000a_oscar.ducuara@ambientebogota.gov.co - 3778916"/>
      </filters>
    </filterColumn>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36"/>
  <sheetViews>
    <sheetView zoomScale="50" zoomScaleNormal="50" zoomScaleSheetLayoutView="70" workbookViewId="0">
      <pane xSplit="3" ySplit="1" topLeftCell="K428" activePane="bottomRight" state="frozen"/>
      <selection pane="topRight" activeCell="D1" sqref="D1"/>
      <selection pane="bottomLeft" activeCell="A2" sqref="A2"/>
      <selection pane="bottomRight" activeCell="T1" sqref="T1:U1048576"/>
    </sheetView>
  </sheetViews>
  <sheetFormatPr baseColWidth="10" defaultColWidth="10.85546875" defaultRowHeight="15" x14ac:dyDescent="0.25"/>
  <cols>
    <col min="1" max="1" width="13" style="52" customWidth="1"/>
    <col min="2" max="2" width="16.5703125" style="49" customWidth="1"/>
    <col min="3" max="3" width="59.28515625" style="49" customWidth="1"/>
    <col min="4" max="4" width="55.140625" style="49" customWidth="1"/>
    <col min="5" max="5" width="72.7109375" style="49" customWidth="1"/>
    <col min="6" max="6" width="25.42578125" style="49" customWidth="1"/>
    <col min="7" max="7" width="40.7109375" style="49" customWidth="1"/>
    <col min="8" max="8" width="95.28515625" style="53" customWidth="1"/>
    <col min="9" max="9" width="15.7109375" style="49" customWidth="1"/>
    <col min="10" max="10" width="81.28515625" style="49" customWidth="1"/>
    <col min="11" max="11" width="19.7109375" style="61" customWidth="1"/>
    <col min="12" max="12" width="14" style="53" customWidth="1"/>
    <col min="13" max="13" width="16.140625" style="53" customWidth="1"/>
    <col min="14" max="14" width="25.85546875" style="49" customWidth="1"/>
    <col min="15" max="15" width="19.28515625" style="65" customWidth="1"/>
    <col min="16" max="16" width="21.85546875" style="49" customWidth="1"/>
    <col min="17" max="17" width="15.85546875" style="49" customWidth="1"/>
    <col min="18" max="18" width="14.42578125" style="49" customWidth="1"/>
    <col min="19" max="19" width="51.7109375" style="49" customWidth="1"/>
    <col min="20" max="20" width="20.85546875" style="49" hidden="1" customWidth="1"/>
    <col min="21" max="21" width="20.28515625" style="49" hidden="1" customWidth="1"/>
    <col min="22" max="233" width="10.85546875" style="49"/>
    <col min="234" max="234" width="8.42578125" style="49" customWidth="1"/>
    <col min="235" max="235" width="10.28515625" style="49" customWidth="1"/>
    <col min="236" max="236" width="22.5703125" style="49" customWidth="1"/>
    <col min="237" max="237" width="18.7109375" style="49" customWidth="1"/>
    <col min="238" max="238" width="18.85546875" style="49" customWidth="1"/>
    <col min="239" max="239" width="18.7109375" style="49" customWidth="1"/>
    <col min="240" max="240" width="20.5703125" style="49" customWidth="1"/>
    <col min="241" max="241" width="18.7109375" style="49" customWidth="1"/>
    <col min="242" max="242" width="15.7109375" style="49" customWidth="1"/>
    <col min="243" max="243" width="13.42578125" style="49" customWidth="1"/>
    <col min="244" max="244" width="19" style="49" customWidth="1"/>
    <col min="245" max="245" width="20.7109375" style="49" customWidth="1"/>
    <col min="246" max="246" width="19.7109375" style="49" customWidth="1"/>
    <col min="247" max="247" width="14" style="49" customWidth="1"/>
    <col min="248" max="248" width="16.140625" style="49" customWidth="1"/>
    <col min="249" max="249" width="25.85546875" style="49" customWidth="1"/>
    <col min="250" max="250" width="19.28515625" style="49" customWidth="1"/>
    <col min="251" max="251" width="18.42578125" style="49" customWidth="1"/>
    <col min="252" max="252" width="15.85546875" style="49" customWidth="1"/>
    <col min="253" max="253" width="14.42578125" style="49" customWidth="1"/>
    <col min="254" max="254" width="22.5703125" style="49" customWidth="1"/>
    <col min="255" max="255" width="15.140625" style="49" customWidth="1"/>
    <col min="256" max="256" width="10.85546875" style="49" customWidth="1"/>
    <col min="257" max="257" width="27" style="49" customWidth="1"/>
    <col min="258" max="258" width="20.42578125" style="49" customWidth="1"/>
    <col min="259" max="259" width="27.5703125" style="49" customWidth="1"/>
    <col min="260" max="260" width="29.140625" style="49" customWidth="1"/>
    <col min="261" max="261" width="14.85546875" style="49" customWidth="1"/>
    <col min="262" max="489" width="10.85546875" style="49"/>
    <col min="490" max="490" width="8.42578125" style="49" customWidth="1"/>
    <col min="491" max="491" width="10.28515625" style="49" customWidth="1"/>
    <col min="492" max="492" width="22.5703125" style="49" customWidth="1"/>
    <col min="493" max="493" width="18.7109375" style="49" customWidth="1"/>
    <col min="494" max="494" width="18.85546875" style="49" customWidth="1"/>
    <col min="495" max="495" width="18.7109375" style="49" customWidth="1"/>
    <col min="496" max="496" width="20.5703125" style="49" customWidth="1"/>
    <col min="497" max="497" width="18.7109375" style="49" customWidth="1"/>
    <col min="498" max="498" width="15.7109375" style="49" customWidth="1"/>
    <col min="499" max="499" width="13.42578125" style="49" customWidth="1"/>
    <col min="500" max="500" width="19" style="49" customWidth="1"/>
    <col min="501" max="501" width="20.7109375" style="49" customWidth="1"/>
    <col min="502" max="502" width="19.7109375" style="49" customWidth="1"/>
    <col min="503" max="503" width="14" style="49" customWidth="1"/>
    <col min="504" max="504" width="16.140625" style="49" customWidth="1"/>
    <col min="505" max="505" width="25.85546875" style="49" customWidth="1"/>
    <col min="506" max="506" width="19.28515625" style="49" customWidth="1"/>
    <col min="507" max="507" width="18.42578125" style="49" customWidth="1"/>
    <col min="508" max="508" width="15.85546875" style="49" customWidth="1"/>
    <col min="509" max="509" width="14.42578125" style="49" customWidth="1"/>
    <col min="510" max="510" width="22.5703125" style="49" customWidth="1"/>
    <col min="511" max="511" width="15.140625" style="49" customWidth="1"/>
    <col min="512" max="512" width="10.85546875" style="49" customWidth="1"/>
    <col min="513" max="513" width="27" style="49" customWidth="1"/>
    <col min="514" max="514" width="20.42578125" style="49" customWidth="1"/>
    <col min="515" max="515" width="27.5703125" style="49" customWidth="1"/>
    <col min="516" max="516" width="29.140625" style="49" customWidth="1"/>
    <col min="517" max="517" width="14.85546875" style="49" customWidth="1"/>
    <col min="518" max="745" width="10.85546875" style="49"/>
    <col min="746" max="746" width="8.42578125" style="49" customWidth="1"/>
    <col min="747" max="747" width="10.28515625" style="49" customWidth="1"/>
    <col min="748" max="748" width="22.5703125" style="49" customWidth="1"/>
    <col min="749" max="749" width="18.7109375" style="49" customWidth="1"/>
    <col min="750" max="750" width="18.85546875" style="49" customWidth="1"/>
    <col min="751" max="751" width="18.7109375" style="49" customWidth="1"/>
    <col min="752" max="752" width="20.5703125" style="49" customWidth="1"/>
    <col min="753" max="753" width="18.7109375" style="49" customWidth="1"/>
    <col min="754" max="754" width="15.7109375" style="49" customWidth="1"/>
    <col min="755" max="755" width="13.42578125" style="49" customWidth="1"/>
    <col min="756" max="756" width="19" style="49" customWidth="1"/>
    <col min="757" max="757" width="20.7109375" style="49" customWidth="1"/>
    <col min="758" max="758" width="19.7109375" style="49" customWidth="1"/>
    <col min="759" max="759" width="14" style="49" customWidth="1"/>
    <col min="760" max="760" width="16.140625" style="49" customWidth="1"/>
    <col min="761" max="761" width="25.85546875" style="49" customWidth="1"/>
    <col min="762" max="762" width="19.28515625" style="49" customWidth="1"/>
    <col min="763" max="763" width="18.42578125" style="49" customWidth="1"/>
    <col min="764" max="764" width="15.85546875" style="49" customWidth="1"/>
    <col min="765" max="765" width="14.42578125" style="49" customWidth="1"/>
    <col min="766" max="766" width="22.5703125" style="49" customWidth="1"/>
    <col min="767" max="767" width="15.140625" style="49" customWidth="1"/>
    <col min="768" max="768" width="10.85546875" style="49" customWidth="1"/>
    <col min="769" max="769" width="27" style="49" customWidth="1"/>
    <col min="770" max="770" width="20.42578125" style="49" customWidth="1"/>
    <col min="771" max="771" width="27.5703125" style="49" customWidth="1"/>
    <col min="772" max="772" width="29.140625" style="49" customWidth="1"/>
    <col min="773" max="773" width="14.85546875" style="49" customWidth="1"/>
    <col min="774" max="1001" width="10.85546875" style="49"/>
    <col min="1002" max="1002" width="8.42578125" style="49" customWidth="1"/>
    <col min="1003" max="1003" width="10.28515625" style="49" customWidth="1"/>
    <col min="1004" max="1004" width="22.5703125" style="49" customWidth="1"/>
    <col min="1005" max="1005" width="18.7109375" style="49" customWidth="1"/>
    <col min="1006" max="1006" width="18.85546875" style="49" customWidth="1"/>
    <col min="1007" max="1007" width="18.7109375" style="49" customWidth="1"/>
    <col min="1008" max="1008" width="20.5703125" style="49" customWidth="1"/>
    <col min="1009" max="1009" width="18.7109375" style="49" customWidth="1"/>
    <col min="1010" max="1010" width="15.7109375" style="49" customWidth="1"/>
    <col min="1011" max="1011" width="13.42578125" style="49" customWidth="1"/>
    <col min="1012" max="1012" width="19" style="49" customWidth="1"/>
    <col min="1013" max="1013" width="20.7109375" style="49" customWidth="1"/>
    <col min="1014" max="1014" width="19.7109375" style="49" customWidth="1"/>
    <col min="1015" max="1015" width="14" style="49" customWidth="1"/>
    <col min="1016" max="1016" width="16.140625" style="49" customWidth="1"/>
    <col min="1017" max="1017" width="25.85546875" style="49" customWidth="1"/>
    <col min="1018" max="1018" width="19.28515625" style="49" customWidth="1"/>
    <col min="1019" max="1019" width="18.42578125" style="49" customWidth="1"/>
    <col min="1020" max="1020" width="15.85546875" style="49" customWidth="1"/>
    <col min="1021" max="1021" width="14.42578125" style="49" customWidth="1"/>
    <col min="1022" max="1022" width="22.5703125" style="49" customWidth="1"/>
    <col min="1023" max="1023" width="15.140625" style="49" customWidth="1"/>
    <col min="1024" max="1024" width="10.85546875" style="49" customWidth="1"/>
    <col min="1025" max="1025" width="27" style="49" customWidth="1"/>
    <col min="1026" max="1026" width="20.42578125" style="49" customWidth="1"/>
    <col min="1027" max="1027" width="27.5703125" style="49" customWidth="1"/>
    <col min="1028" max="1028" width="29.140625" style="49" customWidth="1"/>
    <col min="1029" max="1029" width="14.85546875" style="49" customWidth="1"/>
    <col min="1030" max="1257" width="10.85546875" style="49"/>
    <col min="1258" max="1258" width="8.42578125" style="49" customWidth="1"/>
    <col min="1259" max="1259" width="10.28515625" style="49" customWidth="1"/>
    <col min="1260" max="1260" width="22.5703125" style="49" customWidth="1"/>
    <col min="1261" max="1261" width="18.7109375" style="49" customWidth="1"/>
    <col min="1262" max="1262" width="18.85546875" style="49" customWidth="1"/>
    <col min="1263" max="1263" width="18.7109375" style="49" customWidth="1"/>
    <col min="1264" max="1264" width="20.5703125" style="49" customWidth="1"/>
    <col min="1265" max="1265" width="18.7109375" style="49" customWidth="1"/>
    <col min="1266" max="1266" width="15.7109375" style="49" customWidth="1"/>
    <col min="1267" max="1267" width="13.42578125" style="49" customWidth="1"/>
    <col min="1268" max="1268" width="19" style="49" customWidth="1"/>
    <col min="1269" max="1269" width="20.7109375" style="49" customWidth="1"/>
    <col min="1270" max="1270" width="19.7109375" style="49" customWidth="1"/>
    <col min="1271" max="1271" width="14" style="49" customWidth="1"/>
    <col min="1272" max="1272" width="16.140625" style="49" customWidth="1"/>
    <col min="1273" max="1273" width="25.85546875" style="49" customWidth="1"/>
    <col min="1274" max="1274" width="19.28515625" style="49" customWidth="1"/>
    <col min="1275" max="1275" width="18.42578125" style="49" customWidth="1"/>
    <col min="1276" max="1276" width="15.85546875" style="49" customWidth="1"/>
    <col min="1277" max="1277" width="14.42578125" style="49" customWidth="1"/>
    <col min="1278" max="1278" width="22.5703125" style="49" customWidth="1"/>
    <col min="1279" max="1279" width="15.140625" style="49" customWidth="1"/>
    <col min="1280" max="1280" width="10.85546875" style="49" customWidth="1"/>
    <col min="1281" max="1281" width="27" style="49" customWidth="1"/>
    <col min="1282" max="1282" width="20.42578125" style="49" customWidth="1"/>
    <col min="1283" max="1283" width="27.5703125" style="49" customWidth="1"/>
    <col min="1284" max="1284" width="29.140625" style="49" customWidth="1"/>
    <col min="1285" max="1285" width="14.85546875" style="49" customWidth="1"/>
    <col min="1286" max="1513" width="10.85546875" style="49"/>
    <col min="1514" max="1514" width="8.42578125" style="49" customWidth="1"/>
    <col min="1515" max="1515" width="10.28515625" style="49" customWidth="1"/>
    <col min="1516" max="1516" width="22.5703125" style="49" customWidth="1"/>
    <col min="1517" max="1517" width="18.7109375" style="49" customWidth="1"/>
    <col min="1518" max="1518" width="18.85546875" style="49" customWidth="1"/>
    <col min="1519" max="1519" width="18.7109375" style="49" customWidth="1"/>
    <col min="1520" max="1520" width="20.5703125" style="49" customWidth="1"/>
    <col min="1521" max="1521" width="18.7109375" style="49" customWidth="1"/>
    <col min="1522" max="1522" width="15.7109375" style="49" customWidth="1"/>
    <col min="1523" max="1523" width="13.42578125" style="49" customWidth="1"/>
    <col min="1524" max="1524" width="19" style="49" customWidth="1"/>
    <col min="1525" max="1525" width="20.7109375" style="49" customWidth="1"/>
    <col min="1526" max="1526" width="19.7109375" style="49" customWidth="1"/>
    <col min="1527" max="1527" width="14" style="49" customWidth="1"/>
    <col min="1528" max="1528" width="16.140625" style="49" customWidth="1"/>
    <col min="1529" max="1529" width="25.85546875" style="49" customWidth="1"/>
    <col min="1530" max="1530" width="19.28515625" style="49" customWidth="1"/>
    <col min="1531" max="1531" width="18.42578125" style="49" customWidth="1"/>
    <col min="1532" max="1532" width="15.85546875" style="49" customWidth="1"/>
    <col min="1533" max="1533" width="14.42578125" style="49" customWidth="1"/>
    <col min="1534" max="1534" width="22.5703125" style="49" customWidth="1"/>
    <col min="1535" max="1535" width="15.140625" style="49" customWidth="1"/>
    <col min="1536" max="1536" width="10.85546875" style="49" customWidth="1"/>
    <col min="1537" max="1537" width="27" style="49" customWidth="1"/>
    <col min="1538" max="1538" width="20.42578125" style="49" customWidth="1"/>
    <col min="1539" max="1539" width="27.5703125" style="49" customWidth="1"/>
    <col min="1540" max="1540" width="29.140625" style="49" customWidth="1"/>
    <col min="1541" max="1541" width="14.85546875" style="49" customWidth="1"/>
    <col min="1542" max="1769" width="10.85546875" style="49"/>
    <col min="1770" max="1770" width="8.42578125" style="49" customWidth="1"/>
    <col min="1771" max="1771" width="10.28515625" style="49" customWidth="1"/>
    <col min="1772" max="1772" width="22.5703125" style="49" customWidth="1"/>
    <col min="1773" max="1773" width="18.7109375" style="49" customWidth="1"/>
    <col min="1774" max="1774" width="18.85546875" style="49" customWidth="1"/>
    <col min="1775" max="1775" width="18.7109375" style="49" customWidth="1"/>
    <col min="1776" max="1776" width="20.5703125" style="49" customWidth="1"/>
    <col min="1777" max="1777" width="18.7109375" style="49" customWidth="1"/>
    <col min="1778" max="1778" width="15.7109375" style="49" customWidth="1"/>
    <col min="1779" max="1779" width="13.42578125" style="49" customWidth="1"/>
    <col min="1780" max="1780" width="19" style="49" customWidth="1"/>
    <col min="1781" max="1781" width="20.7109375" style="49" customWidth="1"/>
    <col min="1782" max="1782" width="19.7109375" style="49" customWidth="1"/>
    <col min="1783" max="1783" width="14" style="49" customWidth="1"/>
    <col min="1784" max="1784" width="16.140625" style="49" customWidth="1"/>
    <col min="1785" max="1785" width="25.85546875" style="49" customWidth="1"/>
    <col min="1786" max="1786" width="19.28515625" style="49" customWidth="1"/>
    <col min="1787" max="1787" width="18.42578125" style="49" customWidth="1"/>
    <col min="1788" max="1788" width="15.85546875" style="49" customWidth="1"/>
    <col min="1789" max="1789" width="14.42578125" style="49" customWidth="1"/>
    <col min="1790" max="1790" width="22.5703125" style="49" customWidth="1"/>
    <col min="1791" max="1791" width="15.140625" style="49" customWidth="1"/>
    <col min="1792" max="1792" width="10.85546875" style="49" customWidth="1"/>
    <col min="1793" max="1793" width="27" style="49" customWidth="1"/>
    <col min="1794" max="1794" width="20.42578125" style="49" customWidth="1"/>
    <col min="1795" max="1795" width="27.5703125" style="49" customWidth="1"/>
    <col min="1796" max="1796" width="29.140625" style="49" customWidth="1"/>
    <col min="1797" max="1797" width="14.85546875" style="49" customWidth="1"/>
    <col min="1798" max="2025" width="10.85546875" style="49"/>
    <col min="2026" max="2026" width="8.42578125" style="49" customWidth="1"/>
    <col min="2027" max="2027" width="10.28515625" style="49" customWidth="1"/>
    <col min="2028" max="2028" width="22.5703125" style="49" customWidth="1"/>
    <col min="2029" max="2029" width="18.7109375" style="49" customWidth="1"/>
    <col min="2030" max="2030" width="18.85546875" style="49" customWidth="1"/>
    <col min="2031" max="2031" width="18.7109375" style="49" customWidth="1"/>
    <col min="2032" max="2032" width="20.5703125" style="49" customWidth="1"/>
    <col min="2033" max="2033" width="18.7109375" style="49" customWidth="1"/>
    <col min="2034" max="2034" width="15.7109375" style="49" customWidth="1"/>
    <col min="2035" max="2035" width="13.42578125" style="49" customWidth="1"/>
    <col min="2036" max="2036" width="19" style="49" customWidth="1"/>
    <col min="2037" max="2037" width="20.7109375" style="49" customWidth="1"/>
    <col min="2038" max="2038" width="19.7109375" style="49" customWidth="1"/>
    <col min="2039" max="2039" width="14" style="49" customWidth="1"/>
    <col min="2040" max="2040" width="16.140625" style="49" customWidth="1"/>
    <col min="2041" max="2041" width="25.85546875" style="49" customWidth="1"/>
    <col min="2042" max="2042" width="19.28515625" style="49" customWidth="1"/>
    <col min="2043" max="2043" width="18.42578125" style="49" customWidth="1"/>
    <col min="2044" max="2044" width="15.85546875" style="49" customWidth="1"/>
    <col min="2045" max="2045" width="14.42578125" style="49" customWidth="1"/>
    <col min="2046" max="2046" width="22.5703125" style="49" customWidth="1"/>
    <col min="2047" max="2047" width="15.140625" style="49" customWidth="1"/>
    <col min="2048" max="2048" width="10.85546875" style="49" customWidth="1"/>
    <col min="2049" max="2049" width="27" style="49" customWidth="1"/>
    <col min="2050" max="2050" width="20.42578125" style="49" customWidth="1"/>
    <col min="2051" max="2051" width="27.5703125" style="49" customWidth="1"/>
    <col min="2052" max="2052" width="29.140625" style="49" customWidth="1"/>
    <col min="2053" max="2053" width="14.85546875" style="49" customWidth="1"/>
    <col min="2054" max="2281" width="10.85546875" style="49"/>
    <col min="2282" max="2282" width="8.42578125" style="49" customWidth="1"/>
    <col min="2283" max="2283" width="10.28515625" style="49" customWidth="1"/>
    <col min="2284" max="2284" width="22.5703125" style="49" customWidth="1"/>
    <col min="2285" max="2285" width="18.7109375" style="49" customWidth="1"/>
    <col min="2286" max="2286" width="18.85546875" style="49" customWidth="1"/>
    <col min="2287" max="2287" width="18.7109375" style="49" customWidth="1"/>
    <col min="2288" max="2288" width="20.5703125" style="49" customWidth="1"/>
    <col min="2289" max="2289" width="18.7109375" style="49" customWidth="1"/>
    <col min="2290" max="2290" width="15.7109375" style="49" customWidth="1"/>
    <col min="2291" max="2291" width="13.42578125" style="49" customWidth="1"/>
    <col min="2292" max="2292" width="19" style="49" customWidth="1"/>
    <col min="2293" max="2293" width="20.7109375" style="49" customWidth="1"/>
    <col min="2294" max="2294" width="19.7109375" style="49" customWidth="1"/>
    <col min="2295" max="2295" width="14" style="49" customWidth="1"/>
    <col min="2296" max="2296" width="16.140625" style="49" customWidth="1"/>
    <col min="2297" max="2297" width="25.85546875" style="49" customWidth="1"/>
    <col min="2298" max="2298" width="19.28515625" style="49" customWidth="1"/>
    <col min="2299" max="2299" width="18.42578125" style="49" customWidth="1"/>
    <col min="2300" max="2300" width="15.85546875" style="49" customWidth="1"/>
    <col min="2301" max="2301" width="14.42578125" style="49" customWidth="1"/>
    <col min="2302" max="2302" width="22.5703125" style="49" customWidth="1"/>
    <col min="2303" max="2303" width="15.140625" style="49" customWidth="1"/>
    <col min="2304" max="2304" width="10.85546875" style="49" customWidth="1"/>
    <col min="2305" max="2305" width="27" style="49" customWidth="1"/>
    <col min="2306" max="2306" width="20.42578125" style="49" customWidth="1"/>
    <col min="2307" max="2307" width="27.5703125" style="49" customWidth="1"/>
    <col min="2308" max="2308" width="29.140625" style="49" customWidth="1"/>
    <col min="2309" max="2309" width="14.85546875" style="49" customWidth="1"/>
    <col min="2310" max="2537" width="10.85546875" style="49"/>
    <col min="2538" max="2538" width="8.42578125" style="49" customWidth="1"/>
    <col min="2539" max="2539" width="10.28515625" style="49" customWidth="1"/>
    <col min="2540" max="2540" width="22.5703125" style="49" customWidth="1"/>
    <col min="2541" max="2541" width="18.7109375" style="49" customWidth="1"/>
    <col min="2542" max="2542" width="18.85546875" style="49" customWidth="1"/>
    <col min="2543" max="2543" width="18.7109375" style="49" customWidth="1"/>
    <col min="2544" max="2544" width="20.5703125" style="49" customWidth="1"/>
    <col min="2545" max="2545" width="18.7109375" style="49" customWidth="1"/>
    <col min="2546" max="2546" width="15.7109375" style="49" customWidth="1"/>
    <col min="2547" max="2547" width="13.42578125" style="49" customWidth="1"/>
    <col min="2548" max="2548" width="19" style="49" customWidth="1"/>
    <col min="2549" max="2549" width="20.7109375" style="49" customWidth="1"/>
    <col min="2550" max="2550" width="19.7109375" style="49" customWidth="1"/>
    <col min="2551" max="2551" width="14" style="49" customWidth="1"/>
    <col min="2552" max="2552" width="16.140625" style="49" customWidth="1"/>
    <col min="2553" max="2553" width="25.85546875" style="49" customWidth="1"/>
    <col min="2554" max="2554" width="19.28515625" style="49" customWidth="1"/>
    <col min="2555" max="2555" width="18.42578125" style="49" customWidth="1"/>
    <col min="2556" max="2556" width="15.85546875" style="49" customWidth="1"/>
    <col min="2557" max="2557" width="14.42578125" style="49" customWidth="1"/>
    <col min="2558" max="2558" width="22.5703125" style="49" customWidth="1"/>
    <col min="2559" max="2559" width="15.140625" style="49" customWidth="1"/>
    <col min="2560" max="2560" width="10.85546875" style="49" customWidth="1"/>
    <col min="2561" max="2561" width="27" style="49" customWidth="1"/>
    <col min="2562" max="2562" width="20.42578125" style="49" customWidth="1"/>
    <col min="2563" max="2563" width="27.5703125" style="49" customWidth="1"/>
    <col min="2564" max="2564" width="29.140625" style="49" customWidth="1"/>
    <col min="2565" max="2565" width="14.85546875" style="49" customWidth="1"/>
    <col min="2566" max="2793" width="10.85546875" style="49"/>
    <col min="2794" max="2794" width="8.42578125" style="49" customWidth="1"/>
    <col min="2795" max="2795" width="10.28515625" style="49" customWidth="1"/>
    <col min="2796" max="2796" width="22.5703125" style="49" customWidth="1"/>
    <col min="2797" max="2797" width="18.7109375" style="49" customWidth="1"/>
    <col min="2798" max="2798" width="18.85546875" style="49" customWidth="1"/>
    <col min="2799" max="2799" width="18.7109375" style="49" customWidth="1"/>
    <col min="2800" max="2800" width="20.5703125" style="49" customWidth="1"/>
    <col min="2801" max="2801" width="18.7109375" style="49" customWidth="1"/>
    <col min="2802" max="2802" width="15.7109375" style="49" customWidth="1"/>
    <col min="2803" max="2803" width="13.42578125" style="49" customWidth="1"/>
    <col min="2804" max="2804" width="19" style="49" customWidth="1"/>
    <col min="2805" max="2805" width="20.7109375" style="49" customWidth="1"/>
    <col min="2806" max="2806" width="19.7109375" style="49" customWidth="1"/>
    <col min="2807" max="2807" width="14" style="49" customWidth="1"/>
    <col min="2808" max="2808" width="16.140625" style="49" customWidth="1"/>
    <col min="2809" max="2809" width="25.85546875" style="49" customWidth="1"/>
    <col min="2810" max="2810" width="19.28515625" style="49" customWidth="1"/>
    <col min="2811" max="2811" width="18.42578125" style="49" customWidth="1"/>
    <col min="2812" max="2812" width="15.85546875" style="49" customWidth="1"/>
    <col min="2813" max="2813" width="14.42578125" style="49" customWidth="1"/>
    <col min="2814" max="2814" width="22.5703125" style="49" customWidth="1"/>
    <col min="2815" max="2815" width="15.140625" style="49" customWidth="1"/>
    <col min="2816" max="2816" width="10.85546875" style="49" customWidth="1"/>
    <col min="2817" max="2817" width="27" style="49" customWidth="1"/>
    <col min="2818" max="2818" width="20.42578125" style="49" customWidth="1"/>
    <col min="2819" max="2819" width="27.5703125" style="49" customWidth="1"/>
    <col min="2820" max="2820" width="29.140625" style="49" customWidth="1"/>
    <col min="2821" max="2821" width="14.85546875" style="49" customWidth="1"/>
    <col min="2822" max="3049" width="10.85546875" style="49"/>
    <col min="3050" max="3050" width="8.42578125" style="49" customWidth="1"/>
    <col min="3051" max="3051" width="10.28515625" style="49" customWidth="1"/>
    <col min="3052" max="3052" width="22.5703125" style="49" customWidth="1"/>
    <col min="3053" max="3053" width="18.7109375" style="49" customWidth="1"/>
    <col min="3054" max="3054" width="18.85546875" style="49" customWidth="1"/>
    <col min="3055" max="3055" width="18.7109375" style="49" customWidth="1"/>
    <col min="3056" max="3056" width="20.5703125" style="49" customWidth="1"/>
    <col min="3057" max="3057" width="18.7109375" style="49" customWidth="1"/>
    <col min="3058" max="3058" width="15.7109375" style="49" customWidth="1"/>
    <col min="3059" max="3059" width="13.42578125" style="49" customWidth="1"/>
    <col min="3060" max="3060" width="19" style="49" customWidth="1"/>
    <col min="3061" max="3061" width="20.7109375" style="49" customWidth="1"/>
    <col min="3062" max="3062" width="19.7109375" style="49" customWidth="1"/>
    <col min="3063" max="3063" width="14" style="49" customWidth="1"/>
    <col min="3064" max="3064" width="16.140625" style="49" customWidth="1"/>
    <col min="3065" max="3065" width="25.85546875" style="49" customWidth="1"/>
    <col min="3066" max="3066" width="19.28515625" style="49" customWidth="1"/>
    <col min="3067" max="3067" width="18.42578125" style="49" customWidth="1"/>
    <col min="3068" max="3068" width="15.85546875" style="49" customWidth="1"/>
    <col min="3069" max="3069" width="14.42578125" style="49" customWidth="1"/>
    <col min="3070" max="3070" width="22.5703125" style="49" customWidth="1"/>
    <col min="3071" max="3071" width="15.140625" style="49" customWidth="1"/>
    <col min="3072" max="3072" width="10.85546875" style="49" customWidth="1"/>
    <col min="3073" max="3073" width="27" style="49" customWidth="1"/>
    <col min="3074" max="3074" width="20.42578125" style="49" customWidth="1"/>
    <col min="3075" max="3075" width="27.5703125" style="49" customWidth="1"/>
    <col min="3076" max="3076" width="29.140625" style="49" customWidth="1"/>
    <col min="3077" max="3077" width="14.85546875" style="49" customWidth="1"/>
    <col min="3078" max="3305" width="10.85546875" style="49"/>
    <col min="3306" max="3306" width="8.42578125" style="49" customWidth="1"/>
    <col min="3307" max="3307" width="10.28515625" style="49" customWidth="1"/>
    <col min="3308" max="3308" width="22.5703125" style="49" customWidth="1"/>
    <col min="3309" max="3309" width="18.7109375" style="49" customWidth="1"/>
    <col min="3310" max="3310" width="18.85546875" style="49" customWidth="1"/>
    <col min="3311" max="3311" width="18.7109375" style="49" customWidth="1"/>
    <col min="3312" max="3312" width="20.5703125" style="49" customWidth="1"/>
    <col min="3313" max="3313" width="18.7109375" style="49" customWidth="1"/>
    <col min="3314" max="3314" width="15.7109375" style="49" customWidth="1"/>
    <col min="3315" max="3315" width="13.42578125" style="49" customWidth="1"/>
    <col min="3316" max="3316" width="19" style="49" customWidth="1"/>
    <col min="3317" max="3317" width="20.7109375" style="49" customWidth="1"/>
    <col min="3318" max="3318" width="19.7109375" style="49" customWidth="1"/>
    <col min="3319" max="3319" width="14" style="49" customWidth="1"/>
    <col min="3320" max="3320" width="16.140625" style="49" customWidth="1"/>
    <col min="3321" max="3321" width="25.85546875" style="49" customWidth="1"/>
    <col min="3322" max="3322" width="19.28515625" style="49" customWidth="1"/>
    <col min="3323" max="3323" width="18.42578125" style="49" customWidth="1"/>
    <col min="3324" max="3324" width="15.85546875" style="49" customWidth="1"/>
    <col min="3325" max="3325" width="14.42578125" style="49" customWidth="1"/>
    <col min="3326" max="3326" width="22.5703125" style="49" customWidth="1"/>
    <col min="3327" max="3327" width="15.140625" style="49" customWidth="1"/>
    <col min="3328" max="3328" width="10.85546875" style="49" customWidth="1"/>
    <col min="3329" max="3329" width="27" style="49" customWidth="1"/>
    <col min="3330" max="3330" width="20.42578125" style="49" customWidth="1"/>
    <col min="3331" max="3331" width="27.5703125" style="49" customWidth="1"/>
    <col min="3332" max="3332" width="29.140625" style="49" customWidth="1"/>
    <col min="3333" max="3333" width="14.85546875" style="49" customWidth="1"/>
    <col min="3334" max="3561" width="10.85546875" style="49"/>
    <col min="3562" max="3562" width="8.42578125" style="49" customWidth="1"/>
    <col min="3563" max="3563" width="10.28515625" style="49" customWidth="1"/>
    <col min="3564" max="3564" width="22.5703125" style="49" customWidth="1"/>
    <col min="3565" max="3565" width="18.7109375" style="49" customWidth="1"/>
    <col min="3566" max="3566" width="18.85546875" style="49" customWidth="1"/>
    <col min="3567" max="3567" width="18.7109375" style="49" customWidth="1"/>
    <col min="3568" max="3568" width="20.5703125" style="49" customWidth="1"/>
    <col min="3569" max="3569" width="18.7109375" style="49" customWidth="1"/>
    <col min="3570" max="3570" width="15.7109375" style="49" customWidth="1"/>
    <col min="3571" max="3571" width="13.42578125" style="49" customWidth="1"/>
    <col min="3572" max="3572" width="19" style="49" customWidth="1"/>
    <col min="3573" max="3573" width="20.7109375" style="49" customWidth="1"/>
    <col min="3574" max="3574" width="19.7109375" style="49" customWidth="1"/>
    <col min="3575" max="3575" width="14" style="49" customWidth="1"/>
    <col min="3576" max="3576" width="16.140625" style="49" customWidth="1"/>
    <col min="3577" max="3577" width="25.85546875" style="49" customWidth="1"/>
    <col min="3578" max="3578" width="19.28515625" style="49" customWidth="1"/>
    <col min="3579" max="3579" width="18.42578125" style="49" customWidth="1"/>
    <col min="3580" max="3580" width="15.85546875" style="49" customWidth="1"/>
    <col min="3581" max="3581" width="14.42578125" style="49" customWidth="1"/>
    <col min="3582" max="3582" width="22.5703125" style="49" customWidth="1"/>
    <col min="3583" max="3583" width="15.140625" style="49" customWidth="1"/>
    <col min="3584" max="3584" width="10.85546875" style="49" customWidth="1"/>
    <col min="3585" max="3585" width="27" style="49" customWidth="1"/>
    <col min="3586" max="3586" width="20.42578125" style="49" customWidth="1"/>
    <col min="3587" max="3587" width="27.5703125" style="49" customWidth="1"/>
    <col min="3588" max="3588" width="29.140625" style="49" customWidth="1"/>
    <col min="3589" max="3589" width="14.85546875" style="49" customWidth="1"/>
    <col min="3590" max="3817" width="10.85546875" style="49"/>
    <col min="3818" max="3818" width="8.42578125" style="49" customWidth="1"/>
    <col min="3819" max="3819" width="10.28515625" style="49" customWidth="1"/>
    <col min="3820" max="3820" width="22.5703125" style="49" customWidth="1"/>
    <col min="3821" max="3821" width="18.7109375" style="49" customWidth="1"/>
    <col min="3822" max="3822" width="18.85546875" style="49" customWidth="1"/>
    <col min="3823" max="3823" width="18.7109375" style="49" customWidth="1"/>
    <col min="3824" max="3824" width="20.5703125" style="49" customWidth="1"/>
    <col min="3825" max="3825" width="18.7109375" style="49" customWidth="1"/>
    <col min="3826" max="3826" width="15.7109375" style="49" customWidth="1"/>
    <col min="3827" max="3827" width="13.42578125" style="49" customWidth="1"/>
    <col min="3828" max="3828" width="19" style="49" customWidth="1"/>
    <col min="3829" max="3829" width="20.7109375" style="49" customWidth="1"/>
    <col min="3830" max="3830" width="19.7109375" style="49" customWidth="1"/>
    <col min="3831" max="3831" width="14" style="49" customWidth="1"/>
    <col min="3832" max="3832" width="16.140625" style="49" customWidth="1"/>
    <col min="3833" max="3833" width="25.85546875" style="49" customWidth="1"/>
    <col min="3834" max="3834" width="19.28515625" style="49" customWidth="1"/>
    <col min="3835" max="3835" width="18.42578125" style="49" customWidth="1"/>
    <col min="3836" max="3836" width="15.85546875" style="49" customWidth="1"/>
    <col min="3837" max="3837" width="14.42578125" style="49" customWidth="1"/>
    <col min="3838" max="3838" width="22.5703125" style="49" customWidth="1"/>
    <col min="3839" max="3839" width="15.140625" style="49" customWidth="1"/>
    <col min="3840" max="3840" width="10.85546875" style="49" customWidth="1"/>
    <col min="3841" max="3841" width="27" style="49" customWidth="1"/>
    <col min="3842" max="3842" width="20.42578125" style="49" customWidth="1"/>
    <col min="3843" max="3843" width="27.5703125" style="49" customWidth="1"/>
    <col min="3844" max="3844" width="29.140625" style="49" customWidth="1"/>
    <col min="3845" max="3845" width="14.85546875" style="49" customWidth="1"/>
    <col min="3846" max="4073" width="10.85546875" style="49"/>
    <col min="4074" max="4074" width="8.42578125" style="49" customWidth="1"/>
    <col min="4075" max="4075" width="10.28515625" style="49" customWidth="1"/>
    <col min="4076" max="4076" width="22.5703125" style="49" customWidth="1"/>
    <col min="4077" max="4077" width="18.7109375" style="49" customWidth="1"/>
    <col min="4078" max="4078" width="18.85546875" style="49" customWidth="1"/>
    <col min="4079" max="4079" width="18.7109375" style="49" customWidth="1"/>
    <col min="4080" max="4080" width="20.5703125" style="49" customWidth="1"/>
    <col min="4081" max="4081" width="18.7109375" style="49" customWidth="1"/>
    <col min="4082" max="4082" width="15.7109375" style="49" customWidth="1"/>
    <col min="4083" max="4083" width="13.42578125" style="49" customWidth="1"/>
    <col min="4084" max="4084" width="19" style="49" customWidth="1"/>
    <col min="4085" max="4085" width="20.7109375" style="49" customWidth="1"/>
    <col min="4086" max="4086" width="19.7109375" style="49" customWidth="1"/>
    <col min="4087" max="4087" width="14" style="49" customWidth="1"/>
    <col min="4088" max="4088" width="16.140625" style="49" customWidth="1"/>
    <col min="4089" max="4089" width="25.85546875" style="49" customWidth="1"/>
    <col min="4090" max="4090" width="19.28515625" style="49" customWidth="1"/>
    <col min="4091" max="4091" width="18.42578125" style="49" customWidth="1"/>
    <col min="4092" max="4092" width="15.85546875" style="49" customWidth="1"/>
    <col min="4093" max="4093" width="14.42578125" style="49" customWidth="1"/>
    <col min="4094" max="4094" width="22.5703125" style="49" customWidth="1"/>
    <col min="4095" max="4095" width="15.140625" style="49" customWidth="1"/>
    <col min="4096" max="4096" width="10.85546875" style="49" customWidth="1"/>
    <col min="4097" max="4097" width="27" style="49" customWidth="1"/>
    <col min="4098" max="4098" width="20.42578125" style="49" customWidth="1"/>
    <col min="4099" max="4099" width="27.5703125" style="49" customWidth="1"/>
    <col min="4100" max="4100" width="29.140625" style="49" customWidth="1"/>
    <col min="4101" max="4101" width="14.85546875" style="49" customWidth="1"/>
    <col min="4102" max="4329" width="10.85546875" style="49"/>
    <col min="4330" max="4330" width="8.42578125" style="49" customWidth="1"/>
    <col min="4331" max="4331" width="10.28515625" style="49" customWidth="1"/>
    <col min="4332" max="4332" width="22.5703125" style="49" customWidth="1"/>
    <col min="4333" max="4333" width="18.7109375" style="49" customWidth="1"/>
    <col min="4334" max="4334" width="18.85546875" style="49" customWidth="1"/>
    <col min="4335" max="4335" width="18.7109375" style="49" customWidth="1"/>
    <col min="4336" max="4336" width="20.5703125" style="49" customWidth="1"/>
    <col min="4337" max="4337" width="18.7109375" style="49" customWidth="1"/>
    <col min="4338" max="4338" width="15.7109375" style="49" customWidth="1"/>
    <col min="4339" max="4339" width="13.42578125" style="49" customWidth="1"/>
    <col min="4340" max="4340" width="19" style="49" customWidth="1"/>
    <col min="4341" max="4341" width="20.7109375" style="49" customWidth="1"/>
    <col min="4342" max="4342" width="19.7109375" style="49" customWidth="1"/>
    <col min="4343" max="4343" width="14" style="49" customWidth="1"/>
    <col min="4344" max="4344" width="16.140625" style="49" customWidth="1"/>
    <col min="4345" max="4345" width="25.85546875" style="49" customWidth="1"/>
    <col min="4346" max="4346" width="19.28515625" style="49" customWidth="1"/>
    <col min="4347" max="4347" width="18.42578125" style="49" customWidth="1"/>
    <col min="4348" max="4348" width="15.85546875" style="49" customWidth="1"/>
    <col min="4349" max="4349" width="14.42578125" style="49" customWidth="1"/>
    <col min="4350" max="4350" width="22.5703125" style="49" customWidth="1"/>
    <col min="4351" max="4351" width="15.140625" style="49" customWidth="1"/>
    <col min="4352" max="4352" width="10.85546875" style="49" customWidth="1"/>
    <col min="4353" max="4353" width="27" style="49" customWidth="1"/>
    <col min="4354" max="4354" width="20.42578125" style="49" customWidth="1"/>
    <col min="4355" max="4355" width="27.5703125" style="49" customWidth="1"/>
    <col min="4356" max="4356" width="29.140625" style="49" customWidth="1"/>
    <col min="4357" max="4357" width="14.85546875" style="49" customWidth="1"/>
    <col min="4358" max="4585" width="10.85546875" style="49"/>
    <col min="4586" max="4586" width="8.42578125" style="49" customWidth="1"/>
    <col min="4587" max="4587" width="10.28515625" style="49" customWidth="1"/>
    <col min="4588" max="4588" width="22.5703125" style="49" customWidth="1"/>
    <col min="4589" max="4589" width="18.7109375" style="49" customWidth="1"/>
    <col min="4590" max="4590" width="18.85546875" style="49" customWidth="1"/>
    <col min="4591" max="4591" width="18.7109375" style="49" customWidth="1"/>
    <col min="4592" max="4592" width="20.5703125" style="49" customWidth="1"/>
    <col min="4593" max="4593" width="18.7109375" style="49" customWidth="1"/>
    <col min="4594" max="4594" width="15.7109375" style="49" customWidth="1"/>
    <col min="4595" max="4595" width="13.42578125" style="49" customWidth="1"/>
    <col min="4596" max="4596" width="19" style="49" customWidth="1"/>
    <col min="4597" max="4597" width="20.7109375" style="49" customWidth="1"/>
    <col min="4598" max="4598" width="19.7109375" style="49" customWidth="1"/>
    <col min="4599" max="4599" width="14" style="49" customWidth="1"/>
    <col min="4600" max="4600" width="16.140625" style="49" customWidth="1"/>
    <col min="4601" max="4601" width="25.85546875" style="49" customWidth="1"/>
    <col min="4602" max="4602" width="19.28515625" style="49" customWidth="1"/>
    <col min="4603" max="4603" width="18.42578125" style="49" customWidth="1"/>
    <col min="4604" max="4604" width="15.85546875" style="49" customWidth="1"/>
    <col min="4605" max="4605" width="14.42578125" style="49" customWidth="1"/>
    <col min="4606" max="4606" width="22.5703125" style="49" customWidth="1"/>
    <col min="4607" max="4607" width="15.140625" style="49" customWidth="1"/>
    <col min="4608" max="4608" width="10.85546875" style="49" customWidth="1"/>
    <col min="4609" max="4609" width="27" style="49" customWidth="1"/>
    <col min="4610" max="4610" width="20.42578125" style="49" customWidth="1"/>
    <col min="4611" max="4611" width="27.5703125" style="49" customWidth="1"/>
    <col min="4612" max="4612" width="29.140625" style="49" customWidth="1"/>
    <col min="4613" max="4613" width="14.85546875" style="49" customWidth="1"/>
    <col min="4614" max="4841" width="10.85546875" style="49"/>
    <col min="4842" max="4842" width="8.42578125" style="49" customWidth="1"/>
    <col min="4843" max="4843" width="10.28515625" style="49" customWidth="1"/>
    <col min="4844" max="4844" width="22.5703125" style="49" customWidth="1"/>
    <col min="4845" max="4845" width="18.7109375" style="49" customWidth="1"/>
    <col min="4846" max="4846" width="18.85546875" style="49" customWidth="1"/>
    <col min="4847" max="4847" width="18.7109375" style="49" customWidth="1"/>
    <col min="4848" max="4848" width="20.5703125" style="49" customWidth="1"/>
    <col min="4849" max="4849" width="18.7109375" style="49" customWidth="1"/>
    <col min="4850" max="4850" width="15.7109375" style="49" customWidth="1"/>
    <col min="4851" max="4851" width="13.42578125" style="49" customWidth="1"/>
    <col min="4852" max="4852" width="19" style="49" customWidth="1"/>
    <col min="4853" max="4853" width="20.7109375" style="49" customWidth="1"/>
    <col min="4854" max="4854" width="19.7109375" style="49" customWidth="1"/>
    <col min="4855" max="4855" width="14" style="49" customWidth="1"/>
    <col min="4856" max="4856" width="16.140625" style="49" customWidth="1"/>
    <col min="4857" max="4857" width="25.85546875" style="49" customWidth="1"/>
    <col min="4858" max="4858" width="19.28515625" style="49" customWidth="1"/>
    <col min="4859" max="4859" width="18.42578125" style="49" customWidth="1"/>
    <col min="4860" max="4860" width="15.85546875" style="49" customWidth="1"/>
    <col min="4861" max="4861" width="14.42578125" style="49" customWidth="1"/>
    <col min="4862" max="4862" width="22.5703125" style="49" customWidth="1"/>
    <col min="4863" max="4863" width="15.140625" style="49" customWidth="1"/>
    <col min="4864" max="4864" width="10.85546875" style="49" customWidth="1"/>
    <col min="4865" max="4865" width="27" style="49" customWidth="1"/>
    <col min="4866" max="4866" width="20.42578125" style="49" customWidth="1"/>
    <col min="4867" max="4867" width="27.5703125" style="49" customWidth="1"/>
    <col min="4868" max="4868" width="29.140625" style="49" customWidth="1"/>
    <col min="4869" max="4869" width="14.85546875" style="49" customWidth="1"/>
    <col min="4870" max="5097" width="10.85546875" style="49"/>
    <col min="5098" max="5098" width="8.42578125" style="49" customWidth="1"/>
    <col min="5099" max="5099" width="10.28515625" style="49" customWidth="1"/>
    <col min="5100" max="5100" width="22.5703125" style="49" customWidth="1"/>
    <col min="5101" max="5101" width="18.7109375" style="49" customWidth="1"/>
    <col min="5102" max="5102" width="18.85546875" style="49" customWidth="1"/>
    <col min="5103" max="5103" width="18.7109375" style="49" customWidth="1"/>
    <col min="5104" max="5104" width="20.5703125" style="49" customWidth="1"/>
    <col min="5105" max="5105" width="18.7109375" style="49" customWidth="1"/>
    <col min="5106" max="5106" width="15.7109375" style="49" customWidth="1"/>
    <col min="5107" max="5107" width="13.42578125" style="49" customWidth="1"/>
    <col min="5108" max="5108" width="19" style="49" customWidth="1"/>
    <col min="5109" max="5109" width="20.7109375" style="49" customWidth="1"/>
    <col min="5110" max="5110" width="19.7109375" style="49" customWidth="1"/>
    <col min="5111" max="5111" width="14" style="49" customWidth="1"/>
    <col min="5112" max="5112" width="16.140625" style="49" customWidth="1"/>
    <col min="5113" max="5113" width="25.85546875" style="49" customWidth="1"/>
    <col min="5114" max="5114" width="19.28515625" style="49" customWidth="1"/>
    <col min="5115" max="5115" width="18.42578125" style="49" customWidth="1"/>
    <col min="5116" max="5116" width="15.85546875" style="49" customWidth="1"/>
    <col min="5117" max="5117" width="14.42578125" style="49" customWidth="1"/>
    <col min="5118" max="5118" width="22.5703125" style="49" customWidth="1"/>
    <col min="5119" max="5119" width="15.140625" style="49" customWidth="1"/>
    <col min="5120" max="5120" width="10.85546875" style="49" customWidth="1"/>
    <col min="5121" max="5121" width="27" style="49" customWidth="1"/>
    <col min="5122" max="5122" width="20.42578125" style="49" customWidth="1"/>
    <col min="5123" max="5123" width="27.5703125" style="49" customWidth="1"/>
    <col min="5124" max="5124" width="29.140625" style="49" customWidth="1"/>
    <col min="5125" max="5125" width="14.85546875" style="49" customWidth="1"/>
    <col min="5126" max="5353" width="10.85546875" style="49"/>
    <col min="5354" max="5354" width="8.42578125" style="49" customWidth="1"/>
    <col min="5355" max="5355" width="10.28515625" style="49" customWidth="1"/>
    <col min="5356" max="5356" width="22.5703125" style="49" customWidth="1"/>
    <col min="5357" max="5357" width="18.7109375" style="49" customWidth="1"/>
    <col min="5358" max="5358" width="18.85546875" style="49" customWidth="1"/>
    <col min="5359" max="5359" width="18.7109375" style="49" customWidth="1"/>
    <col min="5360" max="5360" width="20.5703125" style="49" customWidth="1"/>
    <col min="5361" max="5361" width="18.7109375" style="49" customWidth="1"/>
    <col min="5362" max="5362" width="15.7109375" style="49" customWidth="1"/>
    <col min="5363" max="5363" width="13.42578125" style="49" customWidth="1"/>
    <col min="5364" max="5364" width="19" style="49" customWidth="1"/>
    <col min="5365" max="5365" width="20.7109375" style="49" customWidth="1"/>
    <col min="5366" max="5366" width="19.7109375" style="49" customWidth="1"/>
    <col min="5367" max="5367" width="14" style="49" customWidth="1"/>
    <col min="5368" max="5368" width="16.140625" style="49" customWidth="1"/>
    <col min="5369" max="5369" width="25.85546875" style="49" customWidth="1"/>
    <col min="5370" max="5370" width="19.28515625" style="49" customWidth="1"/>
    <col min="5371" max="5371" width="18.42578125" style="49" customWidth="1"/>
    <col min="5372" max="5372" width="15.85546875" style="49" customWidth="1"/>
    <col min="5373" max="5373" width="14.42578125" style="49" customWidth="1"/>
    <col min="5374" max="5374" width="22.5703125" style="49" customWidth="1"/>
    <col min="5375" max="5375" width="15.140625" style="49" customWidth="1"/>
    <col min="5376" max="5376" width="10.85546875" style="49" customWidth="1"/>
    <col min="5377" max="5377" width="27" style="49" customWidth="1"/>
    <col min="5378" max="5378" width="20.42578125" style="49" customWidth="1"/>
    <col min="5379" max="5379" width="27.5703125" style="49" customWidth="1"/>
    <col min="5380" max="5380" width="29.140625" style="49" customWidth="1"/>
    <col min="5381" max="5381" width="14.85546875" style="49" customWidth="1"/>
    <col min="5382" max="5609" width="10.85546875" style="49"/>
    <col min="5610" max="5610" width="8.42578125" style="49" customWidth="1"/>
    <col min="5611" max="5611" width="10.28515625" style="49" customWidth="1"/>
    <col min="5612" max="5612" width="22.5703125" style="49" customWidth="1"/>
    <col min="5613" max="5613" width="18.7109375" style="49" customWidth="1"/>
    <col min="5614" max="5614" width="18.85546875" style="49" customWidth="1"/>
    <col min="5615" max="5615" width="18.7109375" style="49" customWidth="1"/>
    <col min="5616" max="5616" width="20.5703125" style="49" customWidth="1"/>
    <col min="5617" max="5617" width="18.7109375" style="49" customWidth="1"/>
    <col min="5618" max="5618" width="15.7109375" style="49" customWidth="1"/>
    <col min="5619" max="5619" width="13.42578125" style="49" customWidth="1"/>
    <col min="5620" max="5620" width="19" style="49" customWidth="1"/>
    <col min="5621" max="5621" width="20.7109375" style="49" customWidth="1"/>
    <col min="5622" max="5622" width="19.7109375" style="49" customWidth="1"/>
    <col min="5623" max="5623" width="14" style="49" customWidth="1"/>
    <col min="5624" max="5624" width="16.140625" style="49" customWidth="1"/>
    <col min="5625" max="5625" width="25.85546875" style="49" customWidth="1"/>
    <col min="5626" max="5626" width="19.28515625" style="49" customWidth="1"/>
    <col min="5627" max="5627" width="18.42578125" style="49" customWidth="1"/>
    <col min="5628" max="5628" width="15.85546875" style="49" customWidth="1"/>
    <col min="5629" max="5629" width="14.42578125" style="49" customWidth="1"/>
    <col min="5630" max="5630" width="22.5703125" style="49" customWidth="1"/>
    <col min="5631" max="5631" width="15.140625" style="49" customWidth="1"/>
    <col min="5632" max="5632" width="10.85546875" style="49" customWidth="1"/>
    <col min="5633" max="5633" width="27" style="49" customWidth="1"/>
    <col min="5634" max="5634" width="20.42578125" style="49" customWidth="1"/>
    <col min="5635" max="5635" width="27.5703125" style="49" customWidth="1"/>
    <col min="5636" max="5636" width="29.140625" style="49" customWidth="1"/>
    <col min="5637" max="5637" width="14.85546875" style="49" customWidth="1"/>
    <col min="5638" max="5865" width="10.85546875" style="49"/>
    <col min="5866" max="5866" width="8.42578125" style="49" customWidth="1"/>
    <col min="5867" max="5867" width="10.28515625" style="49" customWidth="1"/>
    <col min="5868" max="5868" width="22.5703125" style="49" customWidth="1"/>
    <col min="5869" max="5869" width="18.7109375" style="49" customWidth="1"/>
    <col min="5870" max="5870" width="18.85546875" style="49" customWidth="1"/>
    <col min="5871" max="5871" width="18.7109375" style="49" customWidth="1"/>
    <col min="5872" max="5872" width="20.5703125" style="49" customWidth="1"/>
    <col min="5873" max="5873" width="18.7109375" style="49" customWidth="1"/>
    <col min="5874" max="5874" width="15.7109375" style="49" customWidth="1"/>
    <col min="5875" max="5875" width="13.42578125" style="49" customWidth="1"/>
    <col min="5876" max="5876" width="19" style="49" customWidth="1"/>
    <col min="5877" max="5877" width="20.7109375" style="49" customWidth="1"/>
    <col min="5878" max="5878" width="19.7109375" style="49" customWidth="1"/>
    <col min="5879" max="5879" width="14" style="49" customWidth="1"/>
    <col min="5880" max="5880" width="16.140625" style="49" customWidth="1"/>
    <col min="5881" max="5881" width="25.85546875" style="49" customWidth="1"/>
    <col min="5882" max="5882" width="19.28515625" style="49" customWidth="1"/>
    <col min="5883" max="5883" width="18.42578125" style="49" customWidth="1"/>
    <col min="5884" max="5884" width="15.85546875" style="49" customWidth="1"/>
    <col min="5885" max="5885" width="14.42578125" style="49" customWidth="1"/>
    <col min="5886" max="5886" width="22.5703125" style="49" customWidth="1"/>
    <col min="5887" max="5887" width="15.140625" style="49" customWidth="1"/>
    <col min="5888" max="5888" width="10.85546875" style="49" customWidth="1"/>
    <col min="5889" max="5889" width="27" style="49" customWidth="1"/>
    <col min="5890" max="5890" width="20.42578125" style="49" customWidth="1"/>
    <col min="5891" max="5891" width="27.5703125" style="49" customWidth="1"/>
    <col min="5892" max="5892" width="29.140625" style="49" customWidth="1"/>
    <col min="5893" max="5893" width="14.85546875" style="49" customWidth="1"/>
    <col min="5894" max="6121" width="10.85546875" style="49"/>
    <col min="6122" max="6122" width="8.42578125" style="49" customWidth="1"/>
    <col min="6123" max="6123" width="10.28515625" style="49" customWidth="1"/>
    <col min="6124" max="6124" width="22.5703125" style="49" customWidth="1"/>
    <col min="6125" max="6125" width="18.7109375" style="49" customWidth="1"/>
    <col min="6126" max="6126" width="18.85546875" style="49" customWidth="1"/>
    <col min="6127" max="6127" width="18.7109375" style="49" customWidth="1"/>
    <col min="6128" max="6128" width="20.5703125" style="49" customWidth="1"/>
    <col min="6129" max="6129" width="18.7109375" style="49" customWidth="1"/>
    <col min="6130" max="6130" width="15.7109375" style="49" customWidth="1"/>
    <col min="6131" max="6131" width="13.42578125" style="49" customWidth="1"/>
    <col min="6132" max="6132" width="19" style="49" customWidth="1"/>
    <col min="6133" max="6133" width="20.7109375" style="49" customWidth="1"/>
    <col min="6134" max="6134" width="19.7109375" style="49" customWidth="1"/>
    <col min="6135" max="6135" width="14" style="49" customWidth="1"/>
    <col min="6136" max="6136" width="16.140625" style="49" customWidth="1"/>
    <col min="6137" max="6137" width="25.85546875" style="49" customWidth="1"/>
    <col min="6138" max="6138" width="19.28515625" style="49" customWidth="1"/>
    <col min="6139" max="6139" width="18.42578125" style="49" customWidth="1"/>
    <col min="6140" max="6140" width="15.85546875" style="49" customWidth="1"/>
    <col min="6141" max="6141" width="14.42578125" style="49" customWidth="1"/>
    <col min="6142" max="6142" width="22.5703125" style="49" customWidth="1"/>
    <col min="6143" max="6143" width="15.140625" style="49" customWidth="1"/>
    <col min="6144" max="6144" width="10.85546875" style="49" customWidth="1"/>
    <col min="6145" max="6145" width="27" style="49" customWidth="1"/>
    <col min="6146" max="6146" width="20.42578125" style="49" customWidth="1"/>
    <col min="6147" max="6147" width="27.5703125" style="49" customWidth="1"/>
    <col min="6148" max="6148" width="29.140625" style="49" customWidth="1"/>
    <col min="6149" max="6149" width="14.85546875" style="49" customWidth="1"/>
    <col min="6150" max="6377" width="10.85546875" style="49"/>
    <col min="6378" max="6378" width="8.42578125" style="49" customWidth="1"/>
    <col min="6379" max="6379" width="10.28515625" style="49" customWidth="1"/>
    <col min="6380" max="6380" width="22.5703125" style="49" customWidth="1"/>
    <col min="6381" max="6381" width="18.7109375" style="49" customWidth="1"/>
    <col min="6382" max="6382" width="18.85546875" style="49" customWidth="1"/>
    <col min="6383" max="6383" width="18.7109375" style="49" customWidth="1"/>
    <col min="6384" max="6384" width="20.5703125" style="49" customWidth="1"/>
    <col min="6385" max="6385" width="18.7109375" style="49" customWidth="1"/>
    <col min="6386" max="6386" width="15.7109375" style="49" customWidth="1"/>
    <col min="6387" max="6387" width="13.42578125" style="49" customWidth="1"/>
    <col min="6388" max="6388" width="19" style="49" customWidth="1"/>
    <col min="6389" max="6389" width="20.7109375" style="49" customWidth="1"/>
    <col min="6390" max="6390" width="19.7109375" style="49" customWidth="1"/>
    <col min="6391" max="6391" width="14" style="49" customWidth="1"/>
    <col min="6392" max="6392" width="16.140625" style="49" customWidth="1"/>
    <col min="6393" max="6393" width="25.85546875" style="49" customWidth="1"/>
    <col min="6394" max="6394" width="19.28515625" style="49" customWidth="1"/>
    <col min="6395" max="6395" width="18.42578125" style="49" customWidth="1"/>
    <col min="6396" max="6396" width="15.85546875" style="49" customWidth="1"/>
    <col min="6397" max="6397" width="14.42578125" style="49" customWidth="1"/>
    <col min="6398" max="6398" width="22.5703125" style="49" customWidth="1"/>
    <col min="6399" max="6399" width="15.140625" style="49" customWidth="1"/>
    <col min="6400" max="6400" width="10.85546875" style="49" customWidth="1"/>
    <col min="6401" max="6401" width="27" style="49" customWidth="1"/>
    <col min="6402" max="6402" width="20.42578125" style="49" customWidth="1"/>
    <col min="6403" max="6403" width="27.5703125" style="49" customWidth="1"/>
    <col min="6404" max="6404" width="29.140625" style="49" customWidth="1"/>
    <col min="6405" max="6405" width="14.85546875" style="49" customWidth="1"/>
    <col min="6406" max="6633" width="10.85546875" style="49"/>
    <col min="6634" max="6634" width="8.42578125" style="49" customWidth="1"/>
    <col min="6635" max="6635" width="10.28515625" style="49" customWidth="1"/>
    <col min="6636" max="6636" width="22.5703125" style="49" customWidth="1"/>
    <col min="6637" max="6637" width="18.7109375" style="49" customWidth="1"/>
    <col min="6638" max="6638" width="18.85546875" style="49" customWidth="1"/>
    <col min="6639" max="6639" width="18.7109375" style="49" customWidth="1"/>
    <col min="6640" max="6640" width="20.5703125" style="49" customWidth="1"/>
    <col min="6641" max="6641" width="18.7109375" style="49" customWidth="1"/>
    <col min="6642" max="6642" width="15.7109375" style="49" customWidth="1"/>
    <col min="6643" max="6643" width="13.42578125" style="49" customWidth="1"/>
    <col min="6644" max="6644" width="19" style="49" customWidth="1"/>
    <col min="6645" max="6645" width="20.7109375" style="49" customWidth="1"/>
    <col min="6646" max="6646" width="19.7109375" style="49" customWidth="1"/>
    <col min="6647" max="6647" width="14" style="49" customWidth="1"/>
    <col min="6648" max="6648" width="16.140625" style="49" customWidth="1"/>
    <col min="6649" max="6649" width="25.85546875" style="49" customWidth="1"/>
    <col min="6650" max="6650" width="19.28515625" style="49" customWidth="1"/>
    <col min="6651" max="6651" width="18.42578125" style="49" customWidth="1"/>
    <col min="6652" max="6652" width="15.85546875" style="49" customWidth="1"/>
    <col min="6653" max="6653" width="14.42578125" style="49" customWidth="1"/>
    <col min="6654" max="6654" width="22.5703125" style="49" customWidth="1"/>
    <col min="6655" max="6655" width="15.140625" style="49" customWidth="1"/>
    <col min="6656" max="6656" width="10.85546875" style="49" customWidth="1"/>
    <col min="6657" max="6657" width="27" style="49" customWidth="1"/>
    <col min="6658" max="6658" width="20.42578125" style="49" customWidth="1"/>
    <col min="6659" max="6659" width="27.5703125" style="49" customWidth="1"/>
    <col min="6660" max="6660" width="29.140625" style="49" customWidth="1"/>
    <col min="6661" max="6661" width="14.85546875" style="49" customWidth="1"/>
    <col min="6662" max="6889" width="10.85546875" style="49"/>
    <col min="6890" max="6890" width="8.42578125" style="49" customWidth="1"/>
    <col min="6891" max="6891" width="10.28515625" style="49" customWidth="1"/>
    <col min="6892" max="6892" width="22.5703125" style="49" customWidth="1"/>
    <col min="6893" max="6893" width="18.7109375" style="49" customWidth="1"/>
    <col min="6894" max="6894" width="18.85546875" style="49" customWidth="1"/>
    <col min="6895" max="6895" width="18.7109375" style="49" customWidth="1"/>
    <col min="6896" max="6896" width="20.5703125" style="49" customWidth="1"/>
    <col min="6897" max="6897" width="18.7109375" style="49" customWidth="1"/>
    <col min="6898" max="6898" width="15.7109375" style="49" customWidth="1"/>
    <col min="6899" max="6899" width="13.42578125" style="49" customWidth="1"/>
    <col min="6900" max="6900" width="19" style="49" customWidth="1"/>
    <col min="6901" max="6901" width="20.7109375" style="49" customWidth="1"/>
    <col min="6902" max="6902" width="19.7109375" style="49" customWidth="1"/>
    <col min="6903" max="6903" width="14" style="49" customWidth="1"/>
    <col min="6904" max="6904" width="16.140625" style="49" customWidth="1"/>
    <col min="6905" max="6905" width="25.85546875" style="49" customWidth="1"/>
    <col min="6906" max="6906" width="19.28515625" style="49" customWidth="1"/>
    <col min="6907" max="6907" width="18.42578125" style="49" customWidth="1"/>
    <col min="6908" max="6908" width="15.85546875" style="49" customWidth="1"/>
    <col min="6909" max="6909" width="14.42578125" style="49" customWidth="1"/>
    <col min="6910" max="6910" width="22.5703125" style="49" customWidth="1"/>
    <col min="6911" max="6911" width="15.140625" style="49" customWidth="1"/>
    <col min="6912" max="6912" width="10.85546875" style="49" customWidth="1"/>
    <col min="6913" max="6913" width="27" style="49" customWidth="1"/>
    <col min="6914" max="6914" width="20.42578125" style="49" customWidth="1"/>
    <col min="6915" max="6915" width="27.5703125" style="49" customWidth="1"/>
    <col min="6916" max="6916" width="29.140625" style="49" customWidth="1"/>
    <col min="6917" max="6917" width="14.85546875" style="49" customWidth="1"/>
    <col min="6918" max="7145" width="10.85546875" style="49"/>
    <col min="7146" max="7146" width="8.42578125" style="49" customWidth="1"/>
    <col min="7147" max="7147" width="10.28515625" style="49" customWidth="1"/>
    <col min="7148" max="7148" width="22.5703125" style="49" customWidth="1"/>
    <col min="7149" max="7149" width="18.7109375" style="49" customWidth="1"/>
    <col min="7150" max="7150" width="18.85546875" style="49" customWidth="1"/>
    <col min="7151" max="7151" width="18.7109375" style="49" customWidth="1"/>
    <col min="7152" max="7152" width="20.5703125" style="49" customWidth="1"/>
    <col min="7153" max="7153" width="18.7109375" style="49" customWidth="1"/>
    <col min="7154" max="7154" width="15.7109375" style="49" customWidth="1"/>
    <col min="7155" max="7155" width="13.42578125" style="49" customWidth="1"/>
    <col min="7156" max="7156" width="19" style="49" customWidth="1"/>
    <col min="7157" max="7157" width="20.7109375" style="49" customWidth="1"/>
    <col min="7158" max="7158" width="19.7109375" style="49" customWidth="1"/>
    <col min="7159" max="7159" width="14" style="49" customWidth="1"/>
    <col min="7160" max="7160" width="16.140625" style="49" customWidth="1"/>
    <col min="7161" max="7161" width="25.85546875" style="49" customWidth="1"/>
    <col min="7162" max="7162" width="19.28515625" style="49" customWidth="1"/>
    <col min="7163" max="7163" width="18.42578125" style="49" customWidth="1"/>
    <col min="7164" max="7164" width="15.85546875" style="49" customWidth="1"/>
    <col min="7165" max="7165" width="14.42578125" style="49" customWidth="1"/>
    <col min="7166" max="7166" width="22.5703125" style="49" customWidth="1"/>
    <col min="7167" max="7167" width="15.140625" style="49" customWidth="1"/>
    <col min="7168" max="7168" width="10.85546875" style="49" customWidth="1"/>
    <col min="7169" max="7169" width="27" style="49" customWidth="1"/>
    <col min="7170" max="7170" width="20.42578125" style="49" customWidth="1"/>
    <col min="7171" max="7171" width="27.5703125" style="49" customWidth="1"/>
    <col min="7172" max="7172" width="29.140625" style="49" customWidth="1"/>
    <col min="7173" max="7173" width="14.85546875" style="49" customWidth="1"/>
    <col min="7174" max="7401" width="10.85546875" style="49"/>
    <col min="7402" max="7402" width="8.42578125" style="49" customWidth="1"/>
    <col min="7403" max="7403" width="10.28515625" style="49" customWidth="1"/>
    <col min="7404" max="7404" width="22.5703125" style="49" customWidth="1"/>
    <col min="7405" max="7405" width="18.7109375" style="49" customWidth="1"/>
    <col min="7406" max="7406" width="18.85546875" style="49" customWidth="1"/>
    <col min="7407" max="7407" width="18.7109375" style="49" customWidth="1"/>
    <col min="7408" max="7408" width="20.5703125" style="49" customWidth="1"/>
    <col min="7409" max="7409" width="18.7109375" style="49" customWidth="1"/>
    <col min="7410" max="7410" width="15.7109375" style="49" customWidth="1"/>
    <col min="7411" max="7411" width="13.42578125" style="49" customWidth="1"/>
    <col min="7412" max="7412" width="19" style="49" customWidth="1"/>
    <col min="7413" max="7413" width="20.7109375" style="49" customWidth="1"/>
    <col min="7414" max="7414" width="19.7109375" style="49" customWidth="1"/>
    <col min="7415" max="7415" width="14" style="49" customWidth="1"/>
    <col min="7416" max="7416" width="16.140625" style="49" customWidth="1"/>
    <col min="7417" max="7417" width="25.85546875" style="49" customWidth="1"/>
    <col min="7418" max="7418" width="19.28515625" style="49" customWidth="1"/>
    <col min="7419" max="7419" width="18.42578125" style="49" customWidth="1"/>
    <col min="7420" max="7420" width="15.85546875" style="49" customWidth="1"/>
    <col min="7421" max="7421" width="14.42578125" style="49" customWidth="1"/>
    <col min="7422" max="7422" width="22.5703125" style="49" customWidth="1"/>
    <col min="7423" max="7423" width="15.140625" style="49" customWidth="1"/>
    <col min="7424" max="7424" width="10.85546875" style="49" customWidth="1"/>
    <col min="7425" max="7425" width="27" style="49" customWidth="1"/>
    <col min="7426" max="7426" width="20.42578125" style="49" customWidth="1"/>
    <col min="7427" max="7427" width="27.5703125" style="49" customWidth="1"/>
    <col min="7428" max="7428" width="29.140625" style="49" customWidth="1"/>
    <col min="7429" max="7429" width="14.85546875" style="49" customWidth="1"/>
    <col min="7430" max="7657" width="10.85546875" style="49"/>
    <col min="7658" max="7658" width="8.42578125" style="49" customWidth="1"/>
    <col min="7659" max="7659" width="10.28515625" style="49" customWidth="1"/>
    <col min="7660" max="7660" width="22.5703125" style="49" customWidth="1"/>
    <col min="7661" max="7661" width="18.7109375" style="49" customWidth="1"/>
    <col min="7662" max="7662" width="18.85546875" style="49" customWidth="1"/>
    <col min="7663" max="7663" width="18.7109375" style="49" customWidth="1"/>
    <col min="7664" max="7664" width="20.5703125" style="49" customWidth="1"/>
    <col min="7665" max="7665" width="18.7109375" style="49" customWidth="1"/>
    <col min="7666" max="7666" width="15.7109375" style="49" customWidth="1"/>
    <col min="7667" max="7667" width="13.42578125" style="49" customWidth="1"/>
    <col min="7668" max="7668" width="19" style="49" customWidth="1"/>
    <col min="7669" max="7669" width="20.7109375" style="49" customWidth="1"/>
    <col min="7670" max="7670" width="19.7109375" style="49" customWidth="1"/>
    <col min="7671" max="7671" width="14" style="49" customWidth="1"/>
    <col min="7672" max="7672" width="16.140625" style="49" customWidth="1"/>
    <col min="7673" max="7673" width="25.85546875" style="49" customWidth="1"/>
    <col min="7674" max="7674" width="19.28515625" style="49" customWidth="1"/>
    <col min="7675" max="7675" width="18.42578125" style="49" customWidth="1"/>
    <col min="7676" max="7676" width="15.85546875" style="49" customWidth="1"/>
    <col min="7677" max="7677" width="14.42578125" style="49" customWidth="1"/>
    <col min="7678" max="7678" width="22.5703125" style="49" customWidth="1"/>
    <col min="7679" max="7679" width="15.140625" style="49" customWidth="1"/>
    <col min="7680" max="7680" width="10.85546875" style="49" customWidth="1"/>
    <col min="7681" max="7681" width="27" style="49" customWidth="1"/>
    <col min="7682" max="7682" width="20.42578125" style="49" customWidth="1"/>
    <col min="7683" max="7683" width="27.5703125" style="49" customWidth="1"/>
    <col min="7684" max="7684" width="29.140625" style="49" customWidth="1"/>
    <col min="7685" max="7685" width="14.85546875" style="49" customWidth="1"/>
    <col min="7686" max="7913" width="10.85546875" style="49"/>
    <col min="7914" max="7914" width="8.42578125" style="49" customWidth="1"/>
    <col min="7915" max="7915" width="10.28515625" style="49" customWidth="1"/>
    <col min="7916" max="7916" width="22.5703125" style="49" customWidth="1"/>
    <col min="7917" max="7917" width="18.7109375" style="49" customWidth="1"/>
    <col min="7918" max="7918" width="18.85546875" style="49" customWidth="1"/>
    <col min="7919" max="7919" width="18.7109375" style="49" customWidth="1"/>
    <col min="7920" max="7920" width="20.5703125" style="49" customWidth="1"/>
    <col min="7921" max="7921" width="18.7109375" style="49" customWidth="1"/>
    <col min="7922" max="7922" width="15.7109375" style="49" customWidth="1"/>
    <col min="7923" max="7923" width="13.42578125" style="49" customWidth="1"/>
    <col min="7924" max="7924" width="19" style="49" customWidth="1"/>
    <col min="7925" max="7925" width="20.7109375" style="49" customWidth="1"/>
    <col min="7926" max="7926" width="19.7109375" style="49" customWidth="1"/>
    <col min="7927" max="7927" width="14" style="49" customWidth="1"/>
    <col min="7928" max="7928" width="16.140625" style="49" customWidth="1"/>
    <col min="7929" max="7929" width="25.85546875" style="49" customWidth="1"/>
    <col min="7930" max="7930" width="19.28515625" style="49" customWidth="1"/>
    <col min="7931" max="7931" width="18.42578125" style="49" customWidth="1"/>
    <col min="7932" max="7932" width="15.85546875" style="49" customWidth="1"/>
    <col min="7933" max="7933" width="14.42578125" style="49" customWidth="1"/>
    <col min="7934" max="7934" width="22.5703125" style="49" customWidth="1"/>
    <col min="7935" max="7935" width="15.140625" style="49" customWidth="1"/>
    <col min="7936" max="7936" width="10.85546875" style="49" customWidth="1"/>
    <col min="7937" max="7937" width="27" style="49" customWidth="1"/>
    <col min="7938" max="7938" width="20.42578125" style="49" customWidth="1"/>
    <col min="7939" max="7939" width="27.5703125" style="49" customWidth="1"/>
    <col min="7940" max="7940" width="29.140625" style="49" customWidth="1"/>
    <col min="7941" max="7941" width="14.85546875" style="49" customWidth="1"/>
    <col min="7942" max="8169" width="10.85546875" style="49"/>
    <col min="8170" max="8170" width="8.42578125" style="49" customWidth="1"/>
    <col min="8171" max="8171" width="10.28515625" style="49" customWidth="1"/>
    <col min="8172" max="8172" width="22.5703125" style="49" customWidth="1"/>
    <col min="8173" max="8173" width="18.7109375" style="49" customWidth="1"/>
    <col min="8174" max="8174" width="18.85546875" style="49" customWidth="1"/>
    <col min="8175" max="8175" width="18.7109375" style="49" customWidth="1"/>
    <col min="8176" max="8176" width="20.5703125" style="49" customWidth="1"/>
    <col min="8177" max="8177" width="18.7109375" style="49" customWidth="1"/>
    <col min="8178" max="8178" width="15.7109375" style="49" customWidth="1"/>
    <col min="8179" max="8179" width="13.42578125" style="49" customWidth="1"/>
    <col min="8180" max="8180" width="19" style="49" customWidth="1"/>
    <col min="8181" max="8181" width="20.7109375" style="49" customWidth="1"/>
    <col min="8182" max="8182" width="19.7109375" style="49" customWidth="1"/>
    <col min="8183" max="8183" width="14" style="49" customWidth="1"/>
    <col min="8184" max="8184" width="16.140625" style="49" customWidth="1"/>
    <col min="8185" max="8185" width="25.85546875" style="49" customWidth="1"/>
    <col min="8186" max="8186" width="19.28515625" style="49" customWidth="1"/>
    <col min="8187" max="8187" width="18.42578125" style="49" customWidth="1"/>
    <col min="8188" max="8188" width="15.85546875" style="49" customWidth="1"/>
    <col min="8189" max="8189" width="14.42578125" style="49" customWidth="1"/>
    <col min="8190" max="8190" width="22.5703125" style="49" customWidth="1"/>
    <col min="8191" max="8191" width="15.140625" style="49" customWidth="1"/>
    <col min="8192" max="8192" width="10.85546875" style="49" customWidth="1"/>
    <col min="8193" max="8193" width="27" style="49" customWidth="1"/>
    <col min="8194" max="8194" width="20.42578125" style="49" customWidth="1"/>
    <col min="8195" max="8195" width="27.5703125" style="49" customWidth="1"/>
    <col min="8196" max="8196" width="29.140625" style="49" customWidth="1"/>
    <col min="8197" max="8197" width="14.85546875" style="49" customWidth="1"/>
    <col min="8198" max="8425" width="10.85546875" style="49"/>
    <col min="8426" max="8426" width="8.42578125" style="49" customWidth="1"/>
    <col min="8427" max="8427" width="10.28515625" style="49" customWidth="1"/>
    <col min="8428" max="8428" width="22.5703125" style="49" customWidth="1"/>
    <col min="8429" max="8429" width="18.7109375" style="49" customWidth="1"/>
    <col min="8430" max="8430" width="18.85546875" style="49" customWidth="1"/>
    <col min="8431" max="8431" width="18.7109375" style="49" customWidth="1"/>
    <col min="8432" max="8432" width="20.5703125" style="49" customWidth="1"/>
    <col min="8433" max="8433" width="18.7109375" style="49" customWidth="1"/>
    <col min="8434" max="8434" width="15.7109375" style="49" customWidth="1"/>
    <col min="8435" max="8435" width="13.42578125" style="49" customWidth="1"/>
    <col min="8436" max="8436" width="19" style="49" customWidth="1"/>
    <col min="8437" max="8437" width="20.7109375" style="49" customWidth="1"/>
    <col min="8438" max="8438" width="19.7109375" style="49" customWidth="1"/>
    <col min="8439" max="8439" width="14" style="49" customWidth="1"/>
    <col min="8440" max="8440" width="16.140625" style="49" customWidth="1"/>
    <col min="8441" max="8441" width="25.85546875" style="49" customWidth="1"/>
    <col min="8442" max="8442" width="19.28515625" style="49" customWidth="1"/>
    <col min="8443" max="8443" width="18.42578125" style="49" customWidth="1"/>
    <col min="8444" max="8444" width="15.85546875" style="49" customWidth="1"/>
    <col min="8445" max="8445" width="14.42578125" style="49" customWidth="1"/>
    <col min="8446" max="8446" width="22.5703125" style="49" customWidth="1"/>
    <col min="8447" max="8447" width="15.140625" style="49" customWidth="1"/>
    <col min="8448" max="8448" width="10.85546875" style="49" customWidth="1"/>
    <col min="8449" max="8449" width="27" style="49" customWidth="1"/>
    <col min="8450" max="8450" width="20.42578125" style="49" customWidth="1"/>
    <col min="8451" max="8451" width="27.5703125" style="49" customWidth="1"/>
    <col min="8452" max="8452" width="29.140625" style="49" customWidth="1"/>
    <col min="8453" max="8453" width="14.85546875" style="49" customWidth="1"/>
    <col min="8454" max="8681" width="10.85546875" style="49"/>
    <col min="8682" max="8682" width="8.42578125" style="49" customWidth="1"/>
    <col min="8683" max="8683" width="10.28515625" style="49" customWidth="1"/>
    <col min="8684" max="8684" width="22.5703125" style="49" customWidth="1"/>
    <col min="8685" max="8685" width="18.7109375" style="49" customWidth="1"/>
    <col min="8686" max="8686" width="18.85546875" style="49" customWidth="1"/>
    <col min="8687" max="8687" width="18.7109375" style="49" customWidth="1"/>
    <col min="8688" max="8688" width="20.5703125" style="49" customWidth="1"/>
    <col min="8689" max="8689" width="18.7109375" style="49" customWidth="1"/>
    <col min="8690" max="8690" width="15.7109375" style="49" customWidth="1"/>
    <col min="8691" max="8691" width="13.42578125" style="49" customWidth="1"/>
    <col min="8692" max="8692" width="19" style="49" customWidth="1"/>
    <col min="8693" max="8693" width="20.7109375" style="49" customWidth="1"/>
    <col min="8694" max="8694" width="19.7109375" style="49" customWidth="1"/>
    <col min="8695" max="8695" width="14" style="49" customWidth="1"/>
    <col min="8696" max="8696" width="16.140625" style="49" customWidth="1"/>
    <col min="8697" max="8697" width="25.85546875" style="49" customWidth="1"/>
    <col min="8698" max="8698" width="19.28515625" style="49" customWidth="1"/>
    <col min="8699" max="8699" width="18.42578125" style="49" customWidth="1"/>
    <col min="8700" max="8700" width="15.85546875" style="49" customWidth="1"/>
    <col min="8701" max="8701" width="14.42578125" style="49" customWidth="1"/>
    <col min="8702" max="8702" width="22.5703125" style="49" customWidth="1"/>
    <col min="8703" max="8703" width="15.140625" style="49" customWidth="1"/>
    <col min="8704" max="8704" width="10.85546875" style="49" customWidth="1"/>
    <col min="8705" max="8705" width="27" style="49" customWidth="1"/>
    <col min="8706" max="8706" width="20.42578125" style="49" customWidth="1"/>
    <col min="8707" max="8707" width="27.5703125" style="49" customWidth="1"/>
    <col min="8708" max="8708" width="29.140625" style="49" customWidth="1"/>
    <col min="8709" max="8709" width="14.85546875" style="49" customWidth="1"/>
    <col min="8710" max="8937" width="10.85546875" style="49"/>
    <col min="8938" max="8938" width="8.42578125" style="49" customWidth="1"/>
    <col min="8939" max="8939" width="10.28515625" style="49" customWidth="1"/>
    <col min="8940" max="8940" width="22.5703125" style="49" customWidth="1"/>
    <col min="8941" max="8941" width="18.7109375" style="49" customWidth="1"/>
    <col min="8942" max="8942" width="18.85546875" style="49" customWidth="1"/>
    <col min="8943" max="8943" width="18.7109375" style="49" customWidth="1"/>
    <col min="8944" max="8944" width="20.5703125" style="49" customWidth="1"/>
    <col min="8945" max="8945" width="18.7109375" style="49" customWidth="1"/>
    <col min="8946" max="8946" width="15.7109375" style="49" customWidth="1"/>
    <col min="8947" max="8947" width="13.42578125" style="49" customWidth="1"/>
    <col min="8948" max="8948" width="19" style="49" customWidth="1"/>
    <col min="8949" max="8949" width="20.7109375" style="49" customWidth="1"/>
    <col min="8950" max="8950" width="19.7109375" style="49" customWidth="1"/>
    <col min="8951" max="8951" width="14" style="49" customWidth="1"/>
    <col min="8952" max="8952" width="16.140625" style="49" customWidth="1"/>
    <col min="8953" max="8953" width="25.85546875" style="49" customWidth="1"/>
    <col min="8954" max="8954" width="19.28515625" style="49" customWidth="1"/>
    <col min="8955" max="8955" width="18.42578125" style="49" customWidth="1"/>
    <col min="8956" max="8956" width="15.85546875" style="49" customWidth="1"/>
    <col min="8957" max="8957" width="14.42578125" style="49" customWidth="1"/>
    <col min="8958" max="8958" width="22.5703125" style="49" customWidth="1"/>
    <col min="8959" max="8959" width="15.140625" style="49" customWidth="1"/>
    <col min="8960" max="8960" width="10.85546875" style="49" customWidth="1"/>
    <col min="8961" max="8961" width="27" style="49" customWidth="1"/>
    <col min="8962" max="8962" width="20.42578125" style="49" customWidth="1"/>
    <col min="8963" max="8963" width="27.5703125" style="49" customWidth="1"/>
    <col min="8964" max="8964" width="29.140625" style="49" customWidth="1"/>
    <col min="8965" max="8965" width="14.85546875" style="49" customWidth="1"/>
    <col min="8966" max="9193" width="10.85546875" style="49"/>
    <col min="9194" max="9194" width="8.42578125" style="49" customWidth="1"/>
    <col min="9195" max="9195" width="10.28515625" style="49" customWidth="1"/>
    <col min="9196" max="9196" width="22.5703125" style="49" customWidth="1"/>
    <col min="9197" max="9197" width="18.7109375" style="49" customWidth="1"/>
    <col min="9198" max="9198" width="18.85546875" style="49" customWidth="1"/>
    <col min="9199" max="9199" width="18.7109375" style="49" customWidth="1"/>
    <col min="9200" max="9200" width="20.5703125" style="49" customWidth="1"/>
    <col min="9201" max="9201" width="18.7109375" style="49" customWidth="1"/>
    <col min="9202" max="9202" width="15.7109375" style="49" customWidth="1"/>
    <col min="9203" max="9203" width="13.42578125" style="49" customWidth="1"/>
    <col min="9204" max="9204" width="19" style="49" customWidth="1"/>
    <col min="9205" max="9205" width="20.7109375" style="49" customWidth="1"/>
    <col min="9206" max="9206" width="19.7109375" style="49" customWidth="1"/>
    <col min="9207" max="9207" width="14" style="49" customWidth="1"/>
    <col min="9208" max="9208" width="16.140625" style="49" customWidth="1"/>
    <col min="9209" max="9209" width="25.85546875" style="49" customWidth="1"/>
    <col min="9210" max="9210" width="19.28515625" style="49" customWidth="1"/>
    <col min="9211" max="9211" width="18.42578125" style="49" customWidth="1"/>
    <col min="9212" max="9212" width="15.85546875" style="49" customWidth="1"/>
    <col min="9213" max="9213" width="14.42578125" style="49" customWidth="1"/>
    <col min="9214" max="9214" width="22.5703125" style="49" customWidth="1"/>
    <col min="9215" max="9215" width="15.140625" style="49" customWidth="1"/>
    <col min="9216" max="9216" width="10.85546875" style="49" customWidth="1"/>
    <col min="9217" max="9217" width="27" style="49" customWidth="1"/>
    <col min="9218" max="9218" width="20.42578125" style="49" customWidth="1"/>
    <col min="9219" max="9219" width="27.5703125" style="49" customWidth="1"/>
    <col min="9220" max="9220" width="29.140625" style="49" customWidth="1"/>
    <col min="9221" max="9221" width="14.85546875" style="49" customWidth="1"/>
    <col min="9222" max="9449" width="10.85546875" style="49"/>
    <col min="9450" max="9450" width="8.42578125" style="49" customWidth="1"/>
    <col min="9451" max="9451" width="10.28515625" style="49" customWidth="1"/>
    <col min="9452" max="9452" width="22.5703125" style="49" customWidth="1"/>
    <col min="9453" max="9453" width="18.7109375" style="49" customWidth="1"/>
    <col min="9454" max="9454" width="18.85546875" style="49" customWidth="1"/>
    <col min="9455" max="9455" width="18.7109375" style="49" customWidth="1"/>
    <col min="9456" max="9456" width="20.5703125" style="49" customWidth="1"/>
    <col min="9457" max="9457" width="18.7109375" style="49" customWidth="1"/>
    <col min="9458" max="9458" width="15.7109375" style="49" customWidth="1"/>
    <col min="9459" max="9459" width="13.42578125" style="49" customWidth="1"/>
    <col min="9460" max="9460" width="19" style="49" customWidth="1"/>
    <col min="9461" max="9461" width="20.7109375" style="49" customWidth="1"/>
    <col min="9462" max="9462" width="19.7109375" style="49" customWidth="1"/>
    <col min="9463" max="9463" width="14" style="49" customWidth="1"/>
    <col min="9464" max="9464" width="16.140625" style="49" customWidth="1"/>
    <col min="9465" max="9465" width="25.85546875" style="49" customWidth="1"/>
    <col min="9466" max="9466" width="19.28515625" style="49" customWidth="1"/>
    <col min="9467" max="9467" width="18.42578125" style="49" customWidth="1"/>
    <col min="9468" max="9468" width="15.85546875" style="49" customWidth="1"/>
    <col min="9469" max="9469" width="14.42578125" style="49" customWidth="1"/>
    <col min="9470" max="9470" width="22.5703125" style="49" customWidth="1"/>
    <col min="9471" max="9471" width="15.140625" style="49" customWidth="1"/>
    <col min="9472" max="9472" width="10.85546875" style="49" customWidth="1"/>
    <col min="9473" max="9473" width="27" style="49" customWidth="1"/>
    <col min="9474" max="9474" width="20.42578125" style="49" customWidth="1"/>
    <col min="9475" max="9475" width="27.5703125" style="49" customWidth="1"/>
    <col min="9476" max="9476" width="29.140625" style="49" customWidth="1"/>
    <col min="9477" max="9477" width="14.85546875" style="49" customWidth="1"/>
    <col min="9478" max="9705" width="10.85546875" style="49"/>
    <col min="9706" max="9706" width="8.42578125" style="49" customWidth="1"/>
    <col min="9707" max="9707" width="10.28515625" style="49" customWidth="1"/>
    <col min="9708" max="9708" width="22.5703125" style="49" customWidth="1"/>
    <col min="9709" max="9709" width="18.7109375" style="49" customWidth="1"/>
    <col min="9710" max="9710" width="18.85546875" style="49" customWidth="1"/>
    <col min="9711" max="9711" width="18.7109375" style="49" customWidth="1"/>
    <col min="9712" max="9712" width="20.5703125" style="49" customWidth="1"/>
    <col min="9713" max="9713" width="18.7109375" style="49" customWidth="1"/>
    <col min="9714" max="9714" width="15.7109375" style="49" customWidth="1"/>
    <col min="9715" max="9715" width="13.42578125" style="49" customWidth="1"/>
    <col min="9716" max="9716" width="19" style="49" customWidth="1"/>
    <col min="9717" max="9717" width="20.7109375" style="49" customWidth="1"/>
    <col min="9718" max="9718" width="19.7109375" style="49" customWidth="1"/>
    <col min="9719" max="9719" width="14" style="49" customWidth="1"/>
    <col min="9720" max="9720" width="16.140625" style="49" customWidth="1"/>
    <col min="9721" max="9721" width="25.85546875" style="49" customWidth="1"/>
    <col min="9722" max="9722" width="19.28515625" style="49" customWidth="1"/>
    <col min="9723" max="9723" width="18.42578125" style="49" customWidth="1"/>
    <col min="9724" max="9724" width="15.85546875" style="49" customWidth="1"/>
    <col min="9725" max="9725" width="14.42578125" style="49" customWidth="1"/>
    <col min="9726" max="9726" width="22.5703125" style="49" customWidth="1"/>
    <col min="9727" max="9727" width="15.140625" style="49" customWidth="1"/>
    <col min="9728" max="9728" width="10.85546875" style="49" customWidth="1"/>
    <col min="9729" max="9729" width="27" style="49" customWidth="1"/>
    <col min="9730" max="9730" width="20.42578125" style="49" customWidth="1"/>
    <col min="9731" max="9731" width="27.5703125" style="49" customWidth="1"/>
    <col min="9732" max="9732" width="29.140625" style="49" customWidth="1"/>
    <col min="9733" max="9733" width="14.85546875" style="49" customWidth="1"/>
    <col min="9734" max="9961" width="10.85546875" style="49"/>
    <col min="9962" max="9962" width="8.42578125" style="49" customWidth="1"/>
    <col min="9963" max="9963" width="10.28515625" style="49" customWidth="1"/>
    <col min="9964" max="9964" width="22.5703125" style="49" customWidth="1"/>
    <col min="9965" max="9965" width="18.7109375" style="49" customWidth="1"/>
    <col min="9966" max="9966" width="18.85546875" style="49" customWidth="1"/>
    <col min="9967" max="9967" width="18.7109375" style="49" customWidth="1"/>
    <col min="9968" max="9968" width="20.5703125" style="49" customWidth="1"/>
    <col min="9969" max="9969" width="18.7109375" style="49" customWidth="1"/>
    <col min="9970" max="9970" width="15.7109375" style="49" customWidth="1"/>
    <col min="9971" max="9971" width="13.42578125" style="49" customWidth="1"/>
    <col min="9972" max="9972" width="19" style="49" customWidth="1"/>
    <col min="9973" max="9973" width="20.7109375" style="49" customWidth="1"/>
    <col min="9974" max="9974" width="19.7109375" style="49" customWidth="1"/>
    <col min="9975" max="9975" width="14" style="49" customWidth="1"/>
    <col min="9976" max="9976" width="16.140625" style="49" customWidth="1"/>
    <col min="9977" max="9977" width="25.85546875" style="49" customWidth="1"/>
    <col min="9978" max="9978" width="19.28515625" style="49" customWidth="1"/>
    <col min="9979" max="9979" width="18.42578125" style="49" customWidth="1"/>
    <col min="9980" max="9980" width="15.85546875" style="49" customWidth="1"/>
    <col min="9981" max="9981" width="14.42578125" style="49" customWidth="1"/>
    <col min="9982" max="9982" width="22.5703125" style="49" customWidth="1"/>
    <col min="9983" max="9983" width="15.140625" style="49" customWidth="1"/>
    <col min="9984" max="9984" width="10.85546875" style="49" customWidth="1"/>
    <col min="9985" max="9985" width="27" style="49" customWidth="1"/>
    <col min="9986" max="9986" width="20.42578125" style="49" customWidth="1"/>
    <col min="9987" max="9987" width="27.5703125" style="49" customWidth="1"/>
    <col min="9988" max="9988" width="29.140625" style="49" customWidth="1"/>
    <col min="9989" max="9989" width="14.85546875" style="49" customWidth="1"/>
    <col min="9990" max="10217" width="10.85546875" style="49"/>
    <col min="10218" max="10218" width="8.42578125" style="49" customWidth="1"/>
    <col min="10219" max="10219" width="10.28515625" style="49" customWidth="1"/>
    <col min="10220" max="10220" width="22.5703125" style="49" customWidth="1"/>
    <col min="10221" max="10221" width="18.7109375" style="49" customWidth="1"/>
    <col min="10222" max="10222" width="18.85546875" style="49" customWidth="1"/>
    <col min="10223" max="10223" width="18.7109375" style="49" customWidth="1"/>
    <col min="10224" max="10224" width="20.5703125" style="49" customWidth="1"/>
    <col min="10225" max="10225" width="18.7109375" style="49" customWidth="1"/>
    <col min="10226" max="10226" width="15.7109375" style="49" customWidth="1"/>
    <col min="10227" max="10227" width="13.42578125" style="49" customWidth="1"/>
    <col min="10228" max="10228" width="19" style="49" customWidth="1"/>
    <col min="10229" max="10229" width="20.7109375" style="49" customWidth="1"/>
    <col min="10230" max="10230" width="19.7109375" style="49" customWidth="1"/>
    <col min="10231" max="10231" width="14" style="49" customWidth="1"/>
    <col min="10232" max="10232" width="16.140625" style="49" customWidth="1"/>
    <col min="10233" max="10233" width="25.85546875" style="49" customWidth="1"/>
    <col min="10234" max="10234" width="19.28515625" style="49" customWidth="1"/>
    <col min="10235" max="10235" width="18.42578125" style="49" customWidth="1"/>
    <col min="10236" max="10236" width="15.85546875" style="49" customWidth="1"/>
    <col min="10237" max="10237" width="14.42578125" style="49" customWidth="1"/>
    <col min="10238" max="10238" width="22.5703125" style="49" customWidth="1"/>
    <col min="10239" max="10239" width="15.140625" style="49" customWidth="1"/>
    <col min="10240" max="10240" width="10.85546875" style="49" customWidth="1"/>
    <col min="10241" max="10241" width="27" style="49" customWidth="1"/>
    <col min="10242" max="10242" width="20.42578125" style="49" customWidth="1"/>
    <col min="10243" max="10243" width="27.5703125" style="49" customWidth="1"/>
    <col min="10244" max="10244" width="29.140625" style="49" customWidth="1"/>
    <col min="10245" max="10245" width="14.85546875" style="49" customWidth="1"/>
    <col min="10246" max="10473" width="10.85546875" style="49"/>
    <col min="10474" max="10474" width="8.42578125" style="49" customWidth="1"/>
    <col min="10475" max="10475" width="10.28515625" style="49" customWidth="1"/>
    <col min="10476" max="10476" width="22.5703125" style="49" customWidth="1"/>
    <col min="10477" max="10477" width="18.7109375" style="49" customWidth="1"/>
    <col min="10478" max="10478" width="18.85546875" style="49" customWidth="1"/>
    <col min="10479" max="10479" width="18.7109375" style="49" customWidth="1"/>
    <col min="10480" max="10480" width="20.5703125" style="49" customWidth="1"/>
    <col min="10481" max="10481" width="18.7109375" style="49" customWidth="1"/>
    <col min="10482" max="10482" width="15.7109375" style="49" customWidth="1"/>
    <col min="10483" max="10483" width="13.42578125" style="49" customWidth="1"/>
    <col min="10484" max="10484" width="19" style="49" customWidth="1"/>
    <col min="10485" max="10485" width="20.7109375" style="49" customWidth="1"/>
    <col min="10486" max="10486" width="19.7109375" style="49" customWidth="1"/>
    <col min="10487" max="10487" width="14" style="49" customWidth="1"/>
    <col min="10488" max="10488" width="16.140625" style="49" customWidth="1"/>
    <col min="10489" max="10489" width="25.85546875" style="49" customWidth="1"/>
    <col min="10490" max="10490" width="19.28515625" style="49" customWidth="1"/>
    <col min="10491" max="10491" width="18.42578125" style="49" customWidth="1"/>
    <col min="10492" max="10492" width="15.85546875" style="49" customWidth="1"/>
    <col min="10493" max="10493" width="14.42578125" style="49" customWidth="1"/>
    <col min="10494" max="10494" width="22.5703125" style="49" customWidth="1"/>
    <col min="10495" max="10495" width="15.140625" style="49" customWidth="1"/>
    <col min="10496" max="10496" width="10.85546875" style="49" customWidth="1"/>
    <col min="10497" max="10497" width="27" style="49" customWidth="1"/>
    <col min="10498" max="10498" width="20.42578125" style="49" customWidth="1"/>
    <col min="10499" max="10499" width="27.5703125" style="49" customWidth="1"/>
    <col min="10500" max="10500" width="29.140625" style="49" customWidth="1"/>
    <col min="10501" max="10501" width="14.85546875" style="49" customWidth="1"/>
    <col min="10502" max="10729" width="10.85546875" style="49"/>
    <col min="10730" max="10730" width="8.42578125" style="49" customWidth="1"/>
    <col min="10731" max="10731" width="10.28515625" style="49" customWidth="1"/>
    <col min="10732" max="10732" width="22.5703125" style="49" customWidth="1"/>
    <col min="10733" max="10733" width="18.7109375" style="49" customWidth="1"/>
    <col min="10734" max="10734" width="18.85546875" style="49" customWidth="1"/>
    <col min="10735" max="10735" width="18.7109375" style="49" customWidth="1"/>
    <col min="10736" max="10736" width="20.5703125" style="49" customWidth="1"/>
    <col min="10737" max="10737" width="18.7109375" style="49" customWidth="1"/>
    <col min="10738" max="10738" width="15.7109375" style="49" customWidth="1"/>
    <col min="10739" max="10739" width="13.42578125" style="49" customWidth="1"/>
    <col min="10740" max="10740" width="19" style="49" customWidth="1"/>
    <col min="10741" max="10741" width="20.7109375" style="49" customWidth="1"/>
    <col min="10742" max="10742" width="19.7109375" style="49" customWidth="1"/>
    <col min="10743" max="10743" width="14" style="49" customWidth="1"/>
    <col min="10744" max="10744" width="16.140625" style="49" customWidth="1"/>
    <col min="10745" max="10745" width="25.85546875" style="49" customWidth="1"/>
    <col min="10746" max="10746" width="19.28515625" style="49" customWidth="1"/>
    <col min="10747" max="10747" width="18.42578125" style="49" customWidth="1"/>
    <col min="10748" max="10748" width="15.85546875" style="49" customWidth="1"/>
    <col min="10749" max="10749" width="14.42578125" style="49" customWidth="1"/>
    <col min="10750" max="10750" width="22.5703125" style="49" customWidth="1"/>
    <col min="10751" max="10751" width="15.140625" style="49" customWidth="1"/>
    <col min="10752" max="10752" width="10.85546875" style="49" customWidth="1"/>
    <col min="10753" max="10753" width="27" style="49" customWidth="1"/>
    <col min="10754" max="10754" width="20.42578125" style="49" customWidth="1"/>
    <col min="10755" max="10755" width="27.5703125" style="49" customWidth="1"/>
    <col min="10756" max="10756" width="29.140625" style="49" customWidth="1"/>
    <col min="10757" max="10757" width="14.85546875" style="49" customWidth="1"/>
    <col min="10758" max="10985" width="10.85546875" style="49"/>
    <col min="10986" max="10986" width="8.42578125" style="49" customWidth="1"/>
    <col min="10987" max="10987" width="10.28515625" style="49" customWidth="1"/>
    <col min="10988" max="10988" width="22.5703125" style="49" customWidth="1"/>
    <col min="10989" max="10989" width="18.7109375" style="49" customWidth="1"/>
    <col min="10990" max="10990" width="18.85546875" style="49" customWidth="1"/>
    <col min="10991" max="10991" width="18.7109375" style="49" customWidth="1"/>
    <col min="10992" max="10992" width="20.5703125" style="49" customWidth="1"/>
    <col min="10993" max="10993" width="18.7109375" style="49" customWidth="1"/>
    <col min="10994" max="10994" width="15.7109375" style="49" customWidth="1"/>
    <col min="10995" max="10995" width="13.42578125" style="49" customWidth="1"/>
    <col min="10996" max="10996" width="19" style="49" customWidth="1"/>
    <col min="10997" max="10997" width="20.7109375" style="49" customWidth="1"/>
    <col min="10998" max="10998" width="19.7109375" style="49" customWidth="1"/>
    <col min="10999" max="10999" width="14" style="49" customWidth="1"/>
    <col min="11000" max="11000" width="16.140625" style="49" customWidth="1"/>
    <col min="11001" max="11001" width="25.85546875" style="49" customWidth="1"/>
    <col min="11002" max="11002" width="19.28515625" style="49" customWidth="1"/>
    <col min="11003" max="11003" width="18.42578125" style="49" customWidth="1"/>
    <col min="11004" max="11004" width="15.85546875" style="49" customWidth="1"/>
    <col min="11005" max="11005" width="14.42578125" style="49" customWidth="1"/>
    <col min="11006" max="11006" width="22.5703125" style="49" customWidth="1"/>
    <col min="11007" max="11007" width="15.140625" style="49" customWidth="1"/>
    <col min="11008" max="11008" width="10.85546875" style="49" customWidth="1"/>
    <col min="11009" max="11009" width="27" style="49" customWidth="1"/>
    <col min="11010" max="11010" width="20.42578125" style="49" customWidth="1"/>
    <col min="11011" max="11011" width="27.5703125" style="49" customWidth="1"/>
    <col min="11012" max="11012" width="29.140625" style="49" customWidth="1"/>
    <col min="11013" max="11013" width="14.85546875" style="49" customWidth="1"/>
    <col min="11014" max="11241" width="10.85546875" style="49"/>
    <col min="11242" max="11242" width="8.42578125" style="49" customWidth="1"/>
    <col min="11243" max="11243" width="10.28515625" style="49" customWidth="1"/>
    <col min="11244" max="11244" width="22.5703125" style="49" customWidth="1"/>
    <col min="11245" max="11245" width="18.7109375" style="49" customWidth="1"/>
    <col min="11246" max="11246" width="18.85546875" style="49" customWidth="1"/>
    <col min="11247" max="11247" width="18.7109375" style="49" customWidth="1"/>
    <col min="11248" max="11248" width="20.5703125" style="49" customWidth="1"/>
    <col min="11249" max="11249" width="18.7109375" style="49" customWidth="1"/>
    <col min="11250" max="11250" width="15.7109375" style="49" customWidth="1"/>
    <col min="11251" max="11251" width="13.42578125" style="49" customWidth="1"/>
    <col min="11252" max="11252" width="19" style="49" customWidth="1"/>
    <col min="11253" max="11253" width="20.7109375" style="49" customWidth="1"/>
    <col min="11254" max="11254" width="19.7109375" style="49" customWidth="1"/>
    <col min="11255" max="11255" width="14" style="49" customWidth="1"/>
    <col min="11256" max="11256" width="16.140625" style="49" customWidth="1"/>
    <col min="11257" max="11257" width="25.85546875" style="49" customWidth="1"/>
    <col min="11258" max="11258" width="19.28515625" style="49" customWidth="1"/>
    <col min="11259" max="11259" width="18.42578125" style="49" customWidth="1"/>
    <col min="11260" max="11260" width="15.85546875" style="49" customWidth="1"/>
    <col min="11261" max="11261" width="14.42578125" style="49" customWidth="1"/>
    <col min="11262" max="11262" width="22.5703125" style="49" customWidth="1"/>
    <col min="11263" max="11263" width="15.140625" style="49" customWidth="1"/>
    <col min="11264" max="11264" width="10.85546875" style="49" customWidth="1"/>
    <col min="11265" max="11265" width="27" style="49" customWidth="1"/>
    <col min="11266" max="11266" width="20.42578125" style="49" customWidth="1"/>
    <col min="11267" max="11267" width="27.5703125" style="49" customWidth="1"/>
    <col min="11268" max="11268" width="29.140625" style="49" customWidth="1"/>
    <col min="11269" max="11269" width="14.85546875" style="49" customWidth="1"/>
    <col min="11270" max="11497" width="10.85546875" style="49"/>
    <col min="11498" max="11498" width="8.42578125" style="49" customWidth="1"/>
    <col min="11499" max="11499" width="10.28515625" style="49" customWidth="1"/>
    <col min="11500" max="11500" width="22.5703125" style="49" customWidth="1"/>
    <col min="11501" max="11501" width="18.7109375" style="49" customWidth="1"/>
    <col min="11502" max="11502" width="18.85546875" style="49" customWidth="1"/>
    <col min="11503" max="11503" width="18.7109375" style="49" customWidth="1"/>
    <col min="11504" max="11504" width="20.5703125" style="49" customWidth="1"/>
    <col min="11505" max="11505" width="18.7109375" style="49" customWidth="1"/>
    <col min="11506" max="11506" width="15.7109375" style="49" customWidth="1"/>
    <col min="11507" max="11507" width="13.42578125" style="49" customWidth="1"/>
    <col min="11508" max="11508" width="19" style="49" customWidth="1"/>
    <col min="11509" max="11509" width="20.7109375" style="49" customWidth="1"/>
    <col min="11510" max="11510" width="19.7109375" style="49" customWidth="1"/>
    <col min="11511" max="11511" width="14" style="49" customWidth="1"/>
    <col min="11512" max="11512" width="16.140625" style="49" customWidth="1"/>
    <col min="11513" max="11513" width="25.85546875" style="49" customWidth="1"/>
    <col min="11514" max="11514" width="19.28515625" style="49" customWidth="1"/>
    <col min="11515" max="11515" width="18.42578125" style="49" customWidth="1"/>
    <col min="11516" max="11516" width="15.85546875" style="49" customWidth="1"/>
    <col min="11517" max="11517" width="14.42578125" style="49" customWidth="1"/>
    <col min="11518" max="11518" width="22.5703125" style="49" customWidth="1"/>
    <col min="11519" max="11519" width="15.140625" style="49" customWidth="1"/>
    <col min="11520" max="11520" width="10.85546875" style="49" customWidth="1"/>
    <col min="11521" max="11521" width="27" style="49" customWidth="1"/>
    <col min="11522" max="11522" width="20.42578125" style="49" customWidth="1"/>
    <col min="11523" max="11523" width="27.5703125" style="49" customWidth="1"/>
    <col min="11524" max="11524" width="29.140625" style="49" customWidth="1"/>
    <col min="11525" max="11525" width="14.85546875" style="49" customWidth="1"/>
    <col min="11526" max="11753" width="10.85546875" style="49"/>
    <col min="11754" max="11754" width="8.42578125" style="49" customWidth="1"/>
    <col min="11755" max="11755" width="10.28515625" style="49" customWidth="1"/>
    <col min="11756" max="11756" width="22.5703125" style="49" customWidth="1"/>
    <col min="11757" max="11757" width="18.7109375" style="49" customWidth="1"/>
    <col min="11758" max="11758" width="18.85546875" style="49" customWidth="1"/>
    <col min="11759" max="11759" width="18.7109375" style="49" customWidth="1"/>
    <col min="11760" max="11760" width="20.5703125" style="49" customWidth="1"/>
    <col min="11761" max="11761" width="18.7109375" style="49" customWidth="1"/>
    <col min="11762" max="11762" width="15.7109375" style="49" customWidth="1"/>
    <col min="11763" max="11763" width="13.42578125" style="49" customWidth="1"/>
    <col min="11764" max="11764" width="19" style="49" customWidth="1"/>
    <col min="11765" max="11765" width="20.7109375" style="49" customWidth="1"/>
    <col min="11766" max="11766" width="19.7109375" style="49" customWidth="1"/>
    <col min="11767" max="11767" width="14" style="49" customWidth="1"/>
    <col min="11768" max="11768" width="16.140625" style="49" customWidth="1"/>
    <col min="11769" max="11769" width="25.85546875" style="49" customWidth="1"/>
    <col min="11770" max="11770" width="19.28515625" style="49" customWidth="1"/>
    <col min="11771" max="11771" width="18.42578125" style="49" customWidth="1"/>
    <col min="11772" max="11772" width="15.85546875" style="49" customWidth="1"/>
    <col min="11773" max="11773" width="14.42578125" style="49" customWidth="1"/>
    <col min="11774" max="11774" width="22.5703125" style="49" customWidth="1"/>
    <col min="11775" max="11775" width="15.140625" style="49" customWidth="1"/>
    <col min="11776" max="11776" width="10.85546875" style="49" customWidth="1"/>
    <col min="11777" max="11777" width="27" style="49" customWidth="1"/>
    <col min="11778" max="11778" width="20.42578125" style="49" customWidth="1"/>
    <col min="11779" max="11779" width="27.5703125" style="49" customWidth="1"/>
    <col min="11780" max="11780" width="29.140625" style="49" customWidth="1"/>
    <col min="11781" max="11781" width="14.85546875" style="49" customWidth="1"/>
    <col min="11782" max="12009" width="10.85546875" style="49"/>
    <col min="12010" max="12010" width="8.42578125" style="49" customWidth="1"/>
    <col min="12011" max="12011" width="10.28515625" style="49" customWidth="1"/>
    <col min="12012" max="12012" width="22.5703125" style="49" customWidth="1"/>
    <col min="12013" max="12013" width="18.7109375" style="49" customWidth="1"/>
    <col min="12014" max="12014" width="18.85546875" style="49" customWidth="1"/>
    <col min="12015" max="12015" width="18.7109375" style="49" customWidth="1"/>
    <col min="12016" max="12016" width="20.5703125" style="49" customWidth="1"/>
    <col min="12017" max="12017" width="18.7109375" style="49" customWidth="1"/>
    <col min="12018" max="12018" width="15.7109375" style="49" customWidth="1"/>
    <col min="12019" max="12019" width="13.42578125" style="49" customWidth="1"/>
    <col min="12020" max="12020" width="19" style="49" customWidth="1"/>
    <col min="12021" max="12021" width="20.7109375" style="49" customWidth="1"/>
    <col min="12022" max="12022" width="19.7109375" style="49" customWidth="1"/>
    <col min="12023" max="12023" width="14" style="49" customWidth="1"/>
    <col min="12024" max="12024" width="16.140625" style="49" customWidth="1"/>
    <col min="12025" max="12025" width="25.85546875" style="49" customWidth="1"/>
    <col min="12026" max="12026" width="19.28515625" style="49" customWidth="1"/>
    <col min="12027" max="12027" width="18.42578125" style="49" customWidth="1"/>
    <col min="12028" max="12028" width="15.85546875" style="49" customWidth="1"/>
    <col min="12029" max="12029" width="14.42578125" style="49" customWidth="1"/>
    <col min="12030" max="12030" width="22.5703125" style="49" customWidth="1"/>
    <col min="12031" max="12031" width="15.140625" style="49" customWidth="1"/>
    <col min="12032" max="12032" width="10.85546875" style="49" customWidth="1"/>
    <col min="12033" max="12033" width="27" style="49" customWidth="1"/>
    <col min="12034" max="12034" width="20.42578125" style="49" customWidth="1"/>
    <col min="12035" max="12035" width="27.5703125" style="49" customWidth="1"/>
    <col min="12036" max="12036" width="29.140625" style="49" customWidth="1"/>
    <col min="12037" max="12037" width="14.85546875" style="49" customWidth="1"/>
    <col min="12038" max="12265" width="10.85546875" style="49"/>
    <col min="12266" max="12266" width="8.42578125" style="49" customWidth="1"/>
    <col min="12267" max="12267" width="10.28515625" style="49" customWidth="1"/>
    <col min="12268" max="12268" width="22.5703125" style="49" customWidth="1"/>
    <col min="12269" max="12269" width="18.7109375" style="49" customWidth="1"/>
    <col min="12270" max="12270" width="18.85546875" style="49" customWidth="1"/>
    <col min="12271" max="12271" width="18.7109375" style="49" customWidth="1"/>
    <col min="12272" max="12272" width="20.5703125" style="49" customWidth="1"/>
    <col min="12273" max="12273" width="18.7109375" style="49" customWidth="1"/>
    <col min="12274" max="12274" width="15.7109375" style="49" customWidth="1"/>
    <col min="12275" max="12275" width="13.42578125" style="49" customWidth="1"/>
    <col min="12276" max="12276" width="19" style="49" customWidth="1"/>
    <col min="12277" max="12277" width="20.7109375" style="49" customWidth="1"/>
    <col min="12278" max="12278" width="19.7109375" style="49" customWidth="1"/>
    <col min="12279" max="12279" width="14" style="49" customWidth="1"/>
    <col min="12280" max="12280" width="16.140625" style="49" customWidth="1"/>
    <col min="12281" max="12281" width="25.85546875" style="49" customWidth="1"/>
    <col min="12282" max="12282" width="19.28515625" style="49" customWidth="1"/>
    <col min="12283" max="12283" width="18.42578125" style="49" customWidth="1"/>
    <col min="12284" max="12284" width="15.85546875" style="49" customWidth="1"/>
    <col min="12285" max="12285" width="14.42578125" style="49" customWidth="1"/>
    <col min="12286" max="12286" width="22.5703125" style="49" customWidth="1"/>
    <col min="12287" max="12287" width="15.140625" style="49" customWidth="1"/>
    <col min="12288" max="12288" width="10.85546875" style="49" customWidth="1"/>
    <col min="12289" max="12289" width="27" style="49" customWidth="1"/>
    <col min="12290" max="12290" width="20.42578125" style="49" customWidth="1"/>
    <col min="12291" max="12291" width="27.5703125" style="49" customWidth="1"/>
    <col min="12292" max="12292" width="29.140625" style="49" customWidth="1"/>
    <col min="12293" max="12293" width="14.85546875" style="49" customWidth="1"/>
    <col min="12294" max="12521" width="10.85546875" style="49"/>
    <col min="12522" max="12522" width="8.42578125" style="49" customWidth="1"/>
    <col min="12523" max="12523" width="10.28515625" style="49" customWidth="1"/>
    <col min="12524" max="12524" width="22.5703125" style="49" customWidth="1"/>
    <col min="12525" max="12525" width="18.7109375" style="49" customWidth="1"/>
    <col min="12526" max="12526" width="18.85546875" style="49" customWidth="1"/>
    <col min="12527" max="12527" width="18.7109375" style="49" customWidth="1"/>
    <col min="12528" max="12528" width="20.5703125" style="49" customWidth="1"/>
    <col min="12529" max="12529" width="18.7109375" style="49" customWidth="1"/>
    <col min="12530" max="12530" width="15.7109375" style="49" customWidth="1"/>
    <col min="12531" max="12531" width="13.42578125" style="49" customWidth="1"/>
    <col min="12532" max="12532" width="19" style="49" customWidth="1"/>
    <col min="12533" max="12533" width="20.7109375" style="49" customWidth="1"/>
    <col min="12534" max="12534" width="19.7109375" style="49" customWidth="1"/>
    <col min="12535" max="12535" width="14" style="49" customWidth="1"/>
    <col min="12536" max="12536" width="16.140625" style="49" customWidth="1"/>
    <col min="12537" max="12537" width="25.85546875" style="49" customWidth="1"/>
    <col min="12538" max="12538" width="19.28515625" style="49" customWidth="1"/>
    <col min="12539" max="12539" width="18.42578125" style="49" customWidth="1"/>
    <col min="12540" max="12540" width="15.85546875" style="49" customWidth="1"/>
    <col min="12541" max="12541" width="14.42578125" style="49" customWidth="1"/>
    <col min="12542" max="12542" width="22.5703125" style="49" customWidth="1"/>
    <col min="12543" max="12543" width="15.140625" style="49" customWidth="1"/>
    <col min="12544" max="12544" width="10.85546875" style="49" customWidth="1"/>
    <col min="12545" max="12545" width="27" style="49" customWidth="1"/>
    <col min="12546" max="12546" width="20.42578125" style="49" customWidth="1"/>
    <col min="12547" max="12547" width="27.5703125" style="49" customWidth="1"/>
    <col min="12548" max="12548" width="29.140625" style="49" customWidth="1"/>
    <col min="12549" max="12549" width="14.85546875" style="49" customWidth="1"/>
    <col min="12550" max="12777" width="10.85546875" style="49"/>
    <col min="12778" max="12778" width="8.42578125" style="49" customWidth="1"/>
    <col min="12779" max="12779" width="10.28515625" style="49" customWidth="1"/>
    <col min="12780" max="12780" width="22.5703125" style="49" customWidth="1"/>
    <col min="12781" max="12781" width="18.7109375" style="49" customWidth="1"/>
    <col min="12782" max="12782" width="18.85546875" style="49" customWidth="1"/>
    <col min="12783" max="12783" width="18.7109375" style="49" customWidth="1"/>
    <col min="12784" max="12784" width="20.5703125" style="49" customWidth="1"/>
    <col min="12785" max="12785" width="18.7109375" style="49" customWidth="1"/>
    <col min="12786" max="12786" width="15.7109375" style="49" customWidth="1"/>
    <col min="12787" max="12787" width="13.42578125" style="49" customWidth="1"/>
    <col min="12788" max="12788" width="19" style="49" customWidth="1"/>
    <col min="12789" max="12789" width="20.7109375" style="49" customWidth="1"/>
    <col min="12790" max="12790" width="19.7109375" style="49" customWidth="1"/>
    <col min="12791" max="12791" width="14" style="49" customWidth="1"/>
    <col min="12792" max="12792" width="16.140625" style="49" customWidth="1"/>
    <col min="12793" max="12793" width="25.85546875" style="49" customWidth="1"/>
    <col min="12794" max="12794" width="19.28515625" style="49" customWidth="1"/>
    <col min="12795" max="12795" width="18.42578125" style="49" customWidth="1"/>
    <col min="12796" max="12796" width="15.85546875" style="49" customWidth="1"/>
    <col min="12797" max="12797" width="14.42578125" style="49" customWidth="1"/>
    <col min="12798" max="12798" width="22.5703125" style="49" customWidth="1"/>
    <col min="12799" max="12799" width="15.140625" style="49" customWidth="1"/>
    <col min="12800" max="12800" width="10.85546875" style="49" customWidth="1"/>
    <col min="12801" max="12801" width="27" style="49" customWidth="1"/>
    <col min="12802" max="12802" width="20.42578125" style="49" customWidth="1"/>
    <col min="12803" max="12803" width="27.5703125" style="49" customWidth="1"/>
    <col min="12804" max="12804" width="29.140625" style="49" customWidth="1"/>
    <col min="12805" max="12805" width="14.85546875" style="49" customWidth="1"/>
    <col min="12806" max="13033" width="10.85546875" style="49"/>
    <col min="13034" max="13034" width="8.42578125" style="49" customWidth="1"/>
    <col min="13035" max="13035" width="10.28515625" style="49" customWidth="1"/>
    <col min="13036" max="13036" width="22.5703125" style="49" customWidth="1"/>
    <col min="13037" max="13037" width="18.7109375" style="49" customWidth="1"/>
    <col min="13038" max="13038" width="18.85546875" style="49" customWidth="1"/>
    <col min="13039" max="13039" width="18.7109375" style="49" customWidth="1"/>
    <col min="13040" max="13040" width="20.5703125" style="49" customWidth="1"/>
    <col min="13041" max="13041" width="18.7109375" style="49" customWidth="1"/>
    <col min="13042" max="13042" width="15.7109375" style="49" customWidth="1"/>
    <col min="13043" max="13043" width="13.42578125" style="49" customWidth="1"/>
    <col min="13044" max="13044" width="19" style="49" customWidth="1"/>
    <col min="13045" max="13045" width="20.7109375" style="49" customWidth="1"/>
    <col min="13046" max="13046" width="19.7109375" style="49" customWidth="1"/>
    <col min="13047" max="13047" width="14" style="49" customWidth="1"/>
    <col min="13048" max="13048" width="16.140625" style="49" customWidth="1"/>
    <col min="13049" max="13049" width="25.85546875" style="49" customWidth="1"/>
    <col min="13050" max="13050" width="19.28515625" style="49" customWidth="1"/>
    <col min="13051" max="13051" width="18.42578125" style="49" customWidth="1"/>
    <col min="13052" max="13052" width="15.85546875" style="49" customWidth="1"/>
    <col min="13053" max="13053" width="14.42578125" style="49" customWidth="1"/>
    <col min="13054" max="13054" width="22.5703125" style="49" customWidth="1"/>
    <col min="13055" max="13055" width="15.140625" style="49" customWidth="1"/>
    <col min="13056" max="13056" width="10.85546875" style="49" customWidth="1"/>
    <col min="13057" max="13057" width="27" style="49" customWidth="1"/>
    <col min="13058" max="13058" width="20.42578125" style="49" customWidth="1"/>
    <col min="13059" max="13059" width="27.5703125" style="49" customWidth="1"/>
    <col min="13060" max="13060" width="29.140625" style="49" customWidth="1"/>
    <col min="13061" max="13061" width="14.85546875" style="49" customWidth="1"/>
    <col min="13062" max="13289" width="10.85546875" style="49"/>
    <col min="13290" max="13290" width="8.42578125" style="49" customWidth="1"/>
    <col min="13291" max="13291" width="10.28515625" style="49" customWidth="1"/>
    <col min="13292" max="13292" width="22.5703125" style="49" customWidth="1"/>
    <col min="13293" max="13293" width="18.7109375" style="49" customWidth="1"/>
    <col min="13294" max="13294" width="18.85546875" style="49" customWidth="1"/>
    <col min="13295" max="13295" width="18.7109375" style="49" customWidth="1"/>
    <col min="13296" max="13296" width="20.5703125" style="49" customWidth="1"/>
    <col min="13297" max="13297" width="18.7109375" style="49" customWidth="1"/>
    <col min="13298" max="13298" width="15.7109375" style="49" customWidth="1"/>
    <col min="13299" max="13299" width="13.42578125" style="49" customWidth="1"/>
    <col min="13300" max="13300" width="19" style="49" customWidth="1"/>
    <col min="13301" max="13301" width="20.7109375" style="49" customWidth="1"/>
    <col min="13302" max="13302" width="19.7109375" style="49" customWidth="1"/>
    <col min="13303" max="13303" width="14" style="49" customWidth="1"/>
    <col min="13304" max="13304" width="16.140625" style="49" customWidth="1"/>
    <col min="13305" max="13305" width="25.85546875" style="49" customWidth="1"/>
    <col min="13306" max="13306" width="19.28515625" style="49" customWidth="1"/>
    <col min="13307" max="13307" width="18.42578125" style="49" customWidth="1"/>
    <col min="13308" max="13308" width="15.85546875" style="49" customWidth="1"/>
    <col min="13309" max="13309" width="14.42578125" style="49" customWidth="1"/>
    <col min="13310" max="13310" width="22.5703125" style="49" customWidth="1"/>
    <col min="13311" max="13311" width="15.140625" style="49" customWidth="1"/>
    <col min="13312" max="13312" width="10.85546875" style="49" customWidth="1"/>
    <col min="13313" max="13313" width="27" style="49" customWidth="1"/>
    <col min="13314" max="13314" width="20.42578125" style="49" customWidth="1"/>
    <col min="13315" max="13315" width="27.5703125" style="49" customWidth="1"/>
    <col min="13316" max="13316" width="29.140625" style="49" customWidth="1"/>
    <col min="13317" max="13317" width="14.85546875" style="49" customWidth="1"/>
    <col min="13318" max="13545" width="10.85546875" style="49"/>
    <col min="13546" max="13546" width="8.42578125" style="49" customWidth="1"/>
    <col min="13547" max="13547" width="10.28515625" style="49" customWidth="1"/>
    <col min="13548" max="13548" width="22.5703125" style="49" customWidth="1"/>
    <col min="13549" max="13549" width="18.7109375" style="49" customWidth="1"/>
    <col min="13550" max="13550" width="18.85546875" style="49" customWidth="1"/>
    <col min="13551" max="13551" width="18.7109375" style="49" customWidth="1"/>
    <col min="13552" max="13552" width="20.5703125" style="49" customWidth="1"/>
    <col min="13553" max="13553" width="18.7109375" style="49" customWidth="1"/>
    <col min="13554" max="13554" width="15.7109375" style="49" customWidth="1"/>
    <col min="13555" max="13555" width="13.42578125" style="49" customWidth="1"/>
    <col min="13556" max="13556" width="19" style="49" customWidth="1"/>
    <col min="13557" max="13557" width="20.7109375" style="49" customWidth="1"/>
    <col min="13558" max="13558" width="19.7109375" style="49" customWidth="1"/>
    <col min="13559" max="13559" width="14" style="49" customWidth="1"/>
    <col min="13560" max="13560" width="16.140625" style="49" customWidth="1"/>
    <col min="13561" max="13561" width="25.85546875" style="49" customWidth="1"/>
    <col min="13562" max="13562" width="19.28515625" style="49" customWidth="1"/>
    <col min="13563" max="13563" width="18.42578125" style="49" customWidth="1"/>
    <col min="13564" max="13564" width="15.85546875" style="49" customWidth="1"/>
    <col min="13565" max="13565" width="14.42578125" style="49" customWidth="1"/>
    <col min="13566" max="13566" width="22.5703125" style="49" customWidth="1"/>
    <col min="13567" max="13567" width="15.140625" style="49" customWidth="1"/>
    <col min="13568" max="13568" width="10.85546875" style="49" customWidth="1"/>
    <col min="13569" max="13569" width="27" style="49" customWidth="1"/>
    <col min="13570" max="13570" width="20.42578125" style="49" customWidth="1"/>
    <col min="13571" max="13571" width="27.5703125" style="49" customWidth="1"/>
    <col min="13572" max="13572" width="29.140625" style="49" customWidth="1"/>
    <col min="13573" max="13573" width="14.85546875" style="49" customWidth="1"/>
    <col min="13574" max="13801" width="10.85546875" style="49"/>
    <col min="13802" max="13802" width="8.42578125" style="49" customWidth="1"/>
    <col min="13803" max="13803" width="10.28515625" style="49" customWidth="1"/>
    <col min="13804" max="13804" width="22.5703125" style="49" customWidth="1"/>
    <col min="13805" max="13805" width="18.7109375" style="49" customWidth="1"/>
    <col min="13806" max="13806" width="18.85546875" style="49" customWidth="1"/>
    <col min="13807" max="13807" width="18.7109375" style="49" customWidth="1"/>
    <col min="13808" max="13808" width="20.5703125" style="49" customWidth="1"/>
    <col min="13809" max="13809" width="18.7109375" style="49" customWidth="1"/>
    <col min="13810" max="13810" width="15.7109375" style="49" customWidth="1"/>
    <col min="13811" max="13811" width="13.42578125" style="49" customWidth="1"/>
    <col min="13812" max="13812" width="19" style="49" customWidth="1"/>
    <col min="13813" max="13813" width="20.7109375" style="49" customWidth="1"/>
    <col min="13814" max="13814" width="19.7109375" style="49" customWidth="1"/>
    <col min="13815" max="13815" width="14" style="49" customWidth="1"/>
    <col min="13816" max="13816" width="16.140625" style="49" customWidth="1"/>
    <col min="13817" max="13817" width="25.85546875" style="49" customWidth="1"/>
    <col min="13818" max="13818" width="19.28515625" style="49" customWidth="1"/>
    <col min="13819" max="13819" width="18.42578125" style="49" customWidth="1"/>
    <col min="13820" max="13820" width="15.85546875" style="49" customWidth="1"/>
    <col min="13821" max="13821" width="14.42578125" style="49" customWidth="1"/>
    <col min="13822" max="13822" width="22.5703125" style="49" customWidth="1"/>
    <col min="13823" max="13823" width="15.140625" style="49" customWidth="1"/>
    <col min="13824" max="13824" width="10.85546875" style="49" customWidth="1"/>
    <col min="13825" max="13825" width="27" style="49" customWidth="1"/>
    <col min="13826" max="13826" width="20.42578125" style="49" customWidth="1"/>
    <col min="13827" max="13827" width="27.5703125" style="49" customWidth="1"/>
    <col min="13828" max="13828" width="29.140625" style="49" customWidth="1"/>
    <col min="13829" max="13829" width="14.85546875" style="49" customWidth="1"/>
    <col min="13830" max="14057" width="10.85546875" style="49"/>
    <col min="14058" max="14058" width="8.42578125" style="49" customWidth="1"/>
    <col min="14059" max="14059" width="10.28515625" style="49" customWidth="1"/>
    <col min="14060" max="14060" width="22.5703125" style="49" customWidth="1"/>
    <col min="14061" max="14061" width="18.7109375" style="49" customWidth="1"/>
    <col min="14062" max="14062" width="18.85546875" style="49" customWidth="1"/>
    <col min="14063" max="14063" width="18.7109375" style="49" customWidth="1"/>
    <col min="14064" max="14064" width="20.5703125" style="49" customWidth="1"/>
    <col min="14065" max="14065" width="18.7109375" style="49" customWidth="1"/>
    <col min="14066" max="14066" width="15.7109375" style="49" customWidth="1"/>
    <col min="14067" max="14067" width="13.42578125" style="49" customWidth="1"/>
    <col min="14068" max="14068" width="19" style="49" customWidth="1"/>
    <col min="14069" max="14069" width="20.7109375" style="49" customWidth="1"/>
    <col min="14070" max="14070" width="19.7109375" style="49" customWidth="1"/>
    <col min="14071" max="14071" width="14" style="49" customWidth="1"/>
    <col min="14072" max="14072" width="16.140625" style="49" customWidth="1"/>
    <col min="14073" max="14073" width="25.85546875" style="49" customWidth="1"/>
    <col min="14074" max="14074" width="19.28515625" style="49" customWidth="1"/>
    <col min="14075" max="14075" width="18.42578125" style="49" customWidth="1"/>
    <col min="14076" max="14076" width="15.85546875" style="49" customWidth="1"/>
    <col min="14077" max="14077" width="14.42578125" style="49" customWidth="1"/>
    <col min="14078" max="14078" width="22.5703125" style="49" customWidth="1"/>
    <col min="14079" max="14079" width="15.140625" style="49" customWidth="1"/>
    <col min="14080" max="14080" width="10.85546875" style="49" customWidth="1"/>
    <col min="14081" max="14081" width="27" style="49" customWidth="1"/>
    <col min="14082" max="14082" width="20.42578125" style="49" customWidth="1"/>
    <col min="14083" max="14083" width="27.5703125" style="49" customWidth="1"/>
    <col min="14084" max="14084" width="29.140625" style="49" customWidth="1"/>
    <col min="14085" max="14085" width="14.85546875" style="49" customWidth="1"/>
    <col min="14086" max="14313" width="10.85546875" style="49"/>
    <col min="14314" max="14314" width="8.42578125" style="49" customWidth="1"/>
    <col min="14315" max="14315" width="10.28515625" style="49" customWidth="1"/>
    <col min="14316" max="14316" width="22.5703125" style="49" customWidth="1"/>
    <col min="14317" max="14317" width="18.7109375" style="49" customWidth="1"/>
    <col min="14318" max="14318" width="18.85546875" style="49" customWidth="1"/>
    <col min="14319" max="14319" width="18.7109375" style="49" customWidth="1"/>
    <col min="14320" max="14320" width="20.5703125" style="49" customWidth="1"/>
    <col min="14321" max="14321" width="18.7109375" style="49" customWidth="1"/>
    <col min="14322" max="14322" width="15.7109375" style="49" customWidth="1"/>
    <col min="14323" max="14323" width="13.42578125" style="49" customWidth="1"/>
    <col min="14324" max="14324" width="19" style="49" customWidth="1"/>
    <col min="14325" max="14325" width="20.7109375" style="49" customWidth="1"/>
    <col min="14326" max="14326" width="19.7109375" style="49" customWidth="1"/>
    <col min="14327" max="14327" width="14" style="49" customWidth="1"/>
    <col min="14328" max="14328" width="16.140625" style="49" customWidth="1"/>
    <col min="14329" max="14329" width="25.85546875" style="49" customWidth="1"/>
    <col min="14330" max="14330" width="19.28515625" style="49" customWidth="1"/>
    <col min="14331" max="14331" width="18.42578125" style="49" customWidth="1"/>
    <col min="14332" max="14332" width="15.85546875" style="49" customWidth="1"/>
    <col min="14333" max="14333" width="14.42578125" style="49" customWidth="1"/>
    <col min="14334" max="14334" width="22.5703125" style="49" customWidth="1"/>
    <col min="14335" max="14335" width="15.140625" style="49" customWidth="1"/>
    <col min="14336" max="14336" width="10.85546875" style="49" customWidth="1"/>
    <col min="14337" max="14337" width="27" style="49" customWidth="1"/>
    <col min="14338" max="14338" width="20.42578125" style="49" customWidth="1"/>
    <col min="14339" max="14339" width="27.5703125" style="49" customWidth="1"/>
    <col min="14340" max="14340" width="29.140625" style="49" customWidth="1"/>
    <col min="14341" max="14341" width="14.85546875" style="49" customWidth="1"/>
    <col min="14342" max="14569" width="10.85546875" style="49"/>
    <col min="14570" max="14570" width="8.42578125" style="49" customWidth="1"/>
    <col min="14571" max="14571" width="10.28515625" style="49" customWidth="1"/>
    <col min="14572" max="14572" width="22.5703125" style="49" customWidth="1"/>
    <col min="14573" max="14573" width="18.7109375" style="49" customWidth="1"/>
    <col min="14574" max="14574" width="18.85546875" style="49" customWidth="1"/>
    <col min="14575" max="14575" width="18.7109375" style="49" customWidth="1"/>
    <col min="14576" max="14576" width="20.5703125" style="49" customWidth="1"/>
    <col min="14577" max="14577" width="18.7109375" style="49" customWidth="1"/>
    <col min="14578" max="14578" width="15.7109375" style="49" customWidth="1"/>
    <col min="14579" max="14579" width="13.42578125" style="49" customWidth="1"/>
    <col min="14580" max="14580" width="19" style="49" customWidth="1"/>
    <col min="14581" max="14581" width="20.7109375" style="49" customWidth="1"/>
    <col min="14582" max="14582" width="19.7109375" style="49" customWidth="1"/>
    <col min="14583" max="14583" width="14" style="49" customWidth="1"/>
    <col min="14584" max="14584" width="16.140625" style="49" customWidth="1"/>
    <col min="14585" max="14585" width="25.85546875" style="49" customWidth="1"/>
    <col min="14586" max="14586" width="19.28515625" style="49" customWidth="1"/>
    <col min="14587" max="14587" width="18.42578125" style="49" customWidth="1"/>
    <col min="14588" max="14588" width="15.85546875" style="49" customWidth="1"/>
    <col min="14589" max="14589" width="14.42578125" style="49" customWidth="1"/>
    <col min="14590" max="14590" width="22.5703125" style="49" customWidth="1"/>
    <col min="14591" max="14591" width="15.140625" style="49" customWidth="1"/>
    <col min="14592" max="14592" width="10.85546875" style="49" customWidth="1"/>
    <col min="14593" max="14593" width="27" style="49" customWidth="1"/>
    <col min="14594" max="14594" width="20.42578125" style="49" customWidth="1"/>
    <col min="14595" max="14595" width="27.5703125" style="49" customWidth="1"/>
    <col min="14596" max="14596" width="29.140625" style="49" customWidth="1"/>
    <col min="14597" max="14597" width="14.85546875" style="49" customWidth="1"/>
    <col min="14598" max="14825" width="10.85546875" style="49"/>
    <col min="14826" max="14826" width="8.42578125" style="49" customWidth="1"/>
    <col min="14827" max="14827" width="10.28515625" style="49" customWidth="1"/>
    <col min="14828" max="14828" width="22.5703125" style="49" customWidth="1"/>
    <col min="14829" max="14829" width="18.7109375" style="49" customWidth="1"/>
    <col min="14830" max="14830" width="18.85546875" style="49" customWidth="1"/>
    <col min="14831" max="14831" width="18.7109375" style="49" customWidth="1"/>
    <col min="14832" max="14832" width="20.5703125" style="49" customWidth="1"/>
    <col min="14833" max="14833" width="18.7109375" style="49" customWidth="1"/>
    <col min="14834" max="14834" width="15.7109375" style="49" customWidth="1"/>
    <col min="14835" max="14835" width="13.42578125" style="49" customWidth="1"/>
    <col min="14836" max="14836" width="19" style="49" customWidth="1"/>
    <col min="14837" max="14837" width="20.7109375" style="49" customWidth="1"/>
    <col min="14838" max="14838" width="19.7109375" style="49" customWidth="1"/>
    <col min="14839" max="14839" width="14" style="49" customWidth="1"/>
    <col min="14840" max="14840" width="16.140625" style="49" customWidth="1"/>
    <col min="14841" max="14841" width="25.85546875" style="49" customWidth="1"/>
    <col min="14842" max="14842" width="19.28515625" style="49" customWidth="1"/>
    <col min="14843" max="14843" width="18.42578125" style="49" customWidth="1"/>
    <col min="14844" max="14844" width="15.85546875" style="49" customWidth="1"/>
    <col min="14845" max="14845" width="14.42578125" style="49" customWidth="1"/>
    <col min="14846" max="14846" width="22.5703125" style="49" customWidth="1"/>
    <col min="14847" max="14847" width="15.140625" style="49" customWidth="1"/>
    <col min="14848" max="14848" width="10.85546875" style="49" customWidth="1"/>
    <col min="14849" max="14849" width="27" style="49" customWidth="1"/>
    <col min="14850" max="14850" width="20.42578125" style="49" customWidth="1"/>
    <col min="14851" max="14851" width="27.5703125" style="49" customWidth="1"/>
    <col min="14852" max="14852" width="29.140625" style="49" customWidth="1"/>
    <col min="14853" max="14853" width="14.85546875" style="49" customWidth="1"/>
    <col min="14854" max="15081" width="10.85546875" style="49"/>
    <col min="15082" max="15082" width="8.42578125" style="49" customWidth="1"/>
    <col min="15083" max="15083" width="10.28515625" style="49" customWidth="1"/>
    <col min="15084" max="15084" width="22.5703125" style="49" customWidth="1"/>
    <col min="15085" max="15085" width="18.7109375" style="49" customWidth="1"/>
    <col min="15086" max="15086" width="18.85546875" style="49" customWidth="1"/>
    <col min="15087" max="15087" width="18.7109375" style="49" customWidth="1"/>
    <col min="15088" max="15088" width="20.5703125" style="49" customWidth="1"/>
    <col min="15089" max="15089" width="18.7109375" style="49" customWidth="1"/>
    <col min="15090" max="15090" width="15.7109375" style="49" customWidth="1"/>
    <col min="15091" max="15091" width="13.42578125" style="49" customWidth="1"/>
    <col min="15092" max="15092" width="19" style="49" customWidth="1"/>
    <col min="15093" max="15093" width="20.7109375" style="49" customWidth="1"/>
    <col min="15094" max="15094" width="19.7109375" style="49" customWidth="1"/>
    <col min="15095" max="15095" width="14" style="49" customWidth="1"/>
    <col min="15096" max="15096" width="16.140625" style="49" customWidth="1"/>
    <col min="15097" max="15097" width="25.85546875" style="49" customWidth="1"/>
    <col min="15098" max="15098" width="19.28515625" style="49" customWidth="1"/>
    <col min="15099" max="15099" width="18.42578125" style="49" customWidth="1"/>
    <col min="15100" max="15100" width="15.85546875" style="49" customWidth="1"/>
    <col min="15101" max="15101" width="14.42578125" style="49" customWidth="1"/>
    <col min="15102" max="15102" width="22.5703125" style="49" customWidth="1"/>
    <col min="15103" max="15103" width="15.140625" style="49" customWidth="1"/>
    <col min="15104" max="15104" width="10.85546875" style="49" customWidth="1"/>
    <col min="15105" max="15105" width="27" style="49" customWidth="1"/>
    <col min="15106" max="15106" width="20.42578125" style="49" customWidth="1"/>
    <col min="15107" max="15107" width="27.5703125" style="49" customWidth="1"/>
    <col min="15108" max="15108" width="29.140625" style="49" customWidth="1"/>
    <col min="15109" max="15109" width="14.85546875" style="49" customWidth="1"/>
    <col min="15110" max="15337" width="10.85546875" style="49"/>
    <col min="15338" max="15338" width="8.42578125" style="49" customWidth="1"/>
    <col min="15339" max="15339" width="10.28515625" style="49" customWidth="1"/>
    <col min="15340" max="15340" width="22.5703125" style="49" customWidth="1"/>
    <col min="15341" max="15341" width="18.7109375" style="49" customWidth="1"/>
    <col min="15342" max="15342" width="18.85546875" style="49" customWidth="1"/>
    <col min="15343" max="15343" width="18.7109375" style="49" customWidth="1"/>
    <col min="15344" max="15344" width="20.5703125" style="49" customWidth="1"/>
    <col min="15345" max="15345" width="18.7109375" style="49" customWidth="1"/>
    <col min="15346" max="15346" width="15.7109375" style="49" customWidth="1"/>
    <col min="15347" max="15347" width="13.42578125" style="49" customWidth="1"/>
    <col min="15348" max="15348" width="19" style="49" customWidth="1"/>
    <col min="15349" max="15349" width="20.7109375" style="49" customWidth="1"/>
    <col min="15350" max="15350" width="19.7109375" style="49" customWidth="1"/>
    <col min="15351" max="15351" width="14" style="49" customWidth="1"/>
    <col min="15352" max="15352" width="16.140625" style="49" customWidth="1"/>
    <col min="15353" max="15353" width="25.85546875" style="49" customWidth="1"/>
    <col min="15354" max="15354" width="19.28515625" style="49" customWidth="1"/>
    <col min="15355" max="15355" width="18.42578125" style="49" customWidth="1"/>
    <col min="15356" max="15356" width="15.85546875" style="49" customWidth="1"/>
    <col min="15357" max="15357" width="14.42578125" style="49" customWidth="1"/>
    <col min="15358" max="15358" width="22.5703125" style="49" customWidth="1"/>
    <col min="15359" max="15359" width="15.140625" style="49" customWidth="1"/>
    <col min="15360" max="15360" width="10.85546875" style="49" customWidth="1"/>
    <col min="15361" max="15361" width="27" style="49" customWidth="1"/>
    <col min="15362" max="15362" width="20.42578125" style="49" customWidth="1"/>
    <col min="15363" max="15363" width="27.5703125" style="49" customWidth="1"/>
    <col min="15364" max="15364" width="29.140625" style="49" customWidth="1"/>
    <col min="15365" max="15365" width="14.85546875" style="49" customWidth="1"/>
    <col min="15366" max="15593" width="10.85546875" style="49"/>
    <col min="15594" max="15594" width="8.42578125" style="49" customWidth="1"/>
    <col min="15595" max="15595" width="10.28515625" style="49" customWidth="1"/>
    <col min="15596" max="15596" width="22.5703125" style="49" customWidth="1"/>
    <col min="15597" max="15597" width="18.7109375" style="49" customWidth="1"/>
    <col min="15598" max="15598" width="18.85546875" style="49" customWidth="1"/>
    <col min="15599" max="15599" width="18.7109375" style="49" customWidth="1"/>
    <col min="15600" max="15600" width="20.5703125" style="49" customWidth="1"/>
    <col min="15601" max="15601" width="18.7109375" style="49" customWidth="1"/>
    <col min="15602" max="15602" width="15.7109375" style="49" customWidth="1"/>
    <col min="15603" max="15603" width="13.42578125" style="49" customWidth="1"/>
    <col min="15604" max="15604" width="19" style="49" customWidth="1"/>
    <col min="15605" max="15605" width="20.7109375" style="49" customWidth="1"/>
    <col min="15606" max="15606" width="19.7109375" style="49" customWidth="1"/>
    <col min="15607" max="15607" width="14" style="49" customWidth="1"/>
    <col min="15608" max="15608" width="16.140625" style="49" customWidth="1"/>
    <col min="15609" max="15609" width="25.85546875" style="49" customWidth="1"/>
    <col min="15610" max="15610" width="19.28515625" style="49" customWidth="1"/>
    <col min="15611" max="15611" width="18.42578125" style="49" customWidth="1"/>
    <col min="15612" max="15612" width="15.85546875" style="49" customWidth="1"/>
    <col min="15613" max="15613" width="14.42578125" style="49" customWidth="1"/>
    <col min="15614" max="15614" width="22.5703125" style="49" customWidth="1"/>
    <col min="15615" max="15615" width="15.140625" style="49" customWidth="1"/>
    <col min="15616" max="15616" width="10.85546875" style="49" customWidth="1"/>
    <col min="15617" max="15617" width="27" style="49" customWidth="1"/>
    <col min="15618" max="15618" width="20.42578125" style="49" customWidth="1"/>
    <col min="15619" max="15619" width="27.5703125" style="49" customWidth="1"/>
    <col min="15620" max="15620" width="29.140625" style="49" customWidth="1"/>
    <col min="15621" max="15621" width="14.85546875" style="49" customWidth="1"/>
    <col min="15622" max="15849" width="10.85546875" style="49"/>
    <col min="15850" max="15850" width="8.42578125" style="49" customWidth="1"/>
    <col min="15851" max="15851" width="10.28515625" style="49" customWidth="1"/>
    <col min="15852" max="15852" width="22.5703125" style="49" customWidth="1"/>
    <col min="15853" max="15853" width="18.7109375" style="49" customWidth="1"/>
    <col min="15854" max="15854" width="18.85546875" style="49" customWidth="1"/>
    <col min="15855" max="15855" width="18.7109375" style="49" customWidth="1"/>
    <col min="15856" max="15856" width="20.5703125" style="49" customWidth="1"/>
    <col min="15857" max="15857" width="18.7109375" style="49" customWidth="1"/>
    <col min="15858" max="15858" width="15.7109375" style="49" customWidth="1"/>
    <col min="15859" max="15859" width="13.42578125" style="49" customWidth="1"/>
    <col min="15860" max="15860" width="19" style="49" customWidth="1"/>
    <col min="15861" max="15861" width="20.7109375" style="49" customWidth="1"/>
    <col min="15862" max="15862" width="19.7109375" style="49" customWidth="1"/>
    <col min="15863" max="15863" width="14" style="49" customWidth="1"/>
    <col min="15864" max="15864" width="16.140625" style="49" customWidth="1"/>
    <col min="15865" max="15865" width="25.85546875" style="49" customWidth="1"/>
    <col min="15866" max="15866" width="19.28515625" style="49" customWidth="1"/>
    <col min="15867" max="15867" width="18.42578125" style="49" customWidth="1"/>
    <col min="15868" max="15868" width="15.85546875" style="49" customWidth="1"/>
    <col min="15869" max="15869" width="14.42578125" style="49" customWidth="1"/>
    <col min="15870" max="15870" width="22.5703125" style="49" customWidth="1"/>
    <col min="15871" max="15871" width="15.140625" style="49" customWidth="1"/>
    <col min="15872" max="15872" width="10.85546875" style="49" customWidth="1"/>
    <col min="15873" max="15873" width="27" style="49" customWidth="1"/>
    <col min="15874" max="15874" width="20.42578125" style="49" customWidth="1"/>
    <col min="15875" max="15875" width="27.5703125" style="49" customWidth="1"/>
    <col min="15876" max="15876" width="29.140625" style="49" customWidth="1"/>
    <col min="15877" max="15877" width="14.85546875" style="49" customWidth="1"/>
    <col min="15878" max="16105" width="10.85546875" style="49"/>
    <col min="16106" max="16106" width="8.42578125" style="49" customWidth="1"/>
    <col min="16107" max="16107" width="10.28515625" style="49" customWidth="1"/>
    <col min="16108" max="16108" width="22.5703125" style="49" customWidth="1"/>
    <col min="16109" max="16109" width="18.7109375" style="49" customWidth="1"/>
    <col min="16110" max="16110" width="18.85546875" style="49" customWidth="1"/>
    <col min="16111" max="16111" width="18.7109375" style="49" customWidth="1"/>
    <col min="16112" max="16112" width="20.5703125" style="49" customWidth="1"/>
    <col min="16113" max="16113" width="18.7109375" style="49" customWidth="1"/>
    <col min="16114" max="16114" width="15.7109375" style="49" customWidth="1"/>
    <col min="16115" max="16115" width="13.42578125" style="49" customWidth="1"/>
    <col min="16116" max="16116" width="19" style="49" customWidth="1"/>
    <col min="16117" max="16117" width="20.7109375" style="49" customWidth="1"/>
    <col min="16118" max="16118" width="19.7109375" style="49" customWidth="1"/>
    <col min="16119" max="16119" width="14" style="49" customWidth="1"/>
    <col min="16120" max="16120" width="16.140625" style="49" customWidth="1"/>
    <col min="16121" max="16121" width="25.85546875" style="49" customWidth="1"/>
    <col min="16122" max="16122" width="19.28515625" style="49" customWidth="1"/>
    <col min="16123" max="16123" width="18.42578125" style="49" customWidth="1"/>
    <col min="16124" max="16124" width="15.85546875" style="49" customWidth="1"/>
    <col min="16125" max="16125" width="14.42578125" style="49" customWidth="1"/>
    <col min="16126" max="16126" width="22.5703125" style="49" customWidth="1"/>
    <col min="16127" max="16127" width="15.140625" style="49" customWidth="1"/>
    <col min="16128" max="16128" width="10.85546875" style="49" customWidth="1"/>
    <col min="16129" max="16129" width="27" style="49" customWidth="1"/>
    <col min="16130" max="16130" width="20.42578125" style="49" customWidth="1"/>
    <col min="16131" max="16131" width="27.5703125" style="49" customWidth="1"/>
    <col min="16132" max="16132" width="29.140625" style="49" customWidth="1"/>
    <col min="16133" max="16133" width="14.85546875" style="49" customWidth="1"/>
    <col min="16134" max="16384" width="10.85546875" style="49"/>
  </cols>
  <sheetData>
    <row r="1" spans="1:21" s="20" customFormat="1" ht="75" customHeight="1" x14ac:dyDescent="0.25">
      <c r="A1" s="18" t="s">
        <v>1240</v>
      </c>
      <c r="B1" s="18" t="s">
        <v>1</v>
      </c>
      <c r="C1" s="18" t="s">
        <v>2</v>
      </c>
      <c r="D1" s="18" t="s">
        <v>3</v>
      </c>
      <c r="E1" s="18" t="s">
        <v>4</v>
      </c>
      <c r="F1" s="18" t="s">
        <v>5</v>
      </c>
      <c r="G1" s="18" t="s">
        <v>390</v>
      </c>
      <c r="H1" s="18" t="s">
        <v>7</v>
      </c>
      <c r="I1" s="19" t="s">
        <v>8</v>
      </c>
      <c r="J1" s="19" t="s">
        <v>9</v>
      </c>
      <c r="K1" s="19" t="s">
        <v>391</v>
      </c>
      <c r="L1" s="19" t="s">
        <v>392</v>
      </c>
      <c r="M1" s="19" t="s">
        <v>10</v>
      </c>
      <c r="N1" s="19" t="s">
        <v>11</v>
      </c>
      <c r="O1" s="19" t="s">
        <v>13</v>
      </c>
      <c r="P1" s="19" t="s">
        <v>14</v>
      </c>
      <c r="Q1" s="19" t="s">
        <v>15</v>
      </c>
      <c r="R1" s="19" t="s">
        <v>16</v>
      </c>
      <c r="S1" s="19" t="s">
        <v>393</v>
      </c>
      <c r="T1" s="18" t="s">
        <v>12</v>
      </c>
      <c r="U1" s="18" t="s">
        <v>71</v>
      </c>
    </row>
    <row r="2" spans="1:21" s="29" customFormat="1" ht="75" customHeight="1" x14ac:dyDescent="0.25">
      <c r="A2" s="21">
        <v>0</v>
      </c>
      <c r="B2" s="21" t="s">
        <v>394</v>
      </c>
      <c r="C2" s="21" t="s">
        <v>406</v>
      </c>
      <c r="D2" s="22" t="s">
        <v>407</v>
      </c>
      <c r="E2" s="22" t="s">
        <v>428</v>
      </c>
      <c r="F2" s="21" t="s">
        <v>318</v>
      </c>
      <c r="G2" s="21" t="s">
        <v>403</v>
      </c>
      <c r="H2" s="21" t="s">
        <v>404</v>
      </c>
      <c r="I2" s="23">
        <v>70131706</v>
      </c>
      <c r="J2" s="23" t="s">
        <v>1223</v>
      </c>
      <c r="K2" s="24">
        <v>42552</v>
      </c>
      <c r="L2" s="23">
        <v>6</v>
      </c>
      <c r="M2" s="23" t="s">
        <v>27</v>
      </c>
      <c r="N2" s="21" t="s">
        <v>419</v>
      </c>
      <c r="O2" s="25">
        <v>10000000</v>
      </c>
      <c r="P2" s="25">
        <v>10000000</v>
      </c>
      <c r="Q2" s="26" t="s">
        <v>27</v>
      </c>
      <c r="R2" s="26" t="s">
        <v>27</v>
      </c>
      <c r="S2" s="26" t="s">
        <v>1801</v>
      </c>
      <c r="T2" s="27">
        <v>10000000</v>
      </c>
      <c r="U2" s="28" t="s">
        <v>1362</v>
      </c>
    </row>
    <row r="3" spans="1:21" s="29" customFormat="1" ht="75" customHeight="1" x14ac:dyDescent="0.25">
      <c r="A3" s="21">
        <v>0</v>
      </c>
      <c r="B3" s="21" t="s">
        <v>423</v>
      </c>
      <c r="C3" s="21" t="s">
        <v>424</v>
      </c>
      <c r="D3" s="21" t="s">
        <v>421</v>
      </c>
      <c r="E3" s="21" t="s">
        <v>425</v>
      </c>
      <c r="F3" s="21" t="s">
        <v>336</v>
      </c>
      <c r="G3" s="21" t="s">
        <v>112</v>
      </c>
      <c r="H3" s="30" t="s">
        <v>427</v>
      </c>
      <c r="I3" s="23">
        <v>70131706</v>
      </c>
      <c r="J3" s="23" t="s">
        <v>1223</v>
      </c>
      <c r="K3" s="24">
        <v>42461</v>
      </c>
      <c r="L3" s="23">
        <v>1</v>
      </c>
      <c r="M3" s="23" t="s">
        <v>27</v>
      </c>
      <c r="N3" s="21" t="s">
        <v>26</v>
      </c>
      <c r="O3" s="25">
        <v>10000000</v>
      </c>
      <c r="P3" s="25">
        <v>10000000</v>
      </c>
      <c r="Q3" s="26" t="s">
        <v>405</v>
      </c>
      <c r="R3" s="26" t="s">
        <v>27</v>
      </c>
      <c r="S3" s="26" t="s">
        <v>1801</v>
      </c>
      <c r="T3" s="27">
        <v>10000000</v>
      </c>
      <c r="U3" s="28" t="s">
        <v>1362</v>
      </c>
    </row>
    <row r="4" spans="1:21" s="29" customFormat="1" ht="75" customHeight="1" x14ac:dyDescent="0.25">
      <c r="A4" s="21">
        <v>0</v>
      </c>
      <c r="B4" s="21" t="s">
        <v>410</v>
      </c>
      <c r="C4" s="21" t="s">
        <v>411</v>
      </c>
      <c r="D4" s="22" t="s">
        <v>437</v>
      </c>
      <c r="E4" s="21" t="s">
        <v>439</v>
      </c>
      <c r="F4" s="21" t="s">
        <v>336</v>
      </c>
      <c r="G4" s="21" t="s">
        <v>112</v>
      </c>
      <c r="H4" s="30" t="s">
        <v>427</v>
      </c>
      <c r="I4" s="23">
        <v>70131706</v>
      </c>
      <c r="J4" s="23" t="s">
        <v>1223</v>
      </c>
      <c r="K4" s="24">
        <v>42444</v>
      </c>
      <c r="L4" s="23">
        <v>9</v>
      </c>
      <c r="M4" s="23" t="s">
        <v>27</v>
      </c>
      <c r="N4" s="21" t="s">
        <v>26</v>
      </c>
      <c r="O4" s="25">
        <v>10000000</v>
      </c>
      <c r="P4" s="25">
        <v>10000000</v>
      </c>
      <c r="Q4" s="26" t="s">
        <v>27</v>
      </c>
      <c r="R4" s="26" t="s">
        <v>27</v>
      </c>
      <c r="S4" s="26" t="s">
        <v>1801</v>
      </c>
      <c r="T4" s="27">
        <v>10000000</v>
      </c>
      <c r="U4" s="28" t="s">
        <v>1362</v>
      </c>
    </row>
    <row r="5" spans="1:21" s="29" customFormat="1" ht="75" customHeight="1" x14ac:dyDescent="0.25">
      <c r="A5" s="21">
        <v>0</v>
      </c>
      <c r="B5" s="21" t="s">
        <v>410</v>
      </c>
      <c r="C5" s="21" t="s">
        <v>411</v>
      </c>
      <c r="D5" s="21" t="s">
        <v>396</v>
      </c>
      <c r="E5" s="21" t="s">
        <v>412</v>
      </c>
      <c r="F5" s="21" t="s">
        <v>336</v>
      </c>
      <c r="G5" s="21" t="s">
        <v>112</v>
      </c>
      <c r="H5" s="30" t="s">
        <v>427</v>
      </c>
      <c r="I5" s="23">
        <v>70131706</v>
      </c>
      <c r="J5" s="23" t="s">
        <v>1223</v>
      </c>
      <c r="K5" s="24">
        <v>42444</v>
      </c>
      <c r="L5" s="21">
        <v>9</v>
      </c>
      <c r="M5" s="23" t="s">
        <v>27</v>
      </c>
      <c r="N5" s="21" t="s">
        <v>26</v>
      </c>
      <c r="O5" s="25">
        <v>30000000</v>
      </c>
      <c r="P5" s="25">
        <v>30000000</v>
      </c>
      <c r="Q5" s="26" t="s">
        <v>405</v>
      </c>
      <c r="R5" s="26" t="s">
        <v>27</v>
      </c>
      <c r="S5" s="26" t="s">
        <v>1801</v>
      </c>
      <c r="T5" s="31">
        <v>30000000</v>
      </c>
      <c r="U5" s="28" t="s">
        <v>1362</v>
      </c>
    </row>
    <row r="6" spans="1:21" s="29" customFormat="1" ht="75" customHeight="1" x14ac:dyDescent="0.25">
      <c r="A6" s="21">
        <v>0</v>
      </c>
      <c r="B6" s="21" t="s">
        <v>394</v>
      </c>
      <c r="C6" s="21" t="s">
        <v>406</v>
      </c>
      <c r="D6" s="21" t="s">
        <v>407</v>
      </c>
      <c r="E6" s="22" t="s">
        <v>409</v>
      </c>
      <c r="F6" s="21" t="s">
        <v>336</v>
      </c>
      <c r="G6" s="21" t="s">
        <v>112</v>
      </c>
      <c r="H6" s="30" t="s">
        <v>427</v>
      </c>
      <c r="I6" s="23">
        <v>70131706</v>
      </c>
      <c r="J6" s="23" t="s">
        <v>1223</v>
      </c>
      <c r="K6" s="24">
        <v>42430</v>
      </c>
      <c r="L6" s="23">
        <v>1</v>
      </c>
      <c r="M6" s="23" t="s">
        <v>27</v>
      </c>
      <c r="N6" s="21" t="s">
        <v>26</v>
      </c>
      <c r="O6" s="25">
        <v>140000000</v>
      </c>
      <c r="P6" s="25">
        <v>140000000</v>
      </c>
      <c r="Q6" s="26" t="s">
        <v>405</v>
      </c>
      <c r="R6" s="26" t="s">
        <v>27</v>
      </c>
      <c r="S6" s="26" t="s">
        <v>1801</v>
      </c>
      <c r="T6" s="27">
        <v>140000000</v>
      </c>
      <c r="U6" s="28" t="s">
        <v>1362</v>
      </c>
    </row>
    <row r="7" spans="1:21" s="29" customFormat="1" ht="75" customHeight="1" x14ac:dyDescent="0.25">
      <c r="A7" s="21">
        <v>0</v>
      </c>
      <c r="B7" s="21" t="s">
        <v>410</v>
      </c>
      <c r="C7" s="21" t="s">
        <v>411</v>
      </c>
      <c r="D7" s="22" t="s">
        <v>407</v>
      </c>
      <c r="E7" s="21" t="s">
        <v>1140</v>
      </c>
      <c r="F7" s="21" t="s">
        <v>318</v>
      </c>
      <c r="G7" s="21" t="s">
        <v>403</v>
      </c>
      <c r="H7" s="30" t="s">
        <v>404</v>
      </c>
      <c r="I7" s="23">
        <v>70131706</v>
      </c>
      <c r="J7" s="23" t="s">
        <v>1223</v>
      </c>
      <c r="K7" s="24">
        <v>42430</v>
      </c>
      <c r="L7" s="23">
        <v>6</v>
      </c>
      <c r="M7" s="23" t="s">
        <v>27</v>
      </c>
      <c r="N7" s="21" t="s">
        <v>415</v>
      </c>
      <c r="O7" s="25">
        <v>200000000</v>
      </c>
      <c r="P7" s="25">
        <v>200000000</v>
      </c>
      <c r="Q7" s="26" t="s">
        <v>27</v>
      </c>
      <c r="R7" s="26" t="s">
        <v>27</v>
      </c>
      <c r="S7" s="26" t="s">
        <v>1801</v>
      </c>
      <c r="T7" s="27">
        <v>200000000</v>
      </c>
      <c r="U7" s="28" t="s">
        <v>1362</v>
      </c>
    </row>
    <row r="8" spans="1:21" s="29" customFormat="1" ht="75" customHeight="1" x14ac:dyDescent="0.25">
      <c r="A8" s="21">
        <v>0</v>
      </c>
      <c r="B8" s="21" t="s">
        <v>410</v>
      </c>
      <c r="C8" s="21" t="s">
        <v>411</v>
      </c>
      <c r="D8" s="21" t="s">
        <v>407</v>
      </c>
      <c r="E8" s="21" t="s">
        <v>429</v>
      </c>
      <c r="F8" s="21" t="s">
        <v>318</v>
      </c>
      <c r="G8" s="21" t="s">
        <v>403</v>
      </c>
      <c r="H8" s="30" t="s">
        <v>404</v>
      </c>
      <c r="I8" s="23">
        <v>70131706</v>
      </c>
      <c r="J8" s="23" t="s">
        <v>1223</v>
      </c>
      <c r="K8" s="24">
        <v>42415</v>
      </c>
      <c r="L8" s="23">
        <v>6</v>
      </c>
      <c r="M8" s="23" t="s">
        <v>27</v>
      </c>
      <c r="N8" s="21" t="s">
        <v>26</v>
      </c>
      <c r="O8" s="25">
        <v>200000000</v>
      </c>
      <c r="P8" s="25">
        <v>200000000</v>
      </c>
      <c r="Q8" s="26" t="s">
        <v>405</v>
      </c>
      <c r="R8" s="26" t="s">
        <v>27</v>
      </c>
      <c r="S8" s="26" t="s">
        <v>1801</v>
      </c>
      <c r="T8" s="27">
        <v>200000000</v>
      </c>
      <c r="U8" s="28" t="s">
        <v>1362</v>
      </c>
    </row>
    <row r="9" spans="1:21" s="29" customFormat="1" ht="75" customHeight="1" x14ac:dyDescent="0.25">
      <c r="A9" s="21">
        <v>0</v>
      </c>
      <c r="B9" s="21" t="s">
        <v>410</v>
      </c>
      <c r="C9" s="21" t="s">
        <v>411</v>
      </c>
      <c r="D9" s="21" t="s">
        <v>396</v>
      </c>
      <c r="E9" s="21" t="s">
        <v>412</v>
      </c>
      <c r="F9" s="21" t="s">
        <v>336</v>
      </c>
      <c r="G9" s="21" t="s">
        <v>112</v>
      </c>
      <c r="H9" s="30" t="s">
        <v>427</v>
      </c>
      <c r="I9" s="23">
        <v>70131706</v>
      </c>
      <c r="J9" s="23" t="s">
        <v>1223</v>
      </c>
      <c r="K9" s="24">
        <v>42410</v>
      </c>
      <c r="L9" s="23">
        <v>2</v>
      </c>
      <c r="M9" s="23" t="s">
        <v>27</v>
      </c>
      <c r="N9" s="21" t="s">
        <v>26</v>
      </c>
      <c r="O9" s="25">
        <v>272442264</v>
      </c>
      <c r="P9" s="25">
        <v>272442264</v>
      </c>
      <c r="Q9" s="26" t="s">
        <v>405</v>
      </c>
      <c r="R9" s="26" t="s">
        <v>27</v>
      </c>
      <c r="S9" s="26" t="s">
        <v>1801</v>
      </c>
      <c r="T9" s="27">
        <v>272442264</v>
      </c>
      <c r="U9" s="28" t="s">
        <v>1362</v>
      </c>
    </row>
    <row r="10" spans="1:21" s="29" customFormat="1" ht="75" customHeight="1" x14ac:dyDescent="0.25">
      <c r="A10" s="21">
        <v>0</v>
      </c>
      <c r="B10" s="21" t="s">
        <v>394</v>
      </c>
      <c r="C10" s="21" t="s">
        <v>395</v>
      </c>
      <c r="D10" s="21" t="s">
        <v>396</v>
      </c>
      <c r="E10" s="21" t="s">
        <v>402</v>
      </c>
      <c r="F10" s="21" t="s">
        <v>336</v>
      </c>
      <c r="G10" s="21" t="s">
        <v>416</v>
      </c>
      <c r="H10" s="30" t="s">
        <v>417</v>
      </c>
      <c r="I10" s="23">
        <v>78111808</v>
      </c>
      <c r="J10" s="23" t="s">
        <v>1223</v>
      </c>
      <c r="K10" s="24">
        <v>42401</v>
      </c>
      <c r="L10" s="23">
        <v>11</v>
      </c>
      <c r="M10" s="23" t="s">
        <v>27</v>
      </c>
      <c r="N10" s="21" t="s">
        <v>26</v>
      </c>
      <c r="O10" s="25">
        <v>6000000</v>
      </c>
      <c r="P10" s="25">
        <v>6000000</v>
      </c>
      <c r="Q10" s="26" t="s">
        <v>405</v>
      </c>
      <c r="R10" s="26" t="s">
        <v>27</v>
      </c>
      <c r="S10" s="26" t="s">
        <v>1801</v>
      </c>
      <c r="T10" s="27">
        <v>6000000</v>
      </c>
      <c r="U10" s="28" t="s">
        <v>1362</v>
      </c>
    </row>
    <row r="11" spans="1:21" s="29" customFormat="1" ht="75" customHeight="1" x14ac:dyDescent="0.25">
      <c r="A11" s="21">
        <v>0</v>
      </c>
      <c r="B11" s="21" t="s">
        <v>394</v>
      </c>
      <c r="C11" s="21" t="s">
        <v>395</v>
      </c>
      <c r="D11" s="21" t="s">
        <v>396</v>
      </c>
      <c r="E11" s="21" t="s">
        <v>402</v>
      </c>
      <c r="F11" s="21" t="s">
        <v>336</v>
      </c>
      <c r="G11" s="21" t="s">
        <v>416</v>
      </c>
      <c r="H11" s="30" t="s">
        <v>417</v>
      </c>
      <c r="I11" s="23">
        <v>78111808</v>
      </c>
      <c r="J11" s="23" t="s">
        <v>1223</v>
      </c>
      <c r="K11" s="24">
        <v>42401</v>
      </c>
      <c r="L11" s="23">
        <v>11</v>
      </c>
      <c r="M11" s="23" t="s">
        <v>27</v>
      </c>
      <c r="N11" s="21" t="s">
        <v>419</v>
      </c>
      <c r="O11" s="25">
        <v>12000000</v>
      </c>
      <c r="P11" s="25">
        <v>12000000</v>
      </c>
      <c r="Q11" s="26" t="s">
        <v>27</v>
      </c>
      <c r="R11" s="26" t="s">
        <v>27</v>
      </c>
      <c r="S11" s="26" t="s">
        <v>1801</v>
      </c>
      <c r="T11" s="27">
        <v>12000000</v>
      </c>
      <c r="U11" s="28" t="s">
        <v>1362</v>
      </c>
    </row>
    <row r="12" spans="1:21" s="29" customFormat="1" ht="75" customHeight="1" x14ac:dyDescent="0.25">
      <c r="A12" s="21">
        <v>0</v>
      </c>
      <c r="B12" s="21" t="s">
        <v>394</v>
      </c>
      <c r="C12" s="21" t="s">
        <v>420</v>
      </c>
      <c r="D12" s="21" t="s">
        <v>421</v>
      </c>
      <c r="E12" s="22" t="s">
        <v>1670</v>
      </c>
      <c r="F12" s="21" t="s">
        <v>336</v>
      </c>
      <c r="G12" s="21" t="s">
        <v>416</v>
      </c>
      <c r="H12" s="30" t="s">
        <v>417</v>
      </c>
      <c r="I12" s="23">
        <v>78111808</v>
      </c>
      <c r="J12" s="23" t="s">
        <v>1223</v>
      </c>
      <c r="K12" s="24">
        <v>42401</v>
      </c>
      <c r="L12" s="23">
        <v>11</v>
      </c>
      <c r="M12" s="23" t="s">
        <v>27</v>
      </c>
      <c r="N12" s="21" t="s">
        <v>26</v>
      </c>
      <c r="O12" s="25">
        <v>6000000</v>
      </c>
      <c r="P12" s="25">
        <v>6000000</v>
      </c>
      <c r="Q12" s="26" t="s">
        <v>405</v>
      </c>
      <c r="R12" s="26" t="s">
        <v>27</v>
      </c>
      <c r="S12" s="26" t="s">
        <v>1801</v>
      </c>
      <c r="T12" s="27">
        <v>6000000</v>
      </c>
      <c r="U12" s="28" t="s">
        <v>1362</v>
      </c>
    </row>
    <row r="13" spans="1:21" s="29" customFormat="1" ht="75" customHeight="1" x14ac:dyDescent="0.25">
      <c r="A13" s="21">
        <v>0</v>
      </c>
      <c r="B13" s="21" t="s">
        <v>410</v>
      </c>
      <c r="C13" s="21" t="s">
        <v>411</v>
      </c>
      <c r="D13" s="22" t="s">
        <v>407</v>
      </c>
      <c r="E13" s="21" t="s">
        <v>422</v>
      </c>
      <c r="F13" s="21" t="s">
        <v>336</v>
      </c>
      <c r="G13" s="21" t="s">
        <v>416</v>
      </c>
      <c r="H13" s="30" t="s">
        <v>417</v>
      </c>
      <c r="I13" s="23">
        <v>78111808</v>
      </c>
      <c r="J13" s="23" t="s">
        <v>1223</v>
      </c>
      <c r="K13" s="24">
        <v>42401</v>
      </c>
      <c r="L13" s="23">
        <v>11</v>
      </c>
      <c r="M13" s="23" t="s">
        <v>27</v>
      </c>
      <c r="N13" s="21" t="s">
        <v>415</v>
      </c>
      <c r="O13" s="25">
        <v>12000000</v>
      </c>
      <c r="P13" s="25">
        <v>12000000</v>
      </c>
      <c r="Q13" s="26" t="s">
        <v>27</v>
      </c>
      <c r="R13" s="26" t="s">
        <v>27</v>
      </c>
      <c r="S13" s="26" t="s">
        <v>1801</v>
      </c>
      <c r="T13" s="27">
        <v>12000000</v>
      </c>
      <c r="U13" s="28" t="s">
        <v>1362</v>
      </c>
    </row>
    <row r="14" spans="1:21" s="29" customFormat="1" ht="75" customHeight="1" x14ac:dyDescent="0.25">
      <c r="A14" s="21">
        <v>0</v>
      </c>
      <c r="B14" s="21" t="s">
        <v>423</v>
      </c>
      <c r="C14" s="21" t="s">
        <v>424</v>
      </c>
      <c r="D14" s="21" t="s">
        <v>421</v>
      </c>
      <c r="E14" s="21" t="s">
        <v>425</v>
      </c>
      <c r="F14" s="21" t="s">
        <v>336</v>
      </c>
      <c r="G14" s="21" t="s">
        <v>416</v>
      </c>
      <c r="H14" s="30" t="s">
        <v>417</v>
      </c>
      <c r="I14" s="23">
        <v>78111808</v>
      </c>
      <c r="J14" s="23" t="s">
        <v>1223</v>
      </c>
      <c r="K14" s="24">
        <v>42401</v>
      </c>
      <c r="L14" s="23">
        <v>11</v>
      </c>
      <c r="M14" s="23" t="s">
        <v>27</v>
      </c>
      <c r="N14" s="21" t="s">
        <v>26</v>
      </c>
      <c r="O14" s="25">
        <v>78000000</v>
      </c>
      <c r="P14" s="25">
        <v>78000000</v>
      </c>
      <c r="Q14" s="26" t="s">
        <v>405</v>
      </c>
      <c r="R14" s="26" t="s">
        <v>27</v>
      </c>
      <c r="S14" s="26" t="s">
        <v>1801</v>
      </c>
      <c r="T14" s="27">
        <v>78000000</v>
      </c>
      <c r="U14" s="28" t="s">
        <v>1362</v>
      </c>
    </row>
    <row r="15" spans="1:21" s="29" customFormat="1" ht="75" customHeight="1" x14ac:dyDescent="0.25">
      <c r="A15" s="21">
        <v>0</v>
      </c>
      <c r="B15" s="21" t="s">
        <v>410</v>
      </c>
      <c r="C15" s="21" t="s">
        <v>411</v>
      </c>
      <c r="D15" s="21" t="s">
        <v>407</v>
      </c>
      <c r="E15" s="21" t="s">
        <v>429</v>
      </c>
      <c r="F15" s="21" t="s">
        <v>336</v>
      </c>
      <c r="G15" s="21" t="s">
        <v>416</v>
      </c>
      <c r="H15" s="30" t="s">
        <v>417</v>
      </c>
      <c r="I15" s="23">
        <v>78111808</v>
      </c>
      <c r="J15" s="23" t="s">
        <v>1223</v>
      </c>
      <c r="K15" s="24">
        <v>42401</v>
      </c>
      <c r="L15" s="23">
        <v>11</v>
      </c>
      <c r="M15" s="23" t="s">
        <v>27</v>
      </c>
      <c r="N15" s="21" t="s">
        <v>26</v>
      </c>
      <c r="O15" s="25">
        <v>6000000</v>
      </c>
      <c r="P15" s="25">
        <v>6000000</v>
      </c>
      <c r="Q15" s="26" t="s">
        <v>405</v>
      </c>
      <c r="R15" s="26" t="s">
        <v>27</v>
      </c>
      <c r="S15" s="26" t="s">
        <v>1801</v>
      </c>
      <c r="T15" s="28">
        <v>6000000</v>
      </c>
      <c r="U15" s="28" t="s">
        <v>1362</v>
      </c>
    </row>
    <row r="16" spans="1:21" s="29" customFormat="1" ht="75" customHeight="1" x14ac:dyDescent="0.25">
      <c r="A16" s="21">
        <v>0</v>
      </c>
      <c r="B16" s="21" t="s">
        <v>410</v>
      </c>
      <c r="C16" s="21" t="s">
        <v>411</v>
      </c>
      <c r="D16" s="21" t="s">
        <v>396</v>
      </c>
      <c r="E16" s="21" t="s">
        <v>412</v>
      </c>
      <c r="F16" s="21" t="s">
        <v>336</v>
      </c>
      <c r="G16" s="21" t="s">
        <v>416</v>
      </c>
      <c r="H16" s="30" t="s">
        <v>417</v>
      </c>
      <c r="I16" s="23">
        <v>78111808</v>
      </c>
      <c r="J16" s="23" t="s">
        <v>1223</v>
      </c>
      <c r="K16" s="24">
        <v>42401</v>
      </c>
      <c r="L16" s="23">
        <v>11</v>
      </c>
      <c r="M16" s="23" t="s">
        <v>27</v>
      </c>
      <c r="N16" s="21" t="s">
        <v>26</v>
      </c>
      <c r="O16" s="25">
        <v>12000000</v>
      </c>
      <c r="P16" s="25">
        <v>12000000</v>
      </c>
      <c r="Q16" s="26" t="s">
        <v>405</v>
      </c>
      <c r="R16" s="26" t="s">
        <v>27</v>
      </c>
      <c r="S16" s="26" t="s">
        <v>1801</v>
      </c>
      <c r="T16" s="28">
        <v>12000000</v>
      </c>
      <c r="U16" s="28" t="s">
        <v>1362</v>
      </c>
    </row>
    <row r="17" spans="1:21" s="29" customFormat="1" ht="75" customHeight="1" x14ac:dyDescent="0.25">
      <c r="A17" s="21">
        <v>0</v>
      </c>
      <c r="B17" s="21" t="s">
        <v>394</v>
      </c>
      <c r="C17" s="21" t="s">
        <v>395</v>
      </c>
      <c r="D17" s="21" t="s">
        <v>396</v>
      </c>
      <c r="E17" s="22" t="s">
        <v>397</v>
      </c>
      <c r="F17" s="21" t="s">
        <v>102</v>
      </c>
      <c r="G17" s="21" t="s">
        <v>398</v>
      </c>
      <c r="H17" s="30" t="s">
        <v>399</v>
      </c>
      <c r="I17" s="23">
        <v>70131706</v>
      </c>
      <c r="J17" s="23" t="s">
        <v>1223</v>
      </c>
      <c r="K17" s="24">
        <v>42370</v>
      </c>
      <c r="L17" s="23">
        <v>1</v>
      </c>
      <c r="M17" s="23" t="s">
        <v>27</v>
      </c>
      <c r="N17" s="21" t="s">
        <v>400</v>
      </c>
      <c r="O17" s="25">
        <v>1998200</v>
      </c>
      <c r="P17" s="25">
        <v>1998200</v>
      </c>
      <c r="Q17" s="26" t="s">
        <v>27</v>
      </c>
      <c r="R17" s="26" t="s">
        <v>27</v>
      </c>
      <c r="S17" s="26" t="s">
        <v>1801</v>
      </c>
      <c r="T17" s="28">
        <v>1998200</v>
      </c>
      <c r="U17" s="28" t="s">
        <v>1362</v>
      </c>
    </row>
    <row r="18" spans="1:21" s="29" customFormat="1" ht="75" customHeight="1" x14ac:dyDescent="0.25">
      <c r="A18" s="21">
        <v>0</v>
      </c>
      <c r="B18" s="21" t="s">
        <v>394</v>
      </c>
      <c r="C18" s="21" t="s">
        <v>395</v>
      </c>
      <c r="D18" s="21" t="s">
        <v>396</v>
      </c>
      <c r="E18" s="22" t="s">
        <v>397</v>
      </c>
      <c r="F18" s="21" t="s">
        <v>102</v>
      </c>
      <c r="G18" s="21" t="s">
        <v>398</v>
      </c>
      <c r="H18" s="30" t="s">
        <v>399</v>
      </c>
      <c r="I18" s="23">
        <v>70131706</v>
      </c>
      <c r="J18" s="23" t="s">
        <v>1223</v>
      </c>
      <c r="K18" s="24">
        <v>42370</v>
      </c>
      <c r="L18" s="23">
        <v>1</v>
      </c>
      <c r="M18" s="23" t="s">
        <v>27</v>
      </c>
      <c r="N18" s="21" t="s">
        <v>400</v>
      </c>
      <c r="O18" s="25">
        <v>1998200</v>
      </c>
      <c r="P18" s="25">
        <v>1998200</v>
      </c>
      <c r="Q18" s="26" t="s">
        <v>27</v>
      </c>
      <c r="R18" s="26" t="s">
        <v>27</v>
      </c>
      <c r="S18" s="26" t="s">
        <v>1801</v>
      </c>
      <c r="T18" s="28">
        <v>1998200</v>
      </c>
      <c r="U18" s="28" t="s">
        <v>1362</v>
      </c>
    </row>
    <row r="19" spans="1:21" s="29" customFormat="1" ht="75" customHeight="1" x14ac:dyDescent="0.25">
      <c r="A19" s="21">
        <v>0</v>
      </c>
      <c r="B19" s="21" t="s">
        <v>394</v>
      </c>
      <c r="C19" s="21" t="s">
        <v>395</v>
      </c>
      <c r="D19" s="21" t="s">
        <v>396</v>
      </c>
      <c r="E19" s="22" t="s">
        <v>397</v>
      </c>
      <c r="F19" s="21" t="s">
        <v>102</v>
      </c>
      <c r="G19" s="21" t="s">
        <v>398</v>
      </c>
      <c r="H19" s="30" t="s">
        <v>399</v>
      </c>
      <c r="I19" s="23">
        <v>70131706</v>
      </c>
      <c r="J19" s="23" t="s">
        <v>1223</v>
      </c>
      <c r="K19" s="24">
        <v>42370</v>
      </c>
      <c r="L19" s="23">
        <v>1</v>
      </c>
      <c r="M19" s="23" t="s">
        <v>27</v>
      </c>
      <c r="N19" s="21" t="s">
        <v>400</v>
      </c>
      <c r="O19" s="25">
        <v>1998200</v>
      </c>
      <c r="P19" s="25">
        <v>1998200</v>
      </c>
      <c r="Q19" s="26" t="s">
        <v>27</v>
      </c>
      <c r="R19" s="26" t="s">
        <v>27</v>
      </c>
      <c r="S19" s="26" t="s">
        <v>1801</v>
      </c>
      <c r="T19" s="28">
        <v>1998200</v>
      </c>
      <c r="U19" s="28" t="s">
        <v>1362</v>
      </c>
    </row>
    <row r="20" spans="1:21" s="29" customFormat="1" ht="75" customHeight="1" x14ac:dyDescent="0.25">
      <c r="A20" s="21">
        <v>0</v>
      </c>
      <c r="B20" s="21" t="s">
        <v>394</v>
      </c>
      <c r="C20" s="21" t="s">
        <v>395</v>
      </c>
      <c r="D20" s="21" t="s">
        <v>396</v>
      </c>
      <c r="E20" s="21" t="s">
        <v>402</v>
      </c>
      <c r="F20" s="21" t="s">
        <v>102</v>
      </c>
      <c r="G20" s="21" t="s">
        <v>398</v>
      </c>
      <c r="H20" s="30" t="s">
        <v>399</v>
      </c>
      <c r="I20" s="23">
        <v>70131706</v>
      </c>
      <c r="J20" s="23" t="s">
        <v>1223</v>
      </c>
      <c r="K20" s="24">
        <v>42370</v>
      </c>
      <c r="L20" s="23">
        <v>1</v>
      </c>
      <c r="M20" s="23" t="s">
        <v>27</v>
      </c>
      <c r="N20" s="21" t="s">
        <v>26</v>
      </c>
      <c r="O20" s="25">
        <v>2260850</v>
      </c>
      <c r="P20" s="25">
        <v>2260850</v>
      </c>
      <c r="Q20" s="26" t="s">
        <v>405</v>
      </c>
      <c r="R20" s="26" t="s">
        <v>27</v>
      </c>
      <c r="S20" s="26" t="s">
        <v>1801</v>
      </c>
      <c r="T20" s="28">
        <v>2260850</v>
      </c>
      <c r="U20" s="28" t="s">
        <v>1362</v>
      </c>
    </row>
    <row r="21" spans="1:21" s="29" customFormat="1" ht="75" customHeight="1" x14ac:dyDescent="0.25">
      <c r="A21" s="21">
        <v>0</v>
      </c>
      <c r="B21" s="21" t="s">
        <v>394</v>
      </c>
      <c r="C21" s="21" t="s">
        <v>395</v>
      </c>
      <c r="D21" s="21" t="s">
        <v>396</v>
      </c>
      <c r="E21" s="21" t="s">
        <v>402</v>
      </c>
      <c r="F21" s="21" t="s">
        <v>102</v>
      </c>
      <c r="G21" s="21" t="s">
        <v>398</v>
      </c>
      <c r="H21" s="30" t="s">
        <v>399</v>
      </c>
      <c r="I21" s="23">
        <v>70131706</v>
      </c>
      <c r="J21" s="23" t="s">
        <v>1223</v>
      </c>
      <c r="K21" s="24">
        <v>42370</v>
      </c>
      <c r="L21" s="23">
        <v>1</v>
      </c>
      <c r="M21" s="23" t="s">
        <v>27</v>
      </c>
      <c r="N21" s="21" t="s">
        <v>26</v>
      </c>
      <c r="O21" s="25">
        <v>14152200</v>
      </c>
      <c r="P21" s="25">
        <v>14152200</v>
      </c>
      <c r="Q21" s="26" t="s">
        <v>405</v>
      </c>
      <c r="R21" s="26" t="s">
        <v>27</v>
      </c>
      <c r="S21" s="26" t="s">
        <v>1801</v>
      </c>
      <c r="T21" s="28">
        <v>14152200</v>
      </c>
      <c r="U21" s="28" t="s">
        <v>1362</v>
      </c>
    </row>
    <row r="22" spans="1:21" s="29" customFormat="1" ht="75" customHeight="1" x14ac:dyDescent="0.25">
      <c r="A22" s="21">
        <v>0</v>
      </c>
      <c r="B22" s="21" t="s">
        <v>394</v>
      </c>
      <c r="C22" s="21" t="s">
        <v>395</v>
      </c>
      <c r="D22" s="21" t="s">
        <v>396</v>
      </c>
      <c r="E22" s="21" t="s">
        <v>402</v>
      </c>
      <c r="F22" s="21" t="s">
        <v>102</v>
      </c>
      <c r="G22" s="21" t="s">
        <v>398</v>
      </c>
      <c r="H22" s="30" t="s">
        <v>399</v>
      </c>
      <c r="I22" s="23">
        <v>70131706</v>
      </c>
      <c r="J22" s="23" t="s">
        <v>1223</v>
      </c>
      <c r="K22" s="24">
        <v>42370</v>
      </c>
      <c r="L22" s="23">
        <v>1</v>
      </c>
      <c r="M22" s="23" t="s">
        <v>27</v>
      </c>
      <c r="N22" s="21" t="s">
        <v>26</v>
      </c>
      <c r="O22" s="25">
        <v>43960400</v>
      </c>
      <c r="P22" s="25">
        <v>43960400</v>
      </c>
      <c r="Q22" s="26" t="s">
        <v>405</v>
      </c>
      <c r="R22" s="26" t="s">
        <v>27</v>
      </c>
      <c r="S22" s="26" t="s">
        <v>1801</v>
      </c>
      <c r="T22" s="27">
        <v>43960400</v>
      </c>
      <c r="U22" s="28" t="s">
        <v>1362</v>
      </c>
    </row>
    <row r="23" spans="1:21" s="29" customFormat="1" ht="75" customHeight="1" x14ac:dyDescent="0.25">
      <c r="A23" s="21">
        <v>0</v>
      </c>
      <c r="B23" s="21" t="s">
        <v>410</v>
      </c>
      <c r="C23" s="21" t="s">
        <v>411</v>
      </c>
      <c r="D23" s="21" t="s">
        <v>396</v>
      </c>
      <c r="E23" s="21" t="s">
        <v>412</v>
      </c>
      <c r="F23" s="21" t="s">
        <v>102</v>
      </c>
      <c r="G23" s="21" t="s">
        <v>398</v>
      </c>
      <c r="H23" s="30" t="s">
        <v>399</v>
      </c>
      <c r="I23" s="23">
        <v>70131706</v>
      </c>
      <c r="J23" s="23" t="s">
        <v>1223</v>
      </c>
      <c r="K23" s="24">
        <v>42370</v>
      </c>
      <c r="L23" s="23">
        <v>1</v>
      </c>
      <c r="M23" s="23" t="s">
        <v>27</v>
      </c>
      <c r="N23" s="21" t="s">
        <v>413</v>
      </c>
      <c r="O23" s="25">
        <v>16078500</v>
      </c>
      <c r="P23" s="25">
        <v>16078500</v>
      </c>
      <c r="Q23" s="26" t="s">
        <v>405</v>
      </c>
      <c r="R23" s="26" t="s">
        <v>27</v>
      </c>
      <c r="S23" s="26" t="s">
        <v>1801</v>
      </c>
      <c r="T23" s="27">
        <v>16078500</v>
      </c>
      <c r="U23" s="28" t="s">
        <v>1362</v>
      </c>
    </row>
    <row r="24" spans="1:21" s="29" customFormat="1" ht="75" customHeight="1" x14ac:dyDescent="0.25">
      <c r="A24" s="21">
        <v>0</v>
      </c>
      <c r="B24" s="21" t="s">
        <v>410</v>
      </c>
      <c r="C24" s="21" t="s">
        <v>411</v>
      </c>
      <c r="D24" s="21" t="s">
        <v>396</v>
      </c>
      <c r="E24" s="21" t="s">
        <v>412</v>
      </c>
      <c r="F24" s="21" t="s">
        <v>102</v>
      </c>
      <c r="G24" s="21" t="s">
        <v>398</v>
      </c>
      <c r="H24" s="30" t="s">
        <v>399</v>
      </c>
      <c r="I24" s="23">
        <v>70131706</v>
      </c>
      <c r="J24" s="23" t="s">
        <v>1223</v>
      </c>
      <c r="K24" s="24">
        <v>42370</v>
      </c>
      <c r="L24" s="23">
        <v>1</v>
      </c>
      <c r="M24" s="23" t="s">
        <v>27</v>
      </c>
      <c r="N24" s="21" t="s">
        <v>414</v>
      </c>
      <c r="O24" s="25">
        <v>5047000</v>
      </c>
      <c r="P24" s="25">
        <v>5047000</v>
      </c>
      <c r="Q24" s="26" t="s">
        <v>405</v>
      </c>
      <c r="R24" s="26" t="s">
        <v>27</v>
      </c>
      <c r="S24" s="26" t="s">
        <v>1801</v>
      </c>
      <c r="T24" s="27">
        <v>5047000</v>
      </c>
      <c r="U24" s="28" t="s">
        <v>1362</v>
      </c>
    </row>
    <row r="25" spans="1:21" s="29" customFormat="1" ht="75" customHeight="1" x14ac:dyDescent="0.25">
      <c r="A25" s="21">
        <v>0</v>
      </c>
      <c r="B25" s="21" t="s">
        <v>394</v>
      </c>
      <c r="C25" s="21" t="s">
        <v>395</v>
      </c>
      <c r="D25" s="21" t="s">
        <v>396</v>
      </c>
      <c r="E25" s="21" t="s">
        <v>402</v>
      </c>
      <c r="F25" s="21" t="s">
        <v>102</v>
      </c>
      <c r="G25" s="21" t="s">
        <v>398</v>
      </c>
      <c r="H25" s="30" t="s">
        <v>399</v>
      </c>
      <c r="I25" s="23">
        <v>70131706</v>
      </c>
      <c r="J25" s="23" t="s">
        <v>1223</v>
      </c>
      <c r="K25" s="24">
        <v>42370</v>
      </c>
      <c r="L25" s="23">
        <v>1</v>
      </c>
      <c r="M25" s="23" t="s">
        <v>27</v>
      </c>
      <c r="N25" s="21" t="s">
        <v>414</v>
      </c>
      <c r="O25" s="25">
        <v>33876700</v>
      </c>
      <c r="P25" s="25">
        <v>33876700</v>
      </c>
      <c r="Q25" s="26" t="s">
        <v>405</v>
      </c>
      <c r="R25" s="26" t="s">
        <v>27</v>
      </c>
      <c r="S25" s="26" t="s">
        <v>1801</v>
      </c>
      <c r="T25" s="27">
        <v>33876700</v>
      </c>
      <c r="U25" s="28" t="s">
        <v>1362</v>
      </c>
    </row>
    <row r="26" spans="1:21" s="29" customFormat="1" ht="75" customHeight="1" x14ac:dyDescent="0.25">
      <c r="A26" s="21">
        <v>0</v>
      </c>
      <c r="B26" s="21" t="s">
        <v>394</v>
      </c>
      <c r="C26" s="21" t="s">
        <v>395</v>
      </c>
      <c r="D26" s="21" t="s">
        <v>396</v>
      </c>
      <c r="E26" s="21" t="s">
        <v>402</v>
      </c>
      <c r="F26" s="21" t="s">
        <v>102</v>
      </c>
      <c r="G26" s="21" t="s">
        <v>398</v>
      </c>
      <c r="H26" s="30" t="s">
        <v>399</v>
      </c>
      <c r="I26" s="23">
        <v>70131706</v>
      </c>
      <c r="J26" s="23" t="s">
        <v>1223</v>
      </c>
      <c r="K26" s="24">
        <v>42370</v>
      </c>
      <c r="L26" s="23">
        <v>1</v>
      </c>
      <c r="M26" s="23" t="s">
        <v>27</v>
      </c>
      <c r="N26" s="21" t="s">
        <v>414</v>
      </c>
      <c r="O26" s="25">
        <v>5047000</v>
      </c>
      <c r="P26" s="25">
        <v>5047000</v>
      </c>
      <c r="Q26" s="26" t="s">
        <v>405</v>
      </c>
      <c r="R26" s="26" t="s">
        <v>27</v>
      </c>
      <c r="S26" s="26" t="s">
        <v>1801</v>
      </c>
      <c r="T26" s="27">
        <v>5047000</v>
      </c>
      <c r="U26" s="28" t="s">
        <v>1362</v>
      </c>
    </row>
    <row r="27" spans="1:21" s="29" customFormat="1" ht="75" customHeight="1" x14ac:dyDescent="0.25">
      <c r="A27" s="21">
        <v>0</v>
      </c>
      <c r="B27" s="21" t="s">
        <v>394</v>
      </c>
      <c r="C27" s="21" t="s">
        <v>406</v>
      </c>
      <c r="D27" s="21" t="s">
        <v>407</v>
      </c>
      <c r="E27" s="21" t="s">
        <v>408</v>
      </c>
      <c r="F27" s="21" t="s">
        <v>102</v>
      </c>
      <c r="G27" s="21" t="s">
        <v>398</v>
      </c>
      <c r="H27" s="30" t="s">
        <v>399</v>
      </c>
      <c r="I27" s="23">
        <v>70131706</v>
      </c>
      <c r="J27" s="23" t="s">
        <v>1223</v>
      </c>
      <c r="K27" s="24">
        <v>42370</v>
      </c>
      <c r="L27" s="23">
        <v>1</v>
      </c>
      <c r="M27" s="23" t="s">
        <v>27</v>
      </c>
      <c r="N27" s="21" t="s">
        <v>414</v>
      </c>
      <c r="O27" s="25">
        <v>3996400</v>
      </c>
      <c r="P27" s="25">
        <v>3996400</v>
      </c>
      <c r="Q27" s="26" t="s">
        <v>405</v>
      </c>
      <c r="R27" s="26" t="s">
        <v>27</v>
      </c>
      <c r="S27" s="26" t="s">
        <v>1801</v>
      </c>
      <c r="T27" s="27">
        <v>3996400</v>
      </c>
      <c r="U27" s="28" t="s">
        <v>1362</v>
      </c>
    </row>
    <row r="28" spans="1:21" s="29" customFormat="1" ht="75" customHeight="1" x14ac:dyDescent="0.25">
      <c r="A28" s="21">
        <v>0</v>
      </c>
      <c r="B28" s="21" t="s">
        <v>394</v>
      </c>
      <c r="C28" s="21" t="s">
        <v>395</v>
      </c>
      <c r="D28" s="21" t="s">
        <v>396</v>
      </c>
      <c r="E28" s="21" t="s">
        <v>402</v>
      </c>
      <c r="F28" s="21" t="s">
        <v>102</v>
      </c>
      <c r="G28" s="21" t="s">
        <v>398</v>
      </c>
      <c r="H28" s="30" t="s">
        <v>399</v>
      </c>
      <c r="I28" s="23">
        <v>70131706</v>
      </c>
      <c r="J28" s="23" t="s">
        <v>1223</v>
      </c>
      <c r="K28" s="24">
        <v>42370</v>
      </c>
      <c r="L28" s="23">
        <v>1</v>
      </c>
      <c r="M28" s="23" t="s">
        <v>27</v>
      </c>
      <c r="N28" s="21" t="s">
        <v>415</v>
      </c>
      <c r="O28" s="25">
        <v>43960400</v>
      </c>
      <c r="P28" s="25">
        <v>43960400</v>
      </c>
      <c r="Q28" s="26" t="s">
        <v>27</v>
      </c>
      <c r="R28" s="26" t="s">
        <v>27</v>
      </c>
      <c r="S28" s="26" t="s">
        <v>1801</v>
      </c>
      <c r="T28" s="27">
        <v>43960400</v>
      </c>
      <c r="U28" s="28" t="s">
        <v>1362</v>
      </c>
    </row>
    <row r="29" spans="1:21" s="29" customFormat="1" ht="75" customHeight="1" x14ac:dyDescent="0.25">
      <c r="A29" s="21">
        <v>0</v>
      </c>
      <c r="B29" s="21" t="s">
        <v>394</v>
      </c>
      <c r="C29" s="21" t="s">
        <v>426</v>
      </c>
      <c r="D29" s="21" t="s">
        <v>396</v>
      </c>
      <c r="E29" s="22" t="s">
        <v>1669</v>
      </c>
      <c r="F29" s="21" t="s">
        <v>102</v>
      </c>
      <c r="G29" s="21" t="s">
        <v>398</v>
      </c>
      <c r="H29" s="30" t="s">
        <v>399</v>
      </c>
      <c r="I29" s="23">
        <v>70131706</v>
      </c>
      <c r="J29" s="23" t="s">
        <v>1223</v>
      </c>
      <c r="K29" s="24">
        <v>42370</v>
      </c>
      <c r="L29" s="23">
        <v>1</v>
      </c>
      <c r="M29" s="23" t="s">
        <v>27</v>
      </c>
      <c r="N29" s="21" t="s">
        <v>414</v>
      </c>
      <c r="O29" s="25">
        <v>12617500</v>
      </c>
      <c r="P29" s="25">
        <v>12617500</v>
      </c>
      <c r="Q29" s="26" t="s">
        <v>405</v>
      </c>
      <c r="R29" s="26" t="s">
        <v>27</v>
      </c>
      <c r="S29" s="26" t="s">
        <v>1801</v>
      </c>
      <c r="T29" s="27">
        <v>12617500</v>
      </c>
      <c r="U29" s="28" t="s">
        <v>1362</v>
      </c>
    </row>
    <row r="30" spans="1:21" s="32" customFormat="1" ht="75" customHeight="1" x14ac:dyDescent="0.25">
      <c r="A30" s="21">
        <v>0</v>
      </c>
      <c r="B30" s="21" t="s">
        <v>394</v>
      </c>
      <c r="C30" s="21" t="s">
        <v>395</v>
      </c>
      <c r="D30" s="21" t="s">
        <v>396</v>
      </c>
      <c r="E30" s="21" t="s">
        <v>402</v>
      </c>
      <c r="F30" s="21" t="s">
        <v>102</v>
      </c>
      <c r="G30" s="21" t="s">
        <v>398</v>
      </c>
      <c r="H30" s="30" t="s">
        <v>399</v>
      </c>
      <c r="I30" s="23">
        <v>70131706</v>
      </c>
      <c r="J30" s="23" t="s">
        <v>1223</v>
      </c>
      <c r="K30" s="24">
        <v>42370</v>
      </c>
      <c r="L30" s="23">
        <v>1</v>
      </c>
      <c r="M30" s="23" t="s">
        <v>27</v>
      </c>
      <c r="N30" s="21" t="s">
        <v>414</v>
      </c>
      <c r="O30" s="25">
        <v>2523500</v>
      </c>
      <c r="P30" s="25">
        <v>2523500</v>
      </c>
      <c r="Q30" s="26" t="s">
        <v>405</v>
      </c>
      <c r="R30" s="26" t="s">
        <v>27</v>
      </c>
      <c r="S30" s="26" t="s">
        <v>1801</v>
      </c>
      <c r="T30" s="27">
        <v>2523500</v>
      </c>
      <c r="U30" s="28" t="s">
        <v>1362</v>
      </c>
    </row>
    <row r="31" spans="1:21" s="32" customFormat="1" ht="75" customHeight="1" x14ac:dyDescent="0.25">
      <c r="A31" s="21">
        <v>0</v>
      </c>
      <c r="B31" s="21" t="s">
        <v>394</v>
      </c>
      <c r="C31" s="21" t="s">
        <v>406</v>
      </c>
      <c r="D31" s="22" t="s">
        <v>407</v>
      </c>
      <c r="E31" s="22" t="s">
        <v>428</v>
      </c>
      <c r="F31" s="21" t="s">
        <v>318</v>
      </c>
      <c r="G31" s="21" t="s">
        <v>403</v>
      </c>
      <c r="H31" s="21" t="s">
        <v>404</v>
      </c>
      <c r="I31" s="23">
        <v>70131706</v>
      </c>
      <c r="J31" s="23" t="s">
        <v>1223</v>
      </c>
      <c r="K31" s="24">
        <v>42370</v>
      </c>
      <c r="L31" s="23">
        <v>1</v>
      </c>
      <c r="M31" s="23" t="s">
        <v>27</v>
      </c>
      <c r="N31" s="21" t="s">
        <v>418</v>
      </c>
      <c r="O31" s="25">
        <v>84000000</v>
      </c>
      <c r="P31" s="25">
        <v>84000000</v>
      </c>
      <c r="Q31" s="26" t="s">
        <v>27</v>
      </c>
      <c r="R31" s="26" t="s">
        <v>27</v>
      </c>
      <c r="S31" s="26" t="s">
        <v>1801</v>
      </c>
      <c r="T31" s="27">
        <v>84000000</v>
      </c>
      <c r="U31" s="28" t="s">
        <v>1362</v>
      </c>
    </row>
    <row r="32" spans="1:21" s="32" customFormat="1" ht="75" customHeight="1" x14ac:dyDescent="0.25">
      <c r="A32" s="21">
        <v>0</v>
      </c>
      <c r="B32" s="21" t="s">
        <v>394</v>
      </c>
      <c r="C32" s="21" t="s">
        <v>406</v>
      </c>
      <c r="D32" s="22" t="s">
        <v>407</v>
      </c>
      <c r="E32" s="22" t="s">
        <v>428</v>
      </c>
      <c r="F32" s="21" t="s">
        <v>318</v>
      </c>
      <c r="G32" s="21" t="s">
        <v>403</v>
      </c>
      <c r="H32" s="21" t="s">
        <v>404</v>
      </c>
      <c r="I32" s="23">
        <v>70131706</v>
      </c>
      <c r="J32" s="23" t="s">
        <v>1223</v>
      </c>
      <c r="K32" s="24">
        <v>42370</v>
      </c>
      <c r="L32" s="23">
        <v>1</v>
      </c>
      <c r="M32" s="23" t="s">
        <v>27</v>
      </c>
      <c r="N32" s="21" t="s">
        <v>419</v>
      </c>
      <c r="O32" s="25">
        <v>27464000</v>
      </c>
      <c r="P32" s="25">
        <v>27464000</v>
      </c>
      <c r="Q32" s="26" t="s">
        <v>27</v>
      </c>
      <c r="R32" s="26" t="s">
        <v>27</v>
      </c>
      <c r="S32" s="26" t="s">
        <v>1801</v>
      </c>
      <c r="T32" s="27">
        <v>27464000</v>
      </c>
      <c r="U32" s="28" t="s">
        <v>1362</v>
      </c>
    </row>
    <row r="33" spans="1:21" s="29" customFormat="1" ht="75" customHeight="1" x14ac:dyDescent="0.25">
      <c r="A33" s="21">
        <v>0</v>
      </c>
      <c r="B33" s="21" t="s">
        <v>394</v>
      </c>
      <c r="C33" s="21" t="s">
        <v>406</v>
      </c>
      <c r="D33" s="22" t="s">
        <v>407</v>
      </c>
      <c r="E33" s="22" t="s">
        <v>428</v>
      </c>
      <c r="F33" s="21" t="s">
        <v>318</v>
      </c>
      <c r="G33" s="21" t="s">
        <v>403</v>
      </c>
      <c r="H33" s="21" t="s">
        <v>404</v>
      </c>
      <c r="I33" s="23">
        <v>70131706</v>
      </c>
      <c r="J33" s="23" t="s">
        <v>1223</v>
      </c>
      <c r="K33" s="24">
        <v>42370</v>
      </c>
      <c r="L33" s="23">
        <v>1</v>
      </c>
      <c r="M33" s="23" t="s">
        <v>27</v>
      </c>
      <c r="N33" s="21" t="s">
        <v>418</v>
      </c>
      <c r="O33" s="25">
        <v>86347000</v>
      </c>
      <c r="P33" s="25">
        <v>86347000</v>
      </c>
      <c r="Q33" s="26" t="s">
        <v>27</v>
      </c>
      <c r="R33" s="26" t="s">
        <v>27</v>
      </c>
      <c r="S33" s="26" t="s">
        <v>1801</v>
      </c>
      <c r="T33" s="27">
        <v>86347000</v>
      </c>
      <c r="U33" s="28" t="s">
        <v>1362</v>
      </c>
    </row>
    <row r="34" spans="1:21" s="29" customFormat="1" ht="75" customHeight="1" x14ac:dyDescent="0.25">
      <c r="A34" s="21">
        <v>0</v>
      </c>
      <c r="B34" s="21" t="s">
        <v>394</v>
      </c>
      <c r="C34" s="21" t="s">
        <v>406</v>
      </c>
      <c r="D34" s="22" t="s">
        <v>407</v>
      </c>
      <c r="E34" s="22" t="s">
        <v>428</v>
      </c>
      <c r="F34" s="21" t="s">
        <v>318</v>
      </c>
      <c r="G34" s="21" t="s">
        <v>403</v>
      </c>
      <c r="H34" s="21" t="s">
        <v>404</v>
      </c>
      <c r="I34" s="23">
        <v>70131706</v>
      </c>
      <c r="J34" s="23" t="s">
        <v>1223</v>
      </c>
      <c r="K34" s="24">
        <v>42370</v>
      </c>
      <c r="L34" s="23">
        <v>1</v>
      </c>
      <c r="M34" s="23" t="s">
        <v>27</v>
      </c>
      <c r="N34" s="21" t="s">
        <v>418</v>
      </c>
      <c r="O34" s="25">
        <v>200000000</v>
      </c>
      <c r="P34" s="25">
        <v>200000000</v>
      </c>
      <c r="Q34" s="26" t="s">
        <v>27</v>
      </c>
      <c r="R34" s="26" t="s">
        <v>27</v>
      </c>
      <c r="S34" s="26" t="s">
        <v>1801</v>
      </c>
      <c r="T34" s="27">
        <v>200000000</v>
      </c>
      <c r="U34" s="28" t="s">
        <v>1362</v>
      </c>
    </row>
    <row r="35" spans="1:21" s="29" customFormat="1" ht="75" customHeight="1" x14ac:dyDescent="0.25">
      <c r="A35" s="21">
        <v>0</v>
      </c>
      <c r="B35" s="21" t="s">
        <v>394</v>
      </c>
      <c r="C35" s="21" t="s">
        <v>406</v>
      </c>
      <c r="D35" s="22" t="s">
        <v>407</v>
      </c>
      <c r="E35" s="22" t="s">
        <v>428</v>
      </c>
      <c r="F35" s="21" t="s">
        <v>318</v>
      </c>
      <c r="G35" s="21" t="s">
        <v>403</v>
      </c>
      <c r="H35" s="21" t="s">
        <v>404</v>
      </c>
      <c r="I35" s="23">
        <v>70131706</v>
      </c>
      <c r="J35" s="23" t="s">
        <v>1223</v>
      </c>
      <c r="K35" s="24">
        <v>42370</v>
      </c>
      <c r="L35" s="23">
        <v>1</v>
      </c>
      <c r="M35" s="23" t="s">
        <v>27</v>
      </c>
      <c r="N35" s="21" t="s">
        <v>418</v>
      </c>
      <c r="O35" s="25">
        <v>400000000</v>
      </c>
      <c r="P35" s="25">
        <v>400000000</v>
      </c>
      <c r="Q35" s="26" t="s">
        <v>405</v>
      </c>
      <c r="R35" s="26" t="s">
        <v>27</v>
      </c>
      <c r="S35" s="26" t="s">
        <v>1801</v>
      </c>
      <c r="T35" s="33">
        <v>400000000</v>
      </c>
      <c r="U35" s="28" t="s">
        <v>1362</v>
      </c>
    </row>
    <row r="36" spans="1:21" s="29" customFormat="1" ht="75" customHeight="1" x14ac:dyDescent="0.25">
      <c r="A36" s="21">
        <v>0</v>
      </c>
      <c r="B36" s="21" t="s">
        <v>394</v>
      </c>
      <c r="C36" s="21" t="s">
        <v>406</v>
      </c>
      <c r="D36" s="21" t="s">
        <v>407</v>
      </c>
      <c r="E36" s="21" t="s">
        <v>428</v>
      </c>
      <c r="F36" s="21" t="s">
        <v>102</v>
      </c>
      <c r="G36" s="21" t="s">
        <v>398</v>
      </c>
      <c r="H36" s="30" t="s">
        <v>399</v>
      </c>
      <c r="I36" s="23">
        <v>70131706</v>
      </c>
      <c r="J36" s="23" t="s">
        <v>1223</v>
      </c>
      <c r="K36" s="24">
        <v>42370</v>
      </c>
      <c r="L36" s="23">
        <v>1</v>
      </c>
      <c r="M36" s="23" t="s">
        <v>27</v>
      </c>
      <c r="N36" s="21" t="s">
        <v>400</v>
      </c>
      <c r="O36" s="25">
        <v>35967600</v>
      </c>
      <c r="P36" s="25">
        <v>35967600</v>
      </c>
      <c r="Q36" s="26" t="s">
        <v>27</v>
      </c>
      <c r="R36" s="26" t="s">
        <v>27</v>
      </c>
      <c r="S36" s="26" t="s">
        <v>1801</v>
      </c>
      <c r="T36" s="27">
        <v>35967600</v>
      </c>
      <c r="U36" s="28" t="s">
        <v>1362</v>
      </c>
    </row>
    <row r="37" spans="1:21" s="29" customFormat="1" ht="75" customHeight="1" x14ac:dyDescent="0.25">
      <c r="A37" s="21">
        <v>0</v>
      </c>
      <c r="B37" s="21" t="s">
        <v>394</v>
      </c>
      <c r="C37" s="21" t="s">
        <v>406</v>
      </c>
      <c r="D37" s="22" t="s">
        <v>407</v>
      </c>
      <c r="E37" s="22" t="s">
        <v>428</v>
      </c>
      <c r="F37" s="21" t="s">
        <v>102</v>
      </c>
      <c r="G37" s="21" t="s">
        <v>398</v>
      </c>
      <c r="H37" s="30" t="s">
        <v>399</v>
      </c>
      <c r="I37" s="23">
        <v>70131706</v>
      </c>
      <c r="J37" s="23" t="s">
        <v>1223</v>
      </c>
      <c r="K37" s="24">
        <v>42370</v>
      </c>
      <c r="L37" s="23">
        <v>1</v>
      </c>
      <c r="M37" s="23" t="s">
        <v>27</v>
      </c>
      <c r="N37" s="21" t="s">
        <v>400</v>
      </c>
      <c r="O37" s="25">
        <v>6489000</v>
      </c>
      <c r="P37" s="25">
        <v>6489000</v>
      </c>
      <c r="Q37" s="26" t="s">
        <v>27</v>
      </c>
      <c r="R37" s="26" t="s">
        <v>27</v>
      </c>
      <c r="S37" s="26" t="s">
        <v>1801</v>
      </c>
      <c r="T37" s="27">
        <v>6489000</v>
      </c>
      <c r="U37" s="28" t="s">
        <v>1362</v>
      </c>
    </row>
    <row r="38" spans="1:21" s="29" customFormat="1" ht="75" customHeight="1" x14ac:dyDescent="0.25">
      <c r="A38" s="21">
        <v>0</v>
      </c>
      <c r="B38" s="21" t="s">
        <v>394</v>
      </c>
      <c r="C38" s="21" t="s">
        <v>406</v>
      </c>
      <c r="D38" s="22" t="s">
        <v>407</v>
      </c>
      <c r="E38" s="22" t="s">
        <v>428</v>
      </c>
      <c r="F38" s="21" t="s">
        <v>102</v>
      </c>
      <c r="G38" s="21" t="s">
        <v>398</v>
      </c>
      <c r="H38" s="30" t="s">
        <v>399</v>
      </c>
      <c r="I38" s="23">
        <v>70131706</v>
      </c>
      <c r="J38" s="23" t="s">
        <v>1223</v>
      </c>
      <c r="K38" s="24">
        <v>42370</v>
      </c>
      <c r="L38" s="23">
        <v>1</v>
      </c>
      <c r="M38" s="23" t="s">
        <v>27</v>
      </c>
      <c r="N38" s="21" t="s">
        <v>400</v>
      </c>
      <c r="O38" s="25">
        <v>22206800</v>
      </c>
      <c r="P38" s="25">
        <v>22206800</v>
      </c>
      <c r="Q38" s="26" t="s">
        <v>27</v>
      </c>
      <c r="R38" s="26" t="s">
        <v>27</v>
      </c>
      <c r="S38" s="26" t="s">
        <v>1801</v>
      </c>
      <c r="T38" s="27">
        <v>22206800</v>
      </c>
      <c r="U38" s="28" t="s">
        <v>1362</v>
      </c>
    </row>
    <row r="39" spans="1:21" s="29" customFormat="1" ht="75" customHeight="1" x14ac:dyDescent="0.25">
      <c r="A39" s="21">
        <v>0</v>
      </c>
      <c r="B39" s="21" t="s">
        <v>394</v>
      </c>
      <c r="C39" s="21" t="s">
        <v>406</v>
      </c>
      <c r="D39" s="22" t="s">
        <v>407</v>
      </c>
      <c r="E39" s="22" t="s">
        <v>428</v>
      </c>
      <c r="F39" s="21" t="s">
        <v>102</v>
      </c>
      <c r="G39" s="21" t="s">
        <v>398</v>
      </c>
      <c r="H39" s="30" t="s">
        <v>399</v>
      </c>
      <c r="I39" s="23">
        <v>70131706</v>
      </c>
      <c r="J39" s="23" t="s">
        <v>1223</v>
      </c>
      <c r="K39" s="24">
        <v>42370</v>
      </c>
      <c r="L39" s="23">
        <v>1</v>
      </c>
      <c r="M39" s="23" t="s">
        <v>27</v>
      </c>
      <c r="N39" s="21" t="s">
        <v>400</v>
      </c>
      <c r="O39" s="25">
        <v>43960400</v>
      </c>
      <c r="P39" s="25">
        <v>43960400</v>
      </c>
      <c r="Q39" s="26" t="s">
        <v>27</v>
      </c>
      <c r="R39" s="26" t="s">
        <v>27</v>
      </c>
      <c r="S39" s="26" t="s">
        <v>1801</v>
      </c>
      <c r="T39" s="27">
        <v>43960400</v>
      </c>
      <c r="U39" s="28" t="s">
        <v>1362</v>
      </c>
    </row>
    <row r="40" spans="1:21" s="29" customFormat="1" ht="75" customHeight="1" x14ac:dyDescent="0.25">
      <c r="A40" s="21">
        <v>0</v>
      </c>
      <c r="B40" s="21" t="s">
        <v>394</v>
      </c>
      <c r="C40" s="21" t="s">
        <v>406</v>
      </c>
      <c r="D40" s="22" t="s">
        <v>407</v>
      </c>
      <c r="E40" s="22" t="s">
        <v>408</v>
      </c>
      <c r="F40" s="21" t="s">
        <v>102</v>
      </c>
      <c r="G40" s="21" t="s">
        <v>398</v>
      </c>
      <c r="H40" s="30" t="s">
        <v>399</v>
      </c>
      <c r="I40" s="23">
        <v>70131706</v>
      </c>
      <c r="J40" s="23" t="s">
        <v>1223</v>
      </c>
      <c r="K40" s="24">
        <v>42370</v>
      </c>
      <c r="L40" s="23">
        <v>1</v>
      </c>
      <c r="M40" s="23" t="s">
        <v>27</v>
      </c>
      <c r="N40" s="21" t="s">
        <v>415</v>
      </c>
      <c r="O40" s="25">
        <v>11144600</v>
      </c>
      <c r="P40" s="25">
        <v>11144600</v>
      </c>
      <c r="Q40" s="26" t="s">
        <v>27</v>
      </c>
      <c r="R40" s="26" t="s">
        <v>27</v>
      </c>
      <c r="S40" s="26" t="s">
        <v>1801</v>
      </c>
      <c r="T40" s="27">
        <v>11144600</v>
      </c>
      <c r="U40" s="28" t="s">
        <v>1362</v>
      </c>
    </row>
    <row r="41" spans="1:21" s="29" customFormat="1" ht="75" customHeight="1" x14ac:dyDescent="0.25">
      <c r="A41" s="21">
        <v>0</v>
      </c>
      <c r="B41" s="21" t="s">
        <v>394</v>
      </c>
      <c r="C41" s="21" t="s">
        <v>406</v>
      </c>
      <c r="D41" s="22" t="s">
        <v>407</v>
      </c>
      <c r="E41" s="22" t="s">
        <v>408</v>
      </c>
      <c r="F41" s="21" t="s">
        <v>102</v>
      </c>
      <c r="G41" s="21" t="s">
        <v>398</v>
      </c>
      <c r="H41" s="30" t="s">
        <v>399</v>
      </c>
      <c r="I41" s="23">
        <v>70131706</v>
      </c>
      <c r="J41" s="23" t="s">
        <v>1223</v>
      </c>
      <c r="K41" s="24">
        <v>42370</v>
      </c>
      <c r="L41" s="23">
        <v>1</v>
      </c>
      <c r="M41" s="23" t="s">
        <v>27</v>
      </c>
      <c r="N41" s="21" t="s">
        <v>415</v>
      </c>
      <c r="O41" s="25">
        <v>61295300</v>
      </c>
      <c r="P41" s="25">
        <v>61295300</v>
      </c>
      <c r="Q41" s="26" t="s">
        <v>27</v>
      </c>
      <c r="R41" s="26" t="s">
        <v>27</v>
      </c>
      <c r="S41" s="26" t="s">
        <v>1801</v>
      </c>
      <c r="T41" s="27">
        <v>61295300</v>
      </c>
      <c r="U41" s="28" t="s">
        <v>1362</v>
      </c>
    </row>
    <row r="42" spans="1:21" s="29" customFormat="1" ht="75" customHeight="1" x14ac:dyDescent="0.25">
      <c r="A42" s="21">
        <v>0</v>
      </c>
      <c r="B42" s="21" t="s">
        <v>394</v>
      </c>
      <c r="C42" s="21" t="s">
        <v>406</v>
      </c>
      <c r="D42" s="22" t="s">
        <v>407</v>
      </c>
      <c r="E42" s="22" t="s">
        <v>408</v>
      </c>
      <c r="F42" s="21" t="s">
        <v>102</v>
      </c>
      <c r="G42" s="21" t="s">
        <v>398</v>
      </c>
      <c r="H42" s="30" t="s">
        <v>399</v>
      </c>
      <c r="I42" s="23">
        <v>70131706</v>
      </c>
      <c r="J42" s="23" t="s">
        <v>1223</v>
      </c>
      <c r="K42" s="24">
        <v>42370</v>
      </c>
      <c r="L42" s="23">
        <v>1</v>
      </c>
      <c r="M42" s="23" t="s">
        <v>27</v>
      </c>
      <c r="N42" s="21" t="s">
        <v>415</v>
      </c>
      <c r="O42" s="25">
        <v>6159400</v>
      </c>
      <c r="P42" s="25">
        <v>6159400</v>
      </c>
      <c r="Q42" s="26" t="s">
        <v>27</v>
      </c>
      <c r="R42" s="26" t="s">
        <v>27</v>
      </c>
      <c r="S42" s="26" t="s">
        <v>1801</v>
      </c>
      <c r="T42" s="27">
        <v>6159400</v>
      </c>
      <c r="U42" s="28" t="s">
        <v>1362</v>
      </c>
    </row>
    <row r="43" spans="1:21" s="29" customFormat="1" ht="75" customHeight="1" x14ac:dyDescent="0.25">
      <c r="A43" s="21">
        <v>0</v>
      </c>
      <c r="B43" s="21" t="s">
        <v>394</v>
      </c>
      <c r="C43" s="21" t="s">
        <v>406</v>
      </c>
      <c r="D43" s="22" t="s">
        <v>407</v>
      </c>
      <c r="E43" s="22" t="s">
        <v>408</v>
      </c>
      <c r="F43" s="21" t="s">
        <v>102</v>
      </c>
      <c r="G43" s="21" t="s">
        <v>398</v>
      </c>
      <c r="H43" s="30" t="s">
        <v>399</v>
      </c>
      <c r="I43" s="23">
        <v>70131706</v>
      </c>
      <c r="J43" s="23" t="s">
        <v>1223</v>
      </c>
      <c r="K43" s="24">
        <v>42370</v>
      </c>
      <c r="L43" s="23">
        <v>1</v>
      </c>
      <c r="M43" s="23" t="s">
        <v>27</v>
      </c>
      <c r="N43" s="21" t="s">
        <v>415</v>
      </c>
      <c r="O43" s="25">
        <v>47956800</v>
      </c>
      <c r="P43" s="25">
        <v>47956800</v>
      </c>
      <c r="Q43" s="26" t="s">
        <v>27</v>
      </c>
      <c r="R43" s="26" t="s">
        <v>27</v>
      </c>
      <c r="S43" s="26" t="s">
        <v>1801</v>
      </c>
      <c r="T43" s="27">
        <v>47956800</v>
      </c>
      <c r="U43" s="28" t="s">
        <v>1362</v>
      </c>
    </row>
    <row r="44" spans="1:21" s="29" customFormat="1" ht="75" customHeight="1" x14ac:dyDescent="0.25">
      <c r="A44" s="21">
        <v>0</v>
      </c>
      <c r="B44" s="21" t="s">
        <v>394</v>
      </c>
      <c r="C44" s="21" t="s">
        <v>420</v>
      </c>
      <c r="D44" s="21" t="s">
        <v>421</v>
      </c>
      <c r="E44" s="22" t="s">
        <v>1670</v>
      </c>
      <c r="F44" s="21" t="s">
        <v>102</v>
      </c>
      <c r="G44" s="21" t="s">
        <v>398</v>
      </c>
      <c r="H44" s="30" t="s">
        <v>399</v>
      </c>
      <c r="I44" s="23">
        <v>70131706</v>
      </c>
      <c r="J44" s="23" t="s">
        <v>1223</v>
      </c>
      <c r="K44" s="24">
        <v>42370</v>
      </c>
      <c r="L44" s="23">
        <v>1</v>
      </c>
      <c r="M44" s="23" t="s">
        <v>27</v>
      </c>
      <c r="N44" s="21" t="s">
        <v>26</v>
      </c>
      <c r="O44" s="25">
        <v>9434800</v>
      </c>
      <c r="P44" s="25">
        <v>9434800</v>
      </c>
      <c r="Q44" s="26" t="s">
        <v>405</v>
      </c>
      <c r="R44" s="26" t="s">
        <v>27</v>
      </c>
      <c r="S44" s="26" t="s">
        <v>1801</v>
      </c>
      <c r="T44" s="27">
        <v>9434800</v>
      </c>
      <c r="U44" s="28" t="s">
        <v>1362</v>
      </c>
    </row>
    <row r="45" spans="1:21" s="29" customFormat="1" ht="75" customHeight="1" x14ac:dyDescent="0.25">
      <c r="A45" s="21">
        <v>0</v>
      </c>
      <c r="B45" s="21" t="s">
        <v>394</v>
      </c>
      <c r="C45" s="21" t="s">
        <v>420</v>
      </c>
      <c r="D45" s="22" t="s">
        <v>421</v>
      </c>
      <c r="E45" s="22" t="s">
        <v>1670</v>
      </c>
      <c r="F45" s="21" t="s">
        <v>102</v>
      </c>
      <c r="G45" s="21" t="s">
        <v>398</v>
      </c>
      <c r="H45" s="30" t="s">
        <v>399</v>
      </c>
      <c r="I45" s="23">
        <v>70131706</v>
      </c>
      <c r="J45" s="23" t="s">
        <v>1223</v>
      </c>
      <c r="K45" s="24">
        <v>42370</v>
      </c>
      <c r="L45" s="23">
        <v>1</v>
      </c>
      <c r="M45" s="23" t="s">
        <v>27</v>
      </c>
      <c r="N45" s="21" t="s">
        <v>26</v>
      </c>
      <c r="O45" s="25">
        <v>55517000</v>
      </c>
      <c r="P45" s="25">
        <v>55517000</v>
      </c>
      <c r="Q45" s="26" t="s">
        <v>405</v>
      </c>
      <c r="R45" s="26" t="s">
        <v>27</v>
      </c>
      <c r="S45" s="26" t="s">
        <v>1801</v>
      </c>
      <c r="T45" s="27">
        <v>55517000</v>
      </c>
      <c r="U45" s="28" t="s">
        <v>1362</v>
      </c>
    </row>
    <row r="46" spans="1:21" s="29" customFormat="1" ht="75" customHeight="1" x14ac:dyDescent="0.25">
      <c r="A46" s="21">
        <v>0</v>
      </c>
      <c r="B46" s="21" t="s">
        <v>430</v>
      </c>
      <c r="C46" s="21" t="s">
        <v>431</v>
      </c>
      <c r="D46" s="22" t="s">
        <v>407</v>
      </c>
      <c r="E46" s="22" t="s">
        <v>432</v>
      </c>
      <c r="F46" s="21" t="s">
        <v>102</v>
      </c>
      <c r="G46" s="21" t="s">
        <v>398</v>
      </c>
      <c r="H46" s="30" t="s">
        <v>399</v>
      </c>
      <c r="I46" s="23">
        <v>70131706</v>
      </c>
      <c r="J46" s="23" t="s">
        <v>1223</v>
      </c>
      <c r="K46" s="24">
        <v>42370</v>
      </c>
      <c r="L46" s="23">
        <v>1</v>
      </c>
      <c r="M46" s="23" t="s">
        <v>27</v>
      </c>
      <c r="N46" s="21" t="s">
        <v>26</v>
      </c>
      <c r="O46" s="25">
        <v>35967600</v>
      </c>
      <c r="P46" s="25">
        <v>35967600</v>
      </c>
      <c r="Q46" s="26" t="s">
        <v>405</v>
      </c>
      <c r="R46" s="26" t="s">
        <v>27</v>
      </c>
      <c r="S46" s="26" t="s">
        <v>1801</v>
      </c>
      <c r="T46" s="27">
        <v>35967600</v>
      </c>
      <c r="U46" s="28" t="s">
        <v>1362</v>
      </c>
    </row>
    <row r="47" spans="1:21" s="29" customFormat="1" ht="75" customHeight="1" x14ac:dyDescent="0.25">
      <c r="A47" s="21">
        <v>0</v>
      </c>
      <c r="B47" s="21" t="s">
        <v>430</v>
      </c>
      <c r="C47" s="21" t="s">
        <v>433</v>
      </c>
      <c r="D47" s="22" t="s">
        <v>407</v>
      </c>
      <c r="E47" s="22" t="s">
        <v>434</v>
      </c>
      <c r="F47" s="21" t="s">
        <v>102</v>
      </c>
      <c r="G47" s="21" t="s">
        <v>398</v>
      </c>
      <c r="H47" s="30" t="s">
        <v>399</v>
      </c>
      <c r="I47" s="23">
        <v>70131706</v>
      </c>
      <c r="J47" s="23" t="s">
        <v>1223</v>
      </c>
      <c r="K47" s="24">
        <v>42370</v>
      </c>
      <c r="L47" s="23">
        <v>1</v>
      </c>
      <c r="M47" s="23" t="s">
        <v>27</v>
      </c>
      <c r="N47" s="21" t="s">
        <v>26</v>
      </c>
      <c r="O47" s="25">
        <v>9434800</v>
      </c>
      <c r="P47" s="25">
        <v>9434800</v>
      </c>
      <c r="Q47" s="26" t="s">
        <v>405</v>
      </c>
      <c r="R47" s="26" t="s">
        <v>27</v>
      </c>
      <c r="S47" s="26" t="s">
        <v>1801</v>
      </c>
      <c r="T47" s="27">
        <v>9434800</v>
      </c>
      <c r="U47" s="28" t="s">
        <v>1362</v>
      </c>
    </row>
    <row r="48" spans="1:21" s="29" customFormat="1" ht="75" customHeight="1" x14ac:dyDescent="0.25">
      <c r="A48" s="21">
        <v>0</v>
      </c>
      <c r="B48" s="21" t="s">
        <v>430</v>
      </c>
      <c r="C48" s="21" t="s">
        <v>433</v>
      </c>
      <c r="D48" s="22" t="s">
        <v>407</v>
      </c>
      <c r="E48" s="22" t="s">
        <v>434</v>
      </c>
      <c r="F48" s="21" t="s">
        <v>102</v>
      </c>
      <c r="G48" s="21" t="s">
        <v>398</v>
      </c>
      <c r="H48" s="30" t="s">
        <v>399</v>
      </c>
      <c r="I48" s="23">
        <v>70131706</v>
      </c>
      <c r="J48" s="23" t="s">
        <v>1223</v>
      </c>
      <c r="K48" s="24">
        <v>42370</v>
      </c>
      <c r="L48" s="23">
        <v>1</v>
      </c>
      <c r="M48" s="23" t="s">
        <v>27</v>
      </c>
      <c r="N48" s="21" t="s">
        <v>26</v>
      </c>
      <c r="O48" s="25">
        <v>23906300</v>
      </c>
      <c r="P48" s="25">
        <v>23906300</v>
      </c>
      <c r="Q48" s="26" t="s">
        <v>405</v>
      </c>
      <c r="R48" s="26" t="s">
        <v>27</v>
      </c>
      <c r="S48" s="26" t="s">
        <v>1801</v>
      </c>
      <c r="T48" s="27">
        <v>23906300</v>
      </c>
      <c r="U48" s="28" t="s">
        <v>1362</v>
      </c>
    </row>
    <row r="49" spans="1:21" s="29" customFormat="1" ht="75" customHeight="1" x14ac:dyDescent="0.25">
      <c r="A49" s="21">
        <v>0</v>
      </c>
      <c r="B49" s="21" t="s">
        <v>410</v>
      </c>
      <c r="C49" s="21" t="s">
        <v>411</v>
      </c>
      <c r="D49" s="21" t="s">
        <v>396</v>
      </c>
      <c r="E49" s="21" t="s">
        <v>412</v>
      </c>
      <c r="F49" s="21" t="s">
        <v>102</v>
      </c>
      <c r="G49" s="21" t="s">
        <v>398</v>
      </c>
      <c r="H49" s="30" t="s">
        <v>399</v>
      </c>
      <c r="I49" s="23">
        <v>70131706</v>
      </c>
      <c r="J49" s="23" t="s">
        <v>1223</v>
      </c>
      <c r="K49" s="24">
        <v>42370</v>
      </c>
      <c r="L49" s="23">
        <v>1</v>
      </c>
      <c r="M49" s="23" t="s">
        <v>27</v>
      </c>
      <c r="N49" s="21" t="s">
        <v>26</v>
      </c>
      <c r="O49" s="25">
        <v>5994600</v>
      </c>
      <c r="P49" s="25">
        <v>5994600</v>
      </c>
      <c r="Q49" s="26" t="s">
        <v>405</v>
      </c>
      <c r="R49" s="26" t="s">
        <v>27</v>
      </c>
      <c r="S49" s="26" t="s">
        <v>1801</v>
      </c>
      <c r="T49" s="27">
        <v>5994600</v>
      </c>
      <c r="U49" s="28" t="s">
        <v>1362</v>
      </c>
    </row>
    <row r="50" spans="1:21" s="29" customFormat="1" ht="75" customHeight="1" x14ac:dyDescent="0.25">
      <c r="A50" s="21">
        <v>0</v>
      </c>
      <c r="B50" s="21" t="s">
        <v>410</v>
      </c>
      <c r="C50" s="21" t="s">
        <v>411</v>
      </c>
      <c r="D50" s="21" t="s">
        <v>396</v>
      </c>
      <c r="E50" s="21" t="s">
        <v>412</v>
      </c>
      <c r="F50" s="21" t="s">
        <v>102</v>
      </c>
      <c r="G50" s="21" t="s">
        <v>398</v>
      </c>
      <c r="H50" s="30" t="s">
        <v>399</v>
      </c>
      <c r="I50" s="23">
        <v>70131706</v>
      </c>
      <c r="J50" s="23" t="s">
        <v>1223</v>
      </c>
      <c r="K50" s="24">
        <v>42370</v>
      </c>
      <c r="L50" s="23">
        <v>1</v>
      </c>
      <c r="M50" s="23" t="s">
        <v>27</v>
      </c>
      <c r="N50" s="21" t="s">
        <v>26</v>
      </c>
      <c r="O50" s="25">
        <v>2760400</v>
      </c>
      <c r="P50" s="25">
        <v>2760400</v>
      </c>
      <c r="Q50" s="26" t="s">
        <v>405</v>
      </c>
      <c r="R50" s="26" t="s">
        <v>27</v>
      </c>
      <c r="S50" s="26" t="s">
        <v>1801</v>
      </c>
      <c r="T50" s="27">
        <v>2760400</v>
      </c>
      <c r="U50" s="28" t="s">
        <v>1362</v>
      </c>
    </row>
    <row r="51" spans="1:21" s="29" customFormat="1" ht="75" customHeight="1" x14ac:dyDescent="0.25">
      <c r="A51" s="21">
        <v>0</v>
      </c>
      <c r="B51" s="21" t="s">
        <v>410</v>
      </c>
      <c r="C51" s="21" t="s">
        <v>411</v>
      </c>
      <c r="D51" s="21" t="s">
        <v>396</v>
      </c>
      <c r="E51" s="21" t="s">
        <v>412</v>
      </c>
      <c r="F51" s="21" t="s">
        <v>102</v>
      </c>
      <c r="G51" s="21" t="s">
        <v>398</v>
      </c>
      <c r="H51" s="30" t="s">
        <v>399</v>
      </c>
      <c r="I51" s="23">
        <v>70131706</v>
      </c>
      <c r="J51" s="23" t="s">
        <v>1223</v>
      </c>
      <c r="K51" s="24">
        <v>42370</v>
      </c>
      <c r="L51" s="23">
        <v>1</v>
      </c>
      <c r="M51" s="23" t="s">
        <v>27</v>
      </c>
      <c r="N51" s="21" t="s">
        <v>26</v>
      </c>
      <c r="O51" s="25">
        <v>1380200</v>
      </c>
      <c r="P51" s="25">
        <v>1380200</v>
      </c>
      <c r="Q51" s="26" t="s">
        <v>405</v>
      </c>
      <c r="R51" s="26" t="s">
        <v>27</v>
      </c>
      <c r="S51" s="26" t="s">
        <v>1801</v>
      </c>
      <c r="T51" s="27">
        <v>1380200</v>
      </c>
      <c r="U51" s="28" t="s">
        <v>1362</v>
      </c>
    </row>
    <row r="52" spans="1:21" s="29" customFormat="1" ht="75" customHeight="1" x14ac:dyDescent="0.25">
      <c r="A52" s="21">
        <v>0</v>
      </c>
      <c r="B52" s="21" t="s">
        <v>410</v>
      </c>
      <c r="C52" s="21" t="s">
        <v>411</v>
      </c>
      <c r="D52" s="21" t="s">
        <v>396</v>
      </c>
      <c r="E52" s="21" t="s">
        <v>412</v>
      </c>
      <c r="F52" s="21" t="s">
        <v>102</v>
      </c>
      <c r="G52" s="21" t="s">
        <v>398</v>
      </c>
      <c r="H52" s="30" t="s">
        <v>399</v>
      </c>
      <c r="I52" s="23">
        <v>70131706</v>
      </c>
      <c r="J52" s="23" t="s">
        <v>1223</v>
      </c>
      <c r="K52" s="24">
        <v>42370</v>
      </c>
      <c r="L52" s="23">
        <v>1</v>
      </c>
      <c r="M52" s="23" t="s">
        <v>27</v>
      </c>
      <c r="N52" s="21" t="s">
        <v>26</v>
      </c>
      <c r="O52" s="25">
        <v>2760400</v>
      </c>
      <c r="P52" s="25">
        <v>2760400</v>
      </c>
      <c r="Q52" s="26" t="s">
        <v>405</v>
      </c>
      <c r="R52" s="26" t="s">
        <v>27</v>
      </c>
      <c r="S52" s="26" t="s">
        <v>1801</v>
      </c>
      <c r="T52" s="33">
        <v>2760400</v>
      </c>
      <c r="U52" s="28" t="s">
        <v>1362</v>
      </c>
    </row>
    <row r="53" spans="1:21" s="29" customFormat="1" ht="75" customHeight="1" x14ac:dyDescent="0.25">
      <c r="A53" s="21">
        <v>0</v>
      </c>
      <c r="B53" s="21" t="s">
        <v>410</v>
      </c>
      <c r="C53" s="21" t="s">
        <v>411</v>
      </c>
      <c r="D53" s="21" t="s">
        <v>396</v>
      </c>
      <c r="E53" s="21" t="s">
        <v>412</v>
      </c>
      <c r="F53" s="21" t="s">
        <v>102</v>
      </c>
      <c r="G53" s="21" t="s">
        <v>398</v>
      </c>
      <c r="H53" s="30" t="s">
        <v>399</v>
      </c>
      <c r="I53" s="23">
        <v>70131706</v>
      </c>
      <c r="J53" s="23" t="s">
        <v>1223</v>
      </c>
      <c r="K53" s="24">
        <v>42370</v>
      </c>
      <c r="L53" s="23">
        <v>1</v>
      </c>
      <c r="M53" s="23" t="s">
        <v>27</v>
      </c>
      <c r="N53" s="21" t="s">
        <v>26</v>
      </c>
      <c r="O53" s="25">
        <v>1380200</v>
      </c>
      <c r="P53" s="25">
        <v>1380200</v>
      </c>
      <c r="Q53" s="26" t="s">
        <v>405</v>
      </c>
      <c r="R53" s="26" t="s">
        <v>27</v>
      </c>
      <c r="S53" s="26" t="s">
        <v>1801</v>
      </c>
      <c r="T53" s="27">
        <v>1380200</v>
      </c>
      <c r="U53" s="28" t="s">
        <v>1362</v>
      </c>
    </row>
    <row r="54" spans="1:21" s="29" customFormat="1" ht="75" customHeight="1" x14ac:dyDescent="0.25">
      <c r="A54" s="21">
        <v>0</v>
      </c>
      <c r="B54" s="21" t="s">
        <v>410</v>
      </c>
      <c r="C54" s="21" t="s">
        <v>411</v>
      </c>
      <c r="D54" s="21" t="s">
        <v>396</v>
      </c>
      <c r="E54" s="21" t="s">
        <v>412</v>
      </c>
      <c r="F54" s="21" t="s">
        <v>102</v>
      </c>
      <c r="G54" s="21" t="s">
        <v>398</v>
      </c>
      <c r="H54" s="30" t="s">
        <v>399</v>
      </c>
      <c r="I54" s="23">
        <v>70131706</v>
      </c>
      <c r="J54" s="23" t="s">
        <v>1223</v>
      </c>
      <c r="K54" s="24">
        <v>42370</v>
      </c>
      <c r="L54" s="23">
        <v>1</v>
      </c>
      <c r="M54" s="23" t="s">
        <v>27</v>
      </c>
      <c r="N54" s="21" t="s">
        <v>26</v>
      </c>
      <c r="O54" s="25">
        <v>2760400</v>
      </c>
      <c r="P54" s="25">
        <v>2760400</v>
      </c>
      <c r="Q54" s="26" t="s">
        <v>405</v>
      </c>
      <c r="R54" s="26" t="s">
        <v>27</v>
      </c>
      <c r="S54" s="26" t="s">
        <v>1801</v>
      </c>
      <c r="T54" s="27">
        <v>2760400</v>
      </c>
      <c r="U54" s="28" t="s">
        <v>1362</v>
      </c>
    </row>
    <row r="55" spans="1:21" s="29" customFormat="1" ht="75" customHeight="1" x14ac:dyDescent="0.25">
      <c r="A55" s="21">
        <v>0</v>
      </c>
      <c r="B55" s="21" t="s">
        <v>394</v>
      </c>
      <c r="C55" s="21" t="s">
        <v>426</v>
      </c>
      <c r="D55" s="21" t="s">
        <v>396</v>
      </c>
      <c r="E55" s="22" t="s">
        <v>1669</v>
      </c>
      <c r="F55" s="21" t="s">
        <v>102</v>
      </c>
      <c r="G55" s="21" t="s">
        <v>398</v>
      </c>
      <c r="H55" s="30" t="s">
        <v>399</v>
      </c>
      <c r="I55" s="23">
        <v>70131706</v>
      </c>
      <c r="J55" s="23" t="s">
        <v>1223</v>
      </c>
      <c r="K55" s="24">
        <v>42370</v>
      </c>
      <c r="L55" s="23">
        <v>1</v>
      </c>
      <c r="M55" s="23" t="s">
        <v>27</v>
      </c>
      <c r="N55" s="21" t="s">
        <v>26</v>
      </c>
      <c r="O55" s="25">
        <v>2760400</v>
      </c>
      <c r="P55" s="25">
        <v>2760400</v>
      </c>
      <c r="Q55" s="26" t="s">
        <v>405</v>
      </c>
      <c r="R55" s="26" t="s">
        <v>27</v>
      </c>
      <c r="S55" s="26" t="s">
        <v>1801</v>
      </c>
      <c r="T55" s="27">
        <v>2760400</v>
      </c>
      <c r="U55" s="28" t="s">
        <v>1362</v>
      </c>
    </row>
    <row r="56" spans="1:21" s="29" customFormat="1" ht="75" customHeight="1" x14ac:dyDescent="0.25">
      <c r="A56" s="21">
        <v>0</v>
      </c>
      <c r="B56" s="21" t="s">
        <v>410</v>
      </c>
      <c r="C56" s="21" t="s">
        <v>411</v>
      </c>
      <c r="D56" s="21" t="s">
        <v>396</v>
      </c>
      <c r="E56" s="21" t="s">
        <v>412</v>
      </c>
      <c r="F56" s="21" t="s">
        <v>102</v>
      </c>
      <c r="G56" s="21" t="s">
        <v>398</v>
      </c>
      <c r="H56" s="30" t="s">
        <v>399</v>
      </c>
      <c r="I56" s="23">
        <v>70131706</v>
      </c>
      <c r="J56" s="23" t="s">
        <v>1223</v>
      </c>
      <c r="K56" s="24">
        <v>42370</v>
      </c>
      <c r="L56" s="23">
        <v>1</v>
      </c>
      <c r="M56" s="23" t="s">
        <v>27</v>
      </c>
      <c r="N56" s="21" t="s">
        <v>26</v>
      </c>
      <c r="O56" s="25">
        <v>4140600</v>
      </c>
      <c r="P56" s="25">
        <v>4140600</v>
      </c>
      <c r="Q56" s="26" t="s">
        <v>405</v>
      </c>
      <c r="R56" s="26" t="s">
        <v>27</v>
      </c>
      <c r="S56" s="26" t="s">
        <v>1801</v>
      </c>
      <c r="T56" s="27">
        <v>4140600</v>
      </c>
      <c r="U56" s="28" t="s">
        <v>1362</v>
      </c>
    </row>
    <row r="57" spans="1:21" s="29" customFormat="1" ht="75" customHeight="1" x14ac:dyDescent="0.25">
      <c r="A57" s="21">
        <v>0</v>
      </c>
      <c r="B57" s="21" t="s">
        <v>410</v>
      </c>
      <c r="C57" s="21" t="s">
        <v>411</v>
      </c>
      <c r="D57" s="21" t="s">
        <v>396</v>
      </c>
      <c r="E57" s="21" t="s">
        <v>412</v>
      </c>
      <c r="F57" s="21" t="s">
        <v>102</v>
      </c>
      <c r="G57" s="21" t="s">
        <v>398</v>
      </c>
      <c r="H57" s="30" t="s">
        <v>399</v>
      </c>
      <c r="I57" s="23">
        <v>70131706</v>
      </c>
      <c r="J57" s="23" t="s">
        <v>1223</v>
      </c>
      <c r="K57" s="24">
        <v>42370</v>
      </c>
      <c r="L57" s="23">
        <v>1</v>
      </c>
      <c r="M57" s="23" t="s">
        <v>27</v>
      </c>
      <c r="N57" s="21" t="s">
        <v>26</v>
      </c>
      <c r="O57" s="25">
        <v>4140600</v>
      </c>
      <c r="P57" s="25">
        <v>4140600</v>
      </c>
      <c r="Q57" s="26" t="s">
        <v>405</v>
      </c>
      <c r="R57" s="26" t="s">
        <v>27</v>
      </c>
      <c r="S57" s="26" t="s">
        <v>1801</v>
      </c>
      <c r="T57" s="27">
        <v>4140600</v>
      </c>
      <c r="U57" s="28" t="s">
        <v>1362</v>
      </c>
    </row>
    <row r="58" spans="1:21" s="29" customFormat="1" ht="75" customHeight="1" x14ac:dyDescent="0.25">
      <c r="A58" s="21">
        <v>0</v>
      </c>
      <c r="B58" s="21" t="s">
        <v>410</v>
      </c>
      <c r="C58" s="21" t="s">
        <v>411</v>
      </c>
      <c r="D58" s="21" t="s">
        <v>396</v>
      </c>
      <c r="E58" s="21" t="s">
        <v>412</v>
      </c>
      <c r="F58" s="21" t="s">
        <v>102</v>
      </c>
      <c r="G58" s="21" t="s">
        <v>398</v>
      </c>
      <c r="H58" s="30" t="s">
        <v>399</v>
      </c>
      <c r="I58" s="23">
        <v>70131706</v>
      </c>
      <c r="J58" s="23" t="s">
        <v>1223</v>
      </c>
      <c r="K58" s="24">
        <v>42370</v>
      </c>
      <c r="L58" s="23">
        <v>1</v>
      </c>
      <c r="M58" s="23" t="s">
        <v>27</v>
      </c>
      <c r="N58" s="21" t="s">
        <v>26</v>
      </c>
      <c r="O58" s="25">
        <v>2760400</v>
      </c>
      <c r="P58" s="25">
        <v>2760400</v>
      </c>
      <c r="Q58" s="26" t="s">
        <v>405</v>
      </c>
      <c r="R58" s="26" t="s">
        <v>27</v>
      </c>
      <c r="S58" s="26" t="s">
        <v>1801</v>
      </c>
      <c r="T58" s="27">
        <v>2760400</v>
      </c>
      <c r="U58" s="28" t="s">
        <v>1362</v>
      </c>
    </row>
    <row r="59" spans="1:21" s="29" customFormat="1" ht="75" customHeight="1" x14ac:dyDescent="0.25">
      <c r="A59" s="21">
        <v>0</v>
      </c>
      <c r="B59" s="21" t="s">
        <v>410</v>
      </c>
      <c r="C59" s="21" t="s">
        <v>411</v>
      </c>
      <c r="D59" s="21" t="s">
        <v>396</v>
      </c>
      <c r="E59" s="21" t="s">
        <v>412</v>
      </c>
      <c r="F59" s="21" t="s">
        <v>102</v>
      </c>
      <c r="G59" s="21" t="s">
        <v>398</v>
      </c>
      <c r="H59" s="30" t="s">
        <v>399</v>
      </c>
      <c r="I59" s="23">
        <v>70131706</v>
      </c>
      <c r="J59" s="23" t="s">
        <v>1223</v>
      </c>
      <c r="K59" s="24">
        <v>42370</v>
      </c>
      <c r="L59" s="23">
        <v>1</v>
      </c>
      <c r="M59" s="23" t="s">
        <v>27</v>
      </c>
      <c r="N59" s="21" t="s">
        <v>26</v>
      </c>
      <c r="O59" s="25">
        <v>2760400</v>
      </c>
      <c r="P59" s="25">
        <v>2760400</v>
      </c>
      <c r="Q59" s="26" t="s">
        <v>405</v>
      </c>
      <c r="R59" s="26" t="s">
        <v>27</v>
      </c>
      <c r="S59" s="26" t="s">
        <v>1801</v>
      </c>
      <c r="T59" s="27">
        <v>2760400</v>
      </c>
      <c r="U59" s="28" t="s">
        <v>1362</v>
      </c>
    </row>
    <row r="60" spans="1:21" s="29" customFormat="1" ht="75" customHeight="1" x14ac:dyDescent="0.25">
      <c r="A60" s="21">
        <v>0</v>
      </c>
      <c r="B60" s="21" t="s">
        <v>410</v>
      </c>
      <c r="C60" s="21" t="s">
        <v>411</v>
      </c>
      <c r="D60" s="21" t="s">
        <v>396</v>
      </c>
      <c r="E60" s="21" t="s">
        <v>412</v>
      </c>
      <c r="F60" s="21" t="s">
        <v>102</v>
      </c>
      <c r="G60" s="21" t="s">
        <v>398</v>
      </c>
      <c r="H60" s="30" t="s">
        <v>399</v>
      </c>
      <c r="I60" s="23">
        <v>70131706</v>
      </c>
      <c r="J60" s="23" t="s">
        <v>1223</v>
      </c>
      <c r="K60" s="24">
        <v>42370</v>
      </c>
      <c r="L60" s="23">
        <v>1</v>
      </c>
      <c r="M60" s="23" t="s">
        <v>27</v>
      </c>
      <c r="N60" s="21" t="s">
        <v>26</v>
      </c>
      <c r="O60" s="25">
        <v>2760400</v>
      </c>
      <c r="P60" s="25">
        <v>2760400</v>
      </c>
      <c r="Q60" s="26" t="s">
        <v>405</v>
      </c>
      <c r="R60" s="26" t="s">
        <v>27</v>
      </c>
      <c r="S60" s="26" t="s">
        <v>1801</v>
      </c>
      <c r="T60" s="27">
        <v>2760400</v>
      </c>
      <c r="U60" s="28" t="s">
        <v>1362</v>
      </c>
    </row>
    <row r="61" spans="1:21" s="29" customFormat="1" ht="75" customHeight="1" x14ac:dyDescent="0.25">
      <c r="A61" s="21">
        <v>0</v>
      </c>
      <c r="B61" s="21" t="s">
        <v>410</v>
      </c>
      <c r="C61" s="21" t="s">
        <v>411</v>
      </c>
      <c r="D61" s="21" t="s">
        <v>396</v>
      </c>
      <c r="E61" s="21" t="s">
        <v>412</v>
      </c>
      <c r="F61" s="21" t="s">
        <v>102</v>
      </c>
      <c r="G61" s="21" t="s">
        <v>398</v>
      </c>
      <c r="H61" s="30" t="s">
        <v>399</v>
      </c>
      <c r="I61" s="23">
        <v>70131706</v>
      </c>
      <c r="J61" s="23" t="s">
        <v>1223</v>
      </c>
      <c r="K61" s="24">
        <v>42370</v>
      </c>
      <c r="L61" s="23">
        <v>1</v>
      </c>
      <c r="M61" s="23" t="s">
        <v>27</v>
      </c>
      <c r="N61" s="21" t="s">
        <v>26</v>
      </c>
      <c r="O61" s="25">
        <v>2760400</v>
      </c>
      <c r="P61" s="25">
        <v>2760400</v>
      </c>
      <c r="Q61" s="26" t="s">
        <v>405</v>
      </c>
      <c r="R61" s="26" t="s">
        <v>27</v>
      </c>
      <c r="S61" s="26" t="s">
        <v>1801</v>
      </c>
      <c r="T61" s="27">
        <v>2760400</v>
      </c>
      <c r="U61" s="28" t="s">
        <v>1362</v>
      </c>
    </row>
    <row r="62" spans="1:21" s="29" customFormat="1" ht="75" customHeight="1" x14ac:dyDescent="0.25">
      <c r="A62" s="21">
        <v>0</v>
      </c>
      <c r="B62" s="21" t="s">
        <v>410</v>
      </c>
      <c r="C62" s="21" t="s">
        <v>411</v>
      </c>
      <c r="D62" s="21" t="s">
        <v>396</v>
      </c>
      <c r="E62" s="21" t="s">
        <v>412</v>
      </c>
      <c r="F62" s="21" t="s">
        <v>102</v>
      </c>
      <c r="G62" s="21" t="s">
        <v>398</v>
      </c>
      <c r="H62" s="30" t="s">
        <v>399</v>
      </c>
      <c r="I62" s="23">
        <v>70131706</v>
      </c>
      <c r="J62" s="23" t="s">
        <v>1223</v>
      </c>
      <c r="K62" s="24">
        <v>42370</v>
      </c>
      <c r="L62" s="23">
        <v>1</v>
      </c>
      <c r="M62" s="23" t="s">
        <v>27</v>
      </c>
      <c r="N62" s="21" t="s">
        <v>26</v>
      </c>
      <c r="O62" s="25">
        <v>1380200</v>
      </c>
      <c r="P62" s="25">
        <v>1380200</v>
      </c>
      <c r="Q62" s="26" t="s">
        <v>405</v>
      </c>
      <c r="R62" s="26" t="s">
        <v>27</v>
      </c>
      <c r="S62" s="26" t="s">
        <v>1801</v>
      </c>
      <c r="T62" s="27">
        <v>1380200</v>
      </c>
      <c r="U62" s="28" t="s">
        <v>1362</v>
      </c>
    </row>
    <row r="63" spans="1:21" s="29" customFormat="1" ht="75" customHeight="1" x14ac:dyDescent="0.25">
      <c r="A63" s="21">
        <v>0</v>
      </c>
      <c r="B63" s="21" t="s">
        <v>394</v>
      </c>
      <c r="C63" s="21" t="s">
        <v>426</v>
      </c>
      <c r="D63" s="21" t="s">
        <v>396</v>
      </c>
      <c r="E63" s="22" t="s">
        <v>1669</v>
      </c>
      <c r="F63" s="21" t="s">
        <v>102</v>
      </c>
      <c r="G63" s="21" t="s">
        <v>398</v>
      </c>
      <c r="H63" s="30" t="s">
        <v>399</v>
      </c>
      <c r="I63" s="23">
        <v>70131706</v>
      </c>
      <c r="J63" s="23" t="s">
        <v>1223</v>
      </c>
      <c r="K63" s="24">
        <v>42370</v>
      </c>
      <c r="L63" s="23">
        <v>1</v>
      </c>
      <c r="M63" s="23" t="s">
        <v>27</v>
      </c>
      <c r="N63" s="21" t="s">
        <v>26</v>
      </c>
      <c r="O63" s="25">
        <v>1380200</v>
      </c>
      <c r="P63" s="25">
        <v>1380200</v>
      </c>
      <c r="Q63" s="26" t="s">
        <v>405</v>
      </c>
      <c r="R63" s="26" t="s">
        <v>27</v>
      </c>
      <c r="S63" s="26" t="s">
        <v>1801</v>
      </c>
      <c r="T63" s="27">
        <v>1380200</v>
      </c>
      <c r="U63" s="28" t="s">
        <v>1362</v>
      </c>
    </row>
    <row r="64" spans="1:21" s="29" customFormat="1" ht="75" customHeight="1" x14ac:dyDescent="0.25">
      <c r="A64" s="21">
        <v>0</v>
      </c>
      <c r="B64" s="21" t="s">
        <v>410</v>
      </c>
      <c r="C64" s="21" t="s">
        <v>411</v>
      </c>
      <c r="D64" s="21" t="s">
        <v>396</v>
      </c>
      <c r="E64" s="21" t="s">
        <v>412</v>
      </c>
      <c r="F64" s="21" t="s">
        <v>102</v>
      </c>
      <c r="G64" s="21" t="s">
        <v>398</v>
      </c>
      <c r="H64" s="30" t="s">
        <v>399</v>
      </c>
      <c r="I64" s="23">
        <v>70131706</v>
      </c>
      <c r="J64" s="23" t="s">
        <v>1223</v>
      </c>
      <c r="K64" s="24">
        <v>42370</v>
      </c>
      <c r="L64" s="23">
        <v>1</v>
      </c>
      <c r="M64" s="23" t="s">
        <v>27</v>
      </c>
      <c r="N64" s="21" t="s">
        <v>26</v>
      </c>
      <c r="O64" s="25">
        <v>5520800</v>
      </c>
      <c r="P64" s="25">
        <v>5520800</v>
      </c>
      <c r="Q64" s="26" t="s">
        <v>405</v>
      </c>
      <c r="R64" s="26" t="s">
        <v>27</v>
      </c>
      <c r="S64" s="26" t="s">
        <v>1801</v>
      </c>
      <c r="T64" s="27">
        <v>5520800</v>
      </c>
      <c r="U64" s="28" t="s">
        <v>1362</v>
      </c>
    </row>
    <row r="65" spans="1:21" s="29" customFormat="1" ht="75" customHeight="1" x14ac:dyDescent="0.25">
      <c r="A65" s="21">
        <v>0</v>
      </c>
      <c r="B65" s="21" t="s">
        <v>410</v>
      </c>
      <c r="C65" s="21" t="s">
        <v>411</v>
      </c>
      <c r="D65" s="21" t="s">
        <v>396</v>
      </c>
      <c r="E65" s="21" t="s">
        <v>412</v>
      </c>
      <c r="F65" s="21" t="s">
        <v>102</v>
      </c>
      <c r="G65" s="21" t="s">
        <v>398</v>
      </c>
      <c r="H65" s="30" t="s">
        <v>399</v>
      </c>
      <c r="I65" s="23">
        <v>70131706</v>
      </c>
      <c r="J65" s="23" t="s">
        <v>1223</v>
      </c>
      <c r="K65" s="24">
        <v>42370</v>
      </c>
      <c r="L65" s="23">
        <v>1</v>
      </c>
      <c r="M65" s="23" t="s">
        <v>27</v>
      </c>
      <c r="N65" s="21" t="s">
        <v>26</v>
      </c>
      <c r="O65" s="25">
        <v>1380200</v>
      </c>
      <c r="P65" s="25">
        <v>1380200</v>
      </c>
      <c r="Q65" s="26" t="s">
        <v>405</v>
      </c>
      <c r="R65" s="26" t="s">
        <v>27</v>
      </c>
      <c r="S65" s="26" t="s">
        <v>1801</v>
      </c>
      <c r="T65" s="27">
        <v>1380200</v>
      </c>
      <c r="U65" s="28" t="s">
        <v>1362</v>
      </c>
    </row>
    <row r="66" spans="1:21" s="29" customFormat="1" ht="75" customHeight="1" x14ac:dyDescent="0.25">
      <c r="A66" s="21">
        <v>0</v>
      </c>
      <c r="B66" s="21" t="s">
        <v>410</v>
      </c>
      <c r="C66" s="21" t="s">
        <v>411</v>
      </c>
      <c r="D66" s="21" t="s">
        <v>396</v>
      </c>
      <c r="E66" s="21" t="s">
        <v>412</v>
      </c>
      <c r="F66" s="21" t="s">
        <v>102</v>
      </c>
      <c r="G66" s="21" t="s">
        <v>398</v>
      </c>
      <c r="H66" s="30" t="s">
        <v>399</v>
      </c>
      <c r="I66" s="23">
        <v>70131706</v>
      </c>
      <c r="J66" s="23" t="s">
        <v>1223</v>
      </c>
      <c r="K66" s="24">
        <v>42370</v>
      </c>
      <c r="L66" s="23">
        <v>1</v>
      </c>
      <c r="M66" s="23" t="s">
        <v>27</v>
      </c>
      <c r="N66" s="21" t="s">
        <v>26</v>
      </c>
      <c r="O66" s="25">
        <v>1380200</v>
      </c>
      <c r="P66" s="25">
        <v>1380200</v>
      </c>
      <c r="Q66" s="26" t="s">
        <v>405</v>
      </c>
      <c r="R66" s="26" t="s">
        <v>27</v>
      </c>
      <c r="S66" s="26" t="s">
        <v>1801</v>
      </c>
      <c r="T66" s="27">
        <v>1380200</v>
      </c>
      <c r="U66" s="28" t="s">
        <v>1362</v>
      </c>
    </row>
    <row r="67" spans="1:21" s="29" customFormat="1" ht="75" customHeight="1" x14ac:dyDescent="0.25">
      <c r="A67" s="21">
        <v>0</v>
      </c>
      <c r="B67" s="21" t="s">
        <v>410</v>
      </c>
      <c r="C67" s="21" t="s">
        <v>411</v>
      </c>
      <c r="D67" s="21" t="s">
        <v>396</v>
      </c>
      <c r="E67" s="21" t="s">
        <v>412</v>
      </c>
      <c r="F67" s="21" t="s">
        <v>102</v>
      </c>
      <c r="G67" s="21" t="s">
        <v>398</v>
      </c>
      <c r="H67" s="30" t="s">
        <v>399</v>
      </c>
      <c r="I67" s="23">
        <v>70131706</v>
      </c>
      <c r="J67" s="23" t="s">
        <v>1223</v>
      </c>
      <c r="K67" s="24">
        <v>42370</v>
      </c>
      <c r="L67" s="23">
        <v>1</v>
      </c>
      <c r="M67" s="23" t="s">
        <v>27</v>
      </c>
      <c r="N67" s="21" t="s">
        <v>26</v>
      </c>
      <c r="O67" s="25">
        <v>2760400</v>
      </c>
      <c r="P67" s="25">
        <v>2760400</v>
      </c>
      <c r="Q67" s="26" t="s">
        <v>405</v>
      </c>
      <c r="R67" s="26" t="s">
        <v>27</v>
      </c>
      <c r="S67" s="26" t="s">
        <v>1801</v>
      </c>
      <c r="T67" s="27">
        <v>2760400</v>
      </c>
      <c r="U67" s="28" t="s">
        <v>1362</v>
      </c>
    </row>
    <row r="68" spans="1:21" s="29" customFormat="1" ht="75" customHeight="1" x14ac:dyDescent="0.25">
      <c r="A68" s="21">
        <v>0</v>
      </c>
      <c r="B68" s="21" t="s">
        <v>410</v>
      </c>
      <c r="C68" s="21" t="s">
        <v>411</v>
      </c>
      <c r="D68" s="21" t="s">
        <v>396</v>
      </c>
      <c r="E68" s="21" t="s">
        <v>412</v>
      </c>
      <c r="F68" s="21" t="s">
        <v>102</v>
      </c>
      <c r="G68" s="21" t="s">
        <v>398</v>
      </c>
      <c r="H68" s="30" t="s">
        <v>399</v>
      </c>
      <c r="I68" s="23">
        <v>70131706</v>
      </c>
      <c r="J68" s="23" t="s">
        <v>1223</v>
      </c>
      <c r="K68" s="24">
        <v>42370</v>
      </c>
      <c r="L68" s="23">
        <v>1</v>
      </c>
      <c r="M68" s="23" t="s">
        <v>27</v>
      </c>
      <c r="N68" s="21" t="s">
        <v>26</v>
      </c>
      <c r="O68" s="25">
        <v>1380200</v>
      </c>
      <c r="P68" s="25">
        <v>1380200</v>
      </c>
      <c r="Q68" s="26" t="s">
        <v>405</v>
      </c>
      <c r="R68" s="26" t="s">
        <v>27</v>
      </c>
      <c r="S68" s="26" t="s">
        <v>1801</v>
      </c>
      <c r="T68" s="27">
        <v>1380200</v>
      </c>
      <c r="U68" s="28" t="s">
        <v>1362</v>
      </c>
    </row>
    <row r="69" spans="1:21" s="29" customFormat="1" ht="75" customHeight="1" x14ac:dyDescent="0.25">
      <c r="A69" s="21">
        <v>0</v>
      </c>
      <c r="B69" s="21" t="s">
        <v>410</v>
      </c>
      <c r="C69" s="21" t="s">
        <v>411</v>
      </c>
      <c r="D69" s="21" t="s">
        <v>407</v>
      </c>
      <c r="E69" s="21" t="s">
        <v>429</v>
      </c>
      <c r="F69" s="21" t="s">
        <v>102</v>
      </c>
      <c r="G69" s="21" t="s">
        <v>398</v>
      </c>
      <c r="H69" s="30" t="s">
        <v>399</v>
      </c>
      <c r="I69" s="23">
        <v>70131706</v>
      </c>
      <c r="J69" s="23" t="s">
        <v>1223</v>
      </c>
      <c r="K69" s="24">
        <v>42370</v>
      </c>
      <c r="L69" s="23">
        <v>1</v>
      </c>
      <c r="M69" s="23" t="s">
        <v>27</v>
      </c>
      <c r="N69" s="21" t="s">
        <v>26</v>
      </c>
      <c r="O69" s="25">
        <v>8358450</v>
      </c>
      <c r="P69" s="25">
        <v>8358450</v>
      </c>
      <c r="Q69" s="26" t="s">
        <v>405</v>
      </c>
      <c r="R69" s="26" t="s">
        <v>27</v>
      </c>
      <c r="S69" s="26" t="s">
        <v>1801</v>
      </c>
      <c r="T69" s="33">
        <v>8358450</v>
      </c>
      <c r="U69" s="28" t="s">
        <v>1362</v>
      </c>
    </row>
    <row r="70" spans="1:21" s="29" customFormat="1" ht="75" customHeight="1" x14ac:dyDescent="0.25">
      <c r="A70" s="21">
        <v>0</v>
      </c>
      <c r="B70" s="21" t="s">
        <v>410</v>
      </c>
      <c r="C70" s="21" t="s">
        <v>411</v>
      </c>
      <c r="D70" s="21" t="s">
        <v>407</v>
      </c>
      <c r="E70" s="21" t="s">
        <v>429</v>
      </c>
      <c r="F70" s="21" t="s">
        <v>102</v>
      </c>
      <c r="G70" s="21" t="s">
        <v>398</v>
      </c>
      <c r="H70" s="30" t="s">
        <v>399</v>
      </c>
      <c r="I70" s="23">
        <v>70131706</v>
      </c>
      <c r="J70" s="23" t="s">
        <v>1223</v>
      </c>
      <c r="K70" s="24">
        <v>42370</v>
      </c>
      <c r="L70" s="23">
        <v>1</v>
      </c>
      <c r="M70" s="23" t="s">
        <v>27</v>
      </c>
      <c r="N70" s="21" t="s">
        <v>26</v>
      </c>
      <c r="O70" s="25">
        <v>7004000</v>
      </c>
      <c r="P70" s="25">
        <v>7004000</v>
      </c>
      <c r="Q70" s="26" t="s">
        <v>405</v>
      </c>
      <c r="R70" s="26" t="s">
        <v>27</v>
      </c>
      <c r="S70" s="26" t="s">
        <v>1801</v>
      </c>
      <c r="T70" s="27">
        <v>7004000</v>
      </c>
      <c r="U70" s="28" t="s">
        <v>1362</v>
      </c>
    </row>
    <row r="71" spans="1:21" s="29" customFormat="1" ht="75" customHeight="1" x14ac:dyDescent="0.25">
      <c r="A71" s="21">
        <v>0</v>
      </c>
      <c r="B71" s="21" t="s">
        <v>394</v>
      </c>
      <c r="C71" s="21" t="s">
        <v>395</v>
      </c>
      <c r="D71" s="21" t="s">
        <v>396</v>
      </c>
      <c r="E71" s="21" t="s">
        <v>402</v>
      </c>
      <c r="F71" s="21" t="s">
        <v>102</v>
      </c>
      <c r="G71" s="21" t="s">
        <v>398</v>
      </c>
      <c r="H71" s="30" t="s">
        <v>399</v>
      </c>
      <c r="I71" s="23">
        <v>70131706</v>
      </c>
      <c r="J71" s="23" t="s">
        <v>1223</v>
      </c>
      <c r="K71" s="24">
        <v>42370</v>
      </c>
      <c r="L71" s="23">
        <v>1</v>
      </c>
      <c r="M71" s="23" t="s">
        <v>27</v>
      </c>
      <c r="N71" s="21" t="s">
        <v>414</v>
      </c>
      <c r="O71" s="25">
        <v>2523500</v>
      </c>
      <c r="P71" s="25">
        <v>2523500</v>
      </c>
      <c r="Q71" s="26" t="s">
        <v>405</v>
      </c>
      <c r="R71" s="26" t="s">
        <v>27</v>
      </c>
      <c r="S71" s="26" t="s">
        <v>1801</v>
      </c>
      <c r="T71" s="27">
        <v>2523500</v>
      </c>
      <c r="U71" s="28" t="s">
        <v>1362</v>
      </c>
    </row>
    <row r="72" spans="1:21" s="29" customFormat="1" ht="75" customHeight="1" x14ac:dyDescent="0.25">
      <c r="A72" s="21">
        <v>0</v>
      </c>
      <c r="B72" s="21" t="s">
        <v>410</v>
      </c>
      <c r="C72" s="21" t="s">
        <v>411</v>
      </c>
      <c r="D72" s="21" t="s">
        <v>407</v>
      </c>
      <c r="E72" s="21" t="s">
        <v>429</v>
      </c>
      <c r="F72" s="21" t="s">
        <v>102</v>
      </c>
      <c r="G72" s="21" t="s">
        <v>398</v>
      </c>
      <c r="H72" s="30" t="s">
        <v>399</v>
      </c>
      <c r="I72" s="23">
        <v>70131706</v>
      </c>
      <c r="J72" s="23" t="s">
        <v>1223</v>
      </c>
      <c r="K72" s="24">
        <v>42370</v>
      </c>
      <c r="L72" s="23">
        <v>1</v>
      </c>
      <c r="M72" s="23" t="s">
        <v>27</v>
      </c>
      <c r="N72" s="21" t="s">
        <v>414</v>
      </c>
      <c r="O72" s="25">
        <v>1750586</v>
      </c>
      <c r="P72" s="25">
        <v>1750586</v>
      </c>
      <c r="Q72" s="26" t="s">
        <v>405</v>
      </c>
      <c r="R72" s="26" t="s">
        <v>27</v>
      </c>
      <c r="S72" s="26" t="s">
        <v>1801</v>
      </c>
      <c r="T72" s="27">
        <v>1750586</v>
      </c>
      <c r="U72" s="28" t="s">
        <v>1362</v>
      </c>
    </row>
    <row r="73" spans="1:21" s="29" customFormat="1" ht="75" customHeight="1" x14ac:dyDescent="0.25">
      <c r="A73" s="21">
        <v>0</v>
      </c>
      <c r="B73" s="21" t="s">
        <v>410</v>
      </c>
      <c r="C73" s="21" t="s">
        <v>411</v>
      </c>
      <c r="D73" s="21" t="s">
        <v>396</v>
      </c>
      <c r="E73" s="21" t="s">
        <v>412</v>
      </c>
      <c r="F73" s="21" t="s">
        <v>102</v>
      </c>
      <c r="G73" s="21" t="s">
        <v>398</v>
      </c>
      <c r="H73" s="30" t="s">
        <v>399</v>
      </c>
      <c r="I73" s="23">
        <v>70131706</v>
      </c>
      <c r="J73" s="23" t="s">
        <v>1223</v>
      </c>
      <c r="K73" s="24">
        <v>42370</v>
      </c>
      <c r="L73" s="23">
        <v>1</v>
      </c>
      <c r="M73" s="23" t="s">
        <v>27</v>
      </c>
      <c r="N73" s="21" t="s">
        <v>26</v>
      </c>
      <c r="O73" s="25">
        <v>38182100</v>
      </c>
      <c r="P73" s="25">
        <v>38182100</v>
      </c>
      <c r="Q73" s="26" t="s">
        <v>405</v>
      </c>
      <c r="R73" s="26" t="s">
        <v>27</v>
      </c>
      <c r="S73" s="26" t="s">
        <v>1801</v>
      </c>
      <c r="T73" s="27">
        <v>38182100</v>
      </c>
      <c r="U73" s="28" t="s">
        <v>1362</v>
      </c>
    </row>
    <row r="74" spans="1:21" s="29" customFormat="1" ht="75" customHeight="1" x14ac:dyDescent="0.25">
      <c r="A74" s="21">
        <v>0</v>
      </c>
      <c r="B74" s="21" t="s">
        <v>410</v>
      </c>
      <c r="C74" s="21" t="s">
        <v>411</v>
      </c>
      <c r="D74" s="21" t="s">
        <v>396</v>
      </c>
      <c r="E74" s="21" t="s">
        <v>412</v>
      </c>
      <c r="F74" s="21" t="s">
        <v>102</v>
      </c>
      <c r="G74" s="21" t="s">
        <v>398</v>
      </c>
      <c r="H74" s="30" t="s">
        <v>399</v>
      </c>
      <c r="I74" s="23">
        <v>70131706</v>
      </c>
      <c r="J74" s="23" t="s">
        <v>1223</v>
      </c>
      <c r="K74" s="24">
        <v>42370</v>
      </c>
      <c r="L74" s="23">
        <v>1</v>
      </c>
      <c r="M74" s="23" t="s">
        <v>27</v>
      </c>
      <c r="N74" s="21" t="s">
        <v>26</v>
      </c>
      <c r="O74" s="25">
        <v>38182100</v>
      </c>
      <c r="P74" s="25">
        <v>38182100</v>
      </c>
      <c r="Q74" s="26" t="s">
        <v>405</v>
      </c>
      <c r="R74" s="26" t="s">
        <v>27</v>
      </c>
      <c r="S74" s="26" t="s">
        <v>1801</v>
      </c>
      <c r="T74" s="27">
        <v>38182100</v>
      </c>
      <c r="U74" s="28" t="s">
        <v>1362</v>
      </c>
    </row>
    <row r="75" spans="1:21" s="29" customFormat="1" ht="75" customHeight="1" x14ac:dyDescent="0.25">
      <c r="A75" s="21">
        <v>0</v>
      </c>
      <c r="B75" s="21" t="s">
        <v>410</v>
      </c>
      <c r="C75" s="21" t="s">
        <v>411</v>
      </c>
      <c r="D75" s="21" t="s">
        <v>396</v>
      </c>
      <c r="E75" s="21" t="s">
        <v>412</v>
      </c>
      <c r="F75" s="21" t="s">
        <v>102</v>
      </c>
      <c r="G75" s="21" t="s">
        <v>398</v>
      </c>
      <c r="H75" s="30" t="s">
        <v>399</v>
      </c>
      <c r="I75" s="23">
        <v>70131706</v>
      </c>
      <c r="J75" s="23" t="s">
        <v>1223</v>
      </c>
      <c r="K75" s="24">
        <v>42370</v>
      </c>
      <c r="L75" s="23">
        <v>1</v>
      </c>
      <c r="M75" s="23" t="s">
        <v>27</v>
      </c>
      <c r="N75" s="21" t="s">
        <v>26</v>
      </c>
      <c r="O75" s="25">
        <v>1735550</v>
      </c>
      <c r="P75" s="25">
        <v>1735550</v>
      </c>
      <c r="Q75" s="26" t="s">
        <v>405</v>
      </c>
      <c r="R75" s="26" t="s">
        <v>27</v>
      </c>
      <c r="S75" s="26" t="s">
        <v>1801</v>
      </c>
      <c r="T75" s="27">
        <v>1735550</v>
      </c>
      <c r="U75" s="28" t="s">
        <v>1362</v>
      </c>
    </row>
    <row r="76" spans="1:21" s="29" customFormat="1" ht="75" customHeight="1" x14ac:dyDescent="0.25">
      <c r="A76" s="21">
        <v>0</v>
      </c>
      <c r="B76" s="21" t="s">
        <v>410</v>
      </c>
      <c r="C76" s="21" t="s">
        <v>411</v>
      </c>
      <c r="D76" s="21" t="s">
        <v>396</v>
      </c>
      <c r="E76" s="21" t="s">
        <v>412</v>
      </c>
      <c r="F76" s="21" t="s">
        <v>102</v>
      </c>
      <c r="G76" s="21" t="s">
        <v>398</v>
      </c>
      <c r="H76" s="30" t="s">
        <v>399</v>
      </c>
      <c r="I76" s="23">
        <v>70131706</v>
      </c>
      <c r="J76" s="23" t="s">
        <v>1223</v>
      </c>
      <c r="K76" s="24">
        <v>42370</v>
      </c>
      <c r="L76" s="23">
        <v>1</v>
      </c>
      <c r="M76" s="23" t="s">
        <v>27</v>
      </c>
      <c r="N76" s="21" t="s">
        <v>26</v>
      </c>
      <c r="O76" s="25">
        <v>38182100</v>
      </c>
      <c r="P76" s="25">
        <v>38182100</v>
      </c>
      <c r="Q76" s="26" t="s">
        <v>405</v>
      </c>
      <c r="R76" s="26" t="s">
        <v>27</v>
      </c>
      <c r="S76" s="26" t="s">
        <v>1801</v>
      </c>
      <c r="T76" s="27">
        <v>38182100</v>
      </c>
      <c r="U76" s="28" t="s">
        <v>1362</v>
      </c>
    </row>
    <row r="77" spans="1:21" s="29" customFormat="1" ht="75" customHeight="1" x14ac:dyDescent="0.25">
      <c r="A77" s="21">
        <v>0</v>
      </c>
      <c r="B77" s="21" t="s">
        <v>410</v>
      </c>
      <c r="C77" s="21" t="s">
        <v>411</v>
      </c>
      <c r="D77" s="21" t="s">
        <v>396</v>
      </c>
      <c r="E77" s="21" t="s">
        <v>412</v>
      </c>
      <c r="F77" s="21" t="s">
        <v>102</v>
      </c>
      <c r="G77" s="21" t="s">
        <v>398</v>
      </c>
      <c r="H77" s="30" t="s">
        <v>399</v>
      </c>
      <c r="I77" s="23">
        <v>70131706</v>
      </c>
      <c r="J77" s="23" t="s">
        <v>1223</v>
      </c>
      <c r="K77" s="24">
        <v>42370</v>
      </c>
      <c r="L77" s="23">
        <v>1</v>
      </c>
      <c r="M77" s="23" t="s">
        <v>27</v>
      </c>
      <c r="N77" s="21" t="s">
        <v>26</v>
      </c>
      <c r="O77" s="25">
        <v>1735550</v>
      </c>
      <c r="P77" s="25">
        <v>1735550</v>
      </c>
      <c r="Q77" s="26" t="s">
        <v>405</v>
      </c>
      <c r="R77" s="26" t="s">
        <v>27</v>
      </c>
      <c r="S77" s="26" t="s">
        <v>1801</v>
      </c>
      <c r="T77" s="27">
        <v>1735550</v>
      </c>
      <c r="U77" s="28" t="s">
        <v>1362</v>
      </c>
    </row>
    <row r="78" spans="1:21" s="29" customFormat="1" ht="75" customHeight="1" x14ac:dyDescent="0.25">
      <c r="A78" s="21">
        <v>0</v>
      </c>
      <c r="B78" s="21" t="s">
        <v>410</v>
      </c>
      <c r="C78" s="21" t="s">
        <v>411</v>
      </c>
      <c r="D78" s="21" t="s">
        <v>396</v>
      </c>
      <c r="E78" s="21" t="s">
        <v>412</v>
      </c>
      <c r="F78" s="21" t="s">
        <v>102</v>
      </c>
      <c r="G78" s="21" t="s">
        <v>398</v>
      </c>
      <c r="H78" s="30" t="s">
        <v>399</v>
      </c>
      <c r="I78" s="23">
        <v>70131706</v>
      </c>
      <c r="J78" s="23" t="s">
        <v>1223</v>
      </c>
      <c r="K78" s="24">
        <v>42370</v>
      </c>
      <c r="L78" s="23">
        <v>1</v>
      </c>
      <c r="M78" s="23" t="s">
        <v>27</v>
      </c>
      <c r="N78" s="21" t="s">
        <v>26</v>
      </c>
      <c r="O78" s="25">
        <v>3471100</v>
      </c>
      <c r="P78" s="25">
        <v>3471100</v>
      </c>
      <c r="Q78" s="26" t="s">
        <v>405</v>
      </c>
      <c r="R78" s="26" t="s">
        <v>27</v>
      </c>
      <c r="S78" s="26" t="s">
        <v>1801</v>
      </c>
      <c r="T78" s="27">
        <v>3471100</v>
      </c>
      <c r="U78" s="28" t="s">
        <v>1362</v>
      </c>
    </row>
    <row r="79" spans="1:21" s="29" customFormat="1" ht="75" customHeight="1" x14ac:dyDescent="0.25">
      <c r="A79" s="21">
        <v>0</v>
      </c>
      <c r="B79" s="21" t="s">
        <v>410</v>
      </c>
      <c r="C79" s="21" t="s">
        <v>411</v>
      </c>
      <c r="D79" s="21" t="s">
        <v>396</v>
      </c>
      <c r="E79" s="21" t="s">
        <v>412</v>
      </c>
      <c r="F79" s="21" t="s">
        <v>102</v>
      </c>
      <c r="G79" s="21" t="s">
        <v>398</v>
      </c>
      <c r="H79" s="30" t="s">
        <v>399</v>
      </c>
      <c r="I79" s="23">
        <v>70131706</v>
      </c>
      <c r="J79" s="23" t="s">
        <v>1223</v>
      </c>
      <c r="K79" s="24">
        <v>42370</v>
      </c>
      <c r="L79" s="23">
        <v>1</v>
      </c>
      <c r="M79" s="23" t="s">
        <v>27</v>
      </c>
      <c r="N79" s="21" t="s">
        <v>26</v>
      </c>
      <c r="O79" s="25">
        <v>3471100</v>
      </c>
      <c r="P79" s="25">
        <v>3471100</v>
      </c>
      <c r="Q79" s="26" t="s">
        <v>405</v>
      </c>
      <c r="R79" s="26" t="s">
        <v>27</v>
      </c>
      <c r="S79" s="26" t="s">
        <v>1801</v>
      </c>
      <c r="T79" s="27">
        <v>3471100</v>
      </c>
      <c r="U79" s="28" t="s">
        <v>1362</v>
      </c>
    </row>
    <row r="80" spans="1:21" s="29" customFormat="1" ht="75" customHeight="1" x14ac:dyDescent="0.25">
      <c r="A80" s="21">
        <v>0</v>
      </c>
      <c r="B80" s="21" t="s">
        <v>410</v>
      </c>
      <c r="C80" s="21" t="s">
        <v>411</v>
      </c>
      <c r="D80" s="22" t="s">
        <v>407</v>
      </c>
      <c r="E80" s="21" t="s">
        <v>429</v>
      </c>
      <c r="F80" s="21" t="s">
        <v>102</v>
      </c>
      <c r="G80" s="21" t="s">
        <v>398</v>
      </c>
      <c r="H80" s="30" t="s">
        <v>399</v>
      </c>
      <c r="I80" s="23">
        <v>70131706</v>
      </c>
      <c r="J80" s="23" t="s">
        <v>1223</v>
      </c>
      <c r="K80" s="24">
        <v>42370</v>
      </c>
      <c r="L80" s="23">
        <v>1</v>
      </c>
      <c r="M80" s="23" t="s">
        <v>27</v>
      </c>
      <c r="N80" s="21" t="s">
        <v>415</v>
      </c>
      <c r="O80" s="25">
        <v>61295300</v>
      </c>
      <c r="P80" s="25">
        <v>61295300</v>
      </c>
      <c r="Q80" s="26" t="s">
        <v>405</v>
      </c>
      <c r="R80" s="26" t="s">
        <v>27</v>
      </c>
      <c r="S80" s="26" t="s">
        <v>1801</v>
      </c>
      <c r="T80" s="27">
        <v>61295300</v>
      </c>
      <c r="U80" s="28" t="s">
        <v>1362</v>
      </c>
    </row>
    <row r="81" spans="1:21" s="29" customFormat="1" ht="75" customHeight="1" x14ac:dyDescent="0.25">
      <c r="A81" s="21">
        <v>0</v>
      </c>
      <c r="B81" s="21" t="s">
        <v>410</v>
      </c>
      <c r="C81" s="21" t="s">
        <v>411</v>
      </c>
      <c r="D81" s="21" t="s">
        <v>396</v>
      </c>
      <c r="E81" s="21" t="s">
        <v>412</v>
      </c>
      <c r="F81" s="21" t="s">
        <v>102</v>
      </c>
      <c r="G81" s="21" t="s">
        <v>398</v>
      </c>
      <c r="H81" s="30" t="s">
        <v>399</v>
      </c>
      <c r="I81" s="23">
        <v>70131706</v>
      </c>
      <c r="J81" s="23" t="s">
        <v>1223</v>
      </c>
      <c r="K81" s="24">
        <v>42370</v>
      </c>
      <c r="L81" s="23">
        <v>1</v>
      </c>
      <c r="M81" s="23" t="s">
        <v>27</v>
      </c>
      <c r="N81" s="21" t="s">
        <v>26</v>
      </c>
      <c r="O81" s="25">
        <v>11144600</v>
      </c>
      <c r="P81" s="25">
        <v>11144600</v>
      </c>
      <c r="Q81" s="26" t="s">
        <v>405</v>
      </c>
      <c r="R81" s="26" t="s">
        <v>27</v>
      </c>
      <c r="S81" s="26" t="s">
        <v>1801</v>
      </c>
      <c r="T81" s="27">
        <v>11144600</v>
      </c>
      <c r="U81" s="28" t="s">
        <v>1362</v>
      </c>
    </row>
    <row r="82" spans="1:21" s="29" customFormat="1" ht="75" customHeight="1" x14ac:dyDescent="0.25">
      <c r="A82" s="21">
        <v>0</v>
      </c>
      <c r="B82" s="21" t="s">
        <v>410</v>
      </c>
      <c r="C82" s="21" t="s">
        <v>411</v>
      </c>
      <c r="D82" s="22" t="s">
        <v>407</v>
      </c>
      <c r="E82" s="21" t="s">
        <v>422</v>
      </c>
      <c r="F82" s="21" t="s">
        <v>102</v>
      </c>
      <c r="G82" s="21" t="s">
        <v>398</v>
      </c>
      <c r="H82" s="30" t="s">
        <v>399</v>
      </c>
      <c r="I82" s="23">
        <v>70131706</v>
      </c>
      <c r="J82" s="23" t="s">
        <v>1223</v>
      </c>
      <c r="K82" s="24">
        <v>42370</v>
      </c>
      <c r="L82" s="23">
        <v>1</v>
      </c>
      <c r="M82" s="23" t="s">
        <v>27</v>
      </c>
      <c r="N82" s="21" t="s">
        <v>415</v>
      </c>
      <c r="O82" s="25">
        <v>1586200</v>
      </c>
      <c r="P82" s="25">
        <v>1586200</v>
      </c>
      <c r="Q82" s="26" t="s">
        <v>27</v>
      </c>
      <c r="R82" s="26" t="s">
        <v>27</v>
      </c>
      <c r="S82" s="26" t="s">
        <v>1801</v>
      </c>
      <c r="T82" s="27">
        <v>1586200</v>
      </c>
      <c r="U82" s="28" t="s">
        <v>1362</v>
      </c>
    </row>
    <row r="83" spans="1:21" s="29" customFormat="1" ht="75" customHeight="1" x14ac:dyDescent="0.25">
      <c r="A83" s="21">
        <v>0</v>
      </c>
      <c r="B83" s="21" t="s">
        <v>410</v>
      </c>
      <c r="C83" s="21" t="s">
        <v>411</v>
      </c>
      <c r="D83" s="22" t="s">
        <v>407</v>
      </c>
      <c r="E83" s="21" t="s">
        <v>422</v>
      </c>
      <c r="F83" s="21" t="s">
        <v>102</v>
      </c>
      <c r="G83" s="21" t="s">
        <v>398</v>
      </c>
      <c r="H83" s="30" t="s">
        <v>399</v>
      </c>
      <c r="I83" s="23">
        <v>70131706</v>
      </c>
      <c r="J83" s="23" t="s">
        <v>1223</v>
      </c>
      <c r="K83" s="24">
        <v>42370</v>
      </c>
      <c r="L83" s="23">
        <v>1</v>
      </c>
      <c r="M83" s="23" t="s">
        <v>27</v>
      </c>
      <c r="N83" s="21" t="s">
        <v>415</v>
      </c>
      <c r="O83" s="25">
        <v>1586200</v>
      </c>
      <c r="P83" s="25">
        <v>1586200</v>
      </c>
      <c r="Q83" s="26" t="s">
        <v>27</v>
      </c>
      <c r="R83" s="26" t="s">
        <v>27</v>
      </c>
      <c r="S83" s="26" t="s">
        <v>1801</v>
      </c>
      <c r="T83" s="27">
        <v>1586200</v>
      </c>
      <c r="U83" s="28" t="s">
        <v>1362</v>
      </c>
    </row>
    <row r="84" spans="1:21" s="29" customFormat="1" ht="75" customHeight="1" x14ac:dyDescent="0.25">
      <c r="A84" s="21">
        <v>0</v>
      </c>
      <c r="B84" s="21" t="s">
        <v>410</v>
      </c>
      <c r="C84" s="21" t="s">
        <v>411</v>
      </c>
      <c r="D84" s="22" t="s">
        <v>407</v>
      </c>
      <c r="E84" s="21" t="s">
        <v>422</v>
      </c>
      <c r="F84" s="21" t="s">
        <v>102</v>
      </c>
      <c r="G84" s="21" t="s">
        <v>398</v>
      </c>
      <c r="H84" s="30" t="s">
        <v>399</v>
      </c>
      <c r="I84" s="23">
        <v>70131706</v>
      </c>
      <c r="J84" s="23" t="s">
        <v>1223</v>
      </c>
      <c r="K84" s="24">
        <v>42370</v>
      </c>
      <c r="L84" s="23">
        <v>1</v>
      </c>
      <c r="M84" s="23" t="s">
        <v>27</v>
      </c>
      <c r="N84" s="21" t="s">
        <v>415</v>
      </c>
      <c r="O84" s="25">
        <v>1586200</v>
      </c>
      <c r="P84" s="25">
        <v>1586200</v>
      </c>
      <c r="Q84" s="26" t="s">
        <v>27</v>
      </c>
      <c r="R84" s="26" t="s">
        <v>27</v>
      </c>
      <c r="S84" s="26" t="s">
        <v>1801</v>
      </c>
      <c r="T84" s="27">
        <v>1586200</v>
      </c>
      <c r="U84" s="28" t="s">
        <v>1362</v>
      </c>
    </row>
    <row r="85" spans="1:21" s="29" customFormat="1" ht="75" customHeight="1" x14ac:dyDescent="0.25">
      <c r="A85" s="21">
        <v>0</v>
      </c>
      <c r="B85" s="21" t="s">
        <v>410</v>
      </c>
      <c r="C85" s="21" t="s">
        <v>411</v>
      </c>
      <c r="D85" s="21" t="s">
        <v>396</v>
      </c>
      <c r="E85" s="21" t="s">
        <v>412</v>
      </c>
      <c r="F85" s="21" t="s">
        <v>336</v>
      </c>
      <c r="G85" s="21" t="s">
        <v>112</v>
      </c>
      <c r="H85" s="30" t="s">
        <v>427</v>
      </c>
      <c r="I85" s="23">
        <v>70131706</v>
      </c>
      <c r="J85" s="23" t="s">
        <v>1223</v>
      </c>
      <c r="K85" s="24">
        <v>42370</v>
      </c>
      <c r="L85" s="23">
        <v>1</v>
      </c>
      <c r="M85" s="23" t="s">
        <v>27</v>
      </c>
      <c r="N85" s="21" t="s">
        <v>413</v>
      </c>
      <c r="O85" s="25">
        <v>10720000</v>
      </c>
      <c r="P85" s="25">
        <v>10720000</v>
      </c>
      <c r="Q85" s="26" t="s">
        <v>405</v>
      </c>
      <c r="R85" s="26" t="s">
        <v>27</v>
      </c>
      <c r="S85" s="26" t="s">
        <v>1801</v>
      </c>
      <c r="T85" s="27">
        <v>10720000</v>
      </c>
      <c r="U85" s="28" t="s">
        <v>1362</v>
      </c>
    </row>
    <row r="86" spans="1:21" s="29" customFormat="1" ht="75" customHeight="1" x14ac:dyDescent="0.25">
      <c r="A86" s="21">
        <v>0</v>
      </c>
      <c r="B86" s="21" t="s">
        <v>410</v>
      </c>
      <c r="C86" s="21" t="s">
        <v>411</v>
      </c>
      <c r="D86" s="22" t="s">
        <v>437</v>
      </c>
      <c r="E86" s="21" t="s">
        <v>438</v>
      </c>
      <c r="F86" s="21" t="s">
        <v>102</v>
      </c>
      <c r="G86" s="21" t="s">
        <v>398</v>
      </c>
      <c r="H86" s="30" t="s">
        <v>399</v>
      </c>
      <c r="I86" s="23">
        <v>70131706</v>
      </c>
      <c r="J86" s="23" t="s">
        <v>1223</v>
      </c>
      <c r="K86" s="24">
        <v>42370</v>
      </c>
      <c r="L86" s="23">
        <v>1</v>
      </c>
      <c r="M86" s="23" t="s">
        <v>27</v>
      </c>
      <c r="N86" s="21" t="s">
        <v>415</v>
      </c>
      <c r="O86" s="25">
        <v>2786150</v>
      </c>
      <c r="P86" s="25">
        <v>2786150</v>
      </c>
      <c r="Q86" s="26" t="s">
        <v>27</v>
      </c>
      <c r="R86" s="26" t="s">
        <v>27</v>
      </c>
      <c r="S86" s="26" t="s">
        <v>1801</v>
      </c>
      <c r="T86" s="27">
        <v>2786150</v>
      </c>
      <c r="U86" s="28" t="s">
        <v>1362</v>
      </c>
    </row>
    <row r="87" spans="1:21" s="29" customFormat="1" ht="75" customHeight="1" x14ac:dyDescent="0.25">
      <c r="A87" s="21">
        <v>0</v>
      </c>
      <c r="B87" s="21" t="s">
        <v>410</v>
      </c>
      <c r="C87" s="21" t="s">
        <v>411</v>
      </c>
      <c r="D87" s="22" t="s">
        <v>437</v>
      </c>
      <c r="E87" s="21" t="s">
        <v>438</v>
      </c>
      <c r="F87" s="21" t="s">
        <v>102</v>
      </c>
      <c r="G87" s="21" t="s">
        <v>398</v>
      </c>
      <c r="H87" s="30" t="s">
        <v>399</v>
      </c>
      <c r="I87" s="23">
        <v>70131706</v>
      </c>
      <c r="J87" s="23" t="s">
        <v>1223</v>
      </c>
      <c r="K87" s="24">
        <v>42370</v>
      </c>
      <c r="L87" s="23">
        <v>1</v>
      </c>
      <c r="M87" s="23" t="s">
        <v>27</v>
      </c>
      <c r="N87" s="21" t="s">
        <v>415</v>
      </c>
      <c r="O87" s="25">
        <v>1539850</v>
      </c>
      <c r="P87" s="25">
        <v>1539850</v>
      </c>
      <c r="Q87" s="26" t="s">
        <v>27</v>
      </c>
      <c r="R87" s="26" t="s">
        <v>27</v>
      </c>
      <c r="S87" s="26" t="s">
        <v>1801</v>
      </c>
      <c r="T87" s="27">
        <v>1539850</v>
      </c>
      <c r="U87" s="28" t="s">
        <v>1362</v>
      </c>
    </row>
    <row r="88" spans="1:21" s="29" customFormat="1" ht="75" customHeight="1" x14ac:dyDescent="0.25">
      <c r="A88" s="21">
        <v>0</v>
      </c>
      <c r="B88" s="21" t="s">
        <v>410</v>
      </c>
      <c r="C88" s="21" t="s">
        <v>411</v>
      </c>
      <c r="D88" s="22" t="s">
        <v>437</v>
      </c>
      <c r="E88" s="21" t="s">
        <v>439</v>
      </c>
      <c r="F88" s="21" t="s">
        <v>102</v>
      </c>
      <c r="G88" s="21" t="s">
        <v>398</v>
      </c>
      <c r="H88" s="30" t="s">
        <v>399</v>
      </c>
      <c r="I88" s="23">
        <v>70131706</v>
      </c>
      <c r="J88" s="23" t="s">
        <v>1223</v>
      </c>
      <c r="K88" s="24">
        <v>42370</v>
      </c>
      <c r="L88" s="23">
        <v>1</v>
      </c>
      <c r="M88" s="23" t="s">
        <v>27</v>
      </c>
      <c r="N88" s="21" t="s">
        <v>415</v>
      </c>
      <c r="O88" s="25">
        <v>49738700</v>
      </c>
      <c r="P88" s="25">
        <v>49738700</v>
      </c>
      <c r="Q88" s="26" t="s">
        <v>27</v>
      </c>
      <c r="R88" s="26" t="s">
        <v>27</v>
      </c>
      <c r="S88" s="26" t="s">
        <v>1801</v>
      </c>
      <c r="T88" s="27">
        <v>49738700</v>
      </c>
      <c r="U88" s="28" t="s">
        <v>1362</v>
      </c>
    </row>
    <row r="89" spans="1:21" s="29" customFormat="1" ht="75" customHeight="1" x14ac:dyDescent="0.25">
      <c r="A89" s="21">
        <v>0</v>
      </c>
      <c r="B89" s="21" t="s">
        <v>410</v>
      </c>
      <c r="C89" s="21" t="s">
        <v>411</v>
      </c>
      <c r="D89" s="22" t="s">
        <v>437</v>
      </c>
      <c r="E89" s="21" t="s">
        <v>439</v>
      </c>
      <c r="F89" s="21" t="s">
        <v>102</v>
      </c>
      <c r="G89" s="21" t="s">
        <v>398</v>
      </c>
      <c r="H89" s="30" t="s">
        <v>399</v>
      </c>
      <c r="I89" s="23">
        <v>70131706</v>
      </c>
      <c r="J89" s="23" t="s">
        <v>1223</v>
      </c>
      <c r="K89" s="24">
        <v>42370</v>
      </c>
      <c r="L89" s="23">
        <v>1</v>
      </c>
      <c r="M89" s="23" t="s">
        <v>27</v>
      </c>
      <c r="N89" s="21" t="s">
        <v>415</v>
      </c>
      <c r="O89" s="25">
        <v>25945700</v>
      </c>
      <c r="P89" s="25">
        <v>25945700</v>
      </c>
      <c r="Q89" s="26" t="s">
        <v>27</v>
      </c>
      <c r="R89" s="26" t="s">
        <v>27</v>
      </c>
      <c r="S89" s="26" t="s">
        <v>1801</v>
      </c>
      <c r="T89" s="28">
        <v>25945700</v>
      </c>
      <c r="U89" s="28" t="s">
        <v>1362</v>
      </c>
    </row>
    <row r="90" spans="1:21" s="29" customFormat="1" ht="75" customHeight="1" x14ac:dyDescent="0.25">
      <c r="A90" s="21">
        <v>0</v>
      </c>
      <c r="B90" s="21" t="s">
        <v>410</v>
      </c>
      <c r="C90" s="21" t="s">
        <v>411</v>
      </c>
      <c r="D90" s="22" t="s">
        <v>437</v>
      </c>
      <c r="E90" s="21" t="s">
        <v>439</v>
      </c>
      <c r="F90" s="21" t="s">
        <v>102</v>
      </c>
      <c r="G90" s="21" t="s">
        <v>398</v>
      </c>
      <c r="H90" s="30" t="s">
        <v>399</v>
      </c>
      <c r="I90" s="23">
        <v>70131706</v>
      </c>
      <c r="J90" s="23" t="s">
        <v>1223</v>
      </c>
      <c r="K90" s="24">
        <v>42370</v>
      </c>
      <c r="L90" s="23">
        <v>1</v>
      </c>
      <c r="M90" s="23" t="s">
        <v>27</v>
      </c>
      <c r="N90" s="21" t="s">
        <v>415</v>
      </c>
      <c r="O90" s="25">
        <v>3996400</v>
      </c>
      <c r="P90" s="25">
        <v>3996400</v>
      </c>
      <c r="Q90" s="26" t="s">
        <v>27</v>
      </c>
      <c r="R90" s="26" t="s">
        <v>27</v>
      </c>
      <c r="S90" s="26" t="s">
        <v>1801</v>
      </c>
      <c r="T90" s="28">
        <v>3996400</v>
      </c>
      <c r="U90" s="28" t="s">
        <v>1362</v>
      </c>
    </row>
    <row r="91" spans="1:21" s="29" customFormat="1" ht="75" customHeight="1" x14ac:dyDescent="0.25">
      <c r="A91" s="21">
        <v>0</v>
      </c>
      <c r="B91" s="21" t="s">
        <v>410</v>
      </c>
      <c r="C91" s="21" t="s">
        <v>411</v>
      </c>
      <c r="D91" s="22" t="s">
        <v>437</v>
      </c>
      <c r="E91" s="21" t="s">
        <v>438</v>
      </c>
      <c r="F91" s="21" t="s">
        <v>102</v>
      </c>
      <c r="G91" s="21" t="s">
        <v>398</v>
      </c>
      <c r="H91" s="30" t="s">
        <v>399</v>
      </c>
      <c r="I91" s="23">
        <v>70131706</v>
      </c>
      <c r="J91" s="23" t="s">
        <v>1223</v>
      </c>
      <c r="K91" s="24">
        <v>42370</v>
      </c>
      <c r="L91" s="23">
        <v>1</v>
      </c>
      <c r="M91" s="23" t="s">
        <v>27</v>
      </c>
      <c r="N91" s="21" t="s">
        <v>415</v>
      </c>
      <c r="O91" s="25">
        <v>71379000</v>
      </c>
      <c r="P91" s="25">
        <v>71379000</v>
      </c>
      <c r="Q91" s="26" t="s">
        <v>27</v>
      </c>
      <c r="R91" s="26" t="s">
        <v>27</v>
      </c>
      <c r="S91" s="26" t="s">
        <v>1801</v>
      </c>
      <c r="T91" s="28">
        <v>71379000</v>
      </c>
      <c r="U91" s="28" t="s">
        <v>1362</v>
      </c>
    </row>
    <row r="92" spans="1:21" s="29" customFormat="1" ht="75" customHeight="1" x14ac:dyDescent="0.25">
      <c r="A92" s="21">
        <v>0</v>
      </c>
      <c r="B92" s="21" t="s">
        <v>410</v>
      </c>
      <c r="C92" s="21" t="s">
        <v>411</v>
      </c>
      <c r="D92" s="22" t="s">
        <v>407</v>
      </c>
      <c r="E92" s="21" t="s">
        <v>429</v>
      </c>
      <c r="F92" s="21" t="s">
        <v>102</v>
      </c>
      <c r="G92" s="21" t="s">
        <v>398</v>
      </c>
      <c r="H92" s="30" t="s">
        <v>399</v>
      </c>
      <c r="I92" s="23">
        <v>70131706</v>
      </c>
      <c r="J92" s="23" t="s">
        <v>1223</v>
      </c>
      <c r="K92" s="24">
        <v>42370</v>
      </c>
      <c r="L92" s="23">
        <v>1</v>
      </c>
      <c r="M92" s="23" t="s">
        <v>27</v>
      </c>
      <c r="N92" s="21" t="s">
        <v>414</v>
      </c>
      <c r="O92" s="25">
        <v>3259950</v>
      </c>
      <c r="P92" s="25">
        <v>3259950</v>
      </c>
      <c r="Q92" s="26" t="s">
        <v>405</v>
      </c>
      <c r="R92" s="26" t="s">
        <v>27</v>
      </c>
      <c r="S92" s="26" t="s">
        <v>1801</v>
      </c>
      <c r="T92" s="28">
        <v>3259950</v>
      </c>
      <c r="U92" s="28" t="s">
        <v>1362</v>
      </c>
    </row>
    <row r="93" spans="1:21" s="29" customFormat="1" ht="75" customHeight="1" x14ac:dyDescent="0.25">
      <c r="A93" s="21">
        <v>0</v>
      </c>
      <c r="B93" s="21" t="s">
        <v>410</v>
      </c>
      <c r="C93" s="21" t="s">
        <v>411</v>
      </c>
      <c r="D93" s="22" t="s">
        <v>437</v>
      </c>
      <c r="E93" s="21" t="s">
        <v>439</v>
      </c>
      <c r="F93" s="21" t="s">
        <v>336</v>
      </c>
      <c r="G93" s="21" t="s">
        <v>112</v>
      </c>
      <c r="H93" s="30" t="s">
        <v>427</v>
      </c>
      <c r="I93" s="23">
        <v>70131706</v>
      </c>
      <c r="J93" s="23" t="s">
        <v>1223</v>
      </c>
      <c r="K93" s="24">
        <v>42370</v>
      </c>
      <c r="L93" s="23">
        <v>1</v>
      </c>
      <c r="M93" s="23" t="s">
        <v>27</v>
      </c>
      <c r="N93" s="21" t="s">
        <v>415</v>
      </c>
      <c r="O93" s="25">
        <v>8000000</v>
      </c>
      <c r="P93" s="25">
        <v>8000000</v>
      </c>
      <c r="Q93" s="26" t="s">
        <v>27</v>
      </c>
      <c r="R93" s="26" t="s">
        <v>27</v>
      </c>
      <c r="S93" s="26" t="s">
        <v>1801</v>
      </c>
      <c r="T93" s="28">
        <v>8000000</v>
      </c>
      <c r="U93" s="28" t="s">
        <v>1362</v>
      </c>
    </row>
    <row r="94" spans="1:21" s="29" customFormat="1" ht="75" customHeight="1" x14ac:dyDescent="0.25">
      <c r="A94" s="21">
        <v>0</v>
      </c>
      <c r="B94" s="21" t="s">
        <v>410</v>
      </c>
      <c r="C94" s="21" t="s">
        <v>411</v>
      </c>
      <c r="D94" s="21" t="s">
        <v>407</v>
      </c>
      <c r="E94" s="21" t="s">
        <v>429</v>
      </c>
      <c r="F94" s="21" t="s">
        <v>102</v>
      </c>
      <c r="G94" s="21" t="s">
        <v>398</v>
      </c>
      <c r="H94" s="30" t="s">
        <v>399</v>
      </c>
      <c r="I94" s="23">
        <v>70131706</v>
      </c>
      <c r="J94" s="23" t="s">
        <v>1223</v>
      </c>
      <c r="K94" s="24">
        <v>42370</v>
      </c>
      <c r="L94" s="23">
        <v>1</v>
      </c>
      <c r="M94" s="23" t="s">
        <v>27</v>
      </c>
      <c r="N94" s="21" t="s">
        <v>26</v>
      </c>
      <c r="O94" s="25">
        <v>3079700</v>
      </c>
      <c r="P94" s="25">
        <v>3079700</v>
      </c>
      <c r="Q94" s="26" t="s">
        <v>405</v>
      </c>
      <c r="R94" s="26" t="s">
        <v>27</v>
      </c>
      <c r="S94" s="26" t="s">
        <v>1801</v>
      </c>
      <c r="T94" s="28">
        <v>3079700</v>
      </c>
      <c r="U94" s="28" t="s">
        <v>1362</v>
      </c>
    </row>
    <row r="95" spans="1:21" s="29" customFormat="1" ht="75" customHeight="1" x14ac:dyDescent="0.25">
      <c r="A95" s="21">
        <v>1</v>
      </c>
      <c r="B95" s="21" t="s">
        <v>394</v>
      </c>
      <c r="C95" s="21" t="s">
        <v>406</v>
      </c>
      <c r="D95" s="21" t="s">
        <v>407</v>
      </c>
      <c r="E95" s="21" t="s">
        <v>408</v>
      </c>
      <c r="F95" s="21" t="s">
        <v>102</v>
      </c>
      <c r="G95" s="21" t="s">
        <v>398</v>
      </c>
      <c r="H95" s="30" t="s">
        <v>399</v>
      </c>
      <c r="I95" s="23">
        <v>70131706</v>
      </c>
      <c r="J95" s="21" t="s">
        <v>1241</v>
      </c>
      <c r="K95" s="24">
        <v>42552</v>
      </c>
      <c r="L95" s="23">
        <v>6</v>
      </c>
      <c r="M95" s="23" t="s">
        <v>401</v>
      </c>
      <c r="N95" s="21" t="s">
        <v>415</v>
      </c>
      <c r="O95" s="25">
        <v>44514352</v>
      </c>
      <c r="P95" s="25">
        <v>44514352</v>
      </c>
      <c r="Q95" s="26" t="s">
        <v>27</v>
      </c>
      <c r="R95" s="26" t="s">
        <v>27</v>
      </c>
      <c r="S95" s="26" t="s">
        <v>1801</v>
      </c>
      <c r="T95" s="27">
        <v>9866370</v>
      </c>
      <c r="U95" s="26" t="s">
        <v>308</v>
      </c>
    </row>
    <row r="96" spans="1:21" s="29" customFormat="1" ht="75" customHeight="1" x14ac:dyDescent="0.25">
      <c r="A96" s="21">
        <v>1</v>
      </c>
      <c r="B96" s="23" t="s">
        <v>410</v>
      </c>
      <c r="C96" s="23" t="s">
        <v>411</v>
      </c>
      <c r="D96" s="23" t="s">
        <v>407</v>
      </c>
      <c r="E96" s="23" t="s">
        <v>429</v>
      </c>
      <c r="F96" s="23" t="s">
        <v>102</v>
      </c>
      <c r="G96" s="23" t="s">
        <v>398</v>
      </c>
      <c r="H96" s="23" t="s">
        <v>399</v>
      </c>
      <c r="I96" s="23">
        <v>70131706</v>
      </c>
      <c r="J96" s="21" t="s">
        <v>1241</v>
      </c>
      <c r="K96" s="24">
        <v>42552</v>
      </c>
      <c r="L96" s="23">
        <v>6</v>
      </c>
      <c r="M96" s="23" t="s">
        <v>401</v>
      </c>
      <c r="N96" s="21" t="s">
        <v>415</v>
      </c>
      <c r="O96" s="25">
        <v>14683868</v>
      </c>
      <c r="P96" s="25">
        <v>14683868</v>
      </c>
      <c r="Q96" s="26" t="s">
        <v>27</v>
      </c>
      <c r="R96" s="26" t="s">
        <v>27</v>
      </c>
      <c r="S96" s="26" t="s">
        <v>1801</v>
      </c>
      <c r="T96" s="27">
        <v>9866370</v>
      </c>
      <c r="U96" s="34" t="s">
        <v>1692</v>
      </c>
    </row>
    <row r="97" spans="1:21" s="29" customFormat="1" ht="75" customHeight="1" x14ac:dyDescent="0.25">
      <c r="A97" s="21">
        <v>2</v>
      </c>
      <c r="B97" s="21" t="s">
        <v>430</v>
      </c>
      <c r="C97" s="21" t="s">
        <v>433</v>
      </c>
      <c r="D97" s="22" t="s">
        <v>407</v>
      </c>
      <c r="E97" s="22" t="s">
        <v>434</v>
      </c>
      <c r="F97" s="21" t="s">
        <v>102</v>
      </c>
      <c r="G97" s="21" t="s">
        <v>398</v>
      </c>
      <c r="H97" s="30" t="s">
        <v>399</v>
      </c>
      <c r="I97" s="23">
        <v>70131706</v>
      </c>
      <c r="J97" s="35" t="s">
        <v>1242</v>
      </c>
      <c r="K97" s="24">
        <v>42385</v>
      </c>
      <c r="L97" s="23">
        <v>5</v>
      </c>
      <c r="M97" s="23" t="s">
        <v>401</v>
      </c>
      <c r="N97" s="21" t="s">
        <v>26</v>
      </c>
      <c r="O97" s="25">
        <v>11793500</v>
      </c>
      <c r="P97" s="25">
        <v>11793500</v>
      </c>
      <c r="Q97" s="26" t="s">
        <v>405</v>
      </c>
      <c r="R97" s="26" t="s">
        <v>27</v>
      </c>
      <c r="S97" s="26" t="s">
        <v>1801</v>
      </c>
      <c r="T97" s="28">
        <v>2358700</v>
      </c>
      <c r="U97" s="34" t="s">
        <v>1692</v>
      </c>
    </row>
    <row r="98" spans="1:21" s="29" customFormat="1" ht="75" customHeight="1" x14ac:dyDescent="0.25">
      <c r="A98" s="21">
        <v>3</v>
      </c>
      <c r="B98" s="21" t="s">
        <v>394</v>
      </c>
      <c r="C98" s="21" t="s">
        <v>406</v>
      </c>
      <c r="D98" s="22" t="s">
        <v>407</v>
      </c>
      <c r="E98" s="22" t="s">
        <v>428</v>
      </c>
      <c r="F98" s="21" t="s">
        <v>102</v>
      </c>
      <c r="G98" s="21" t="s">
        <v>398</v>
      </c>
      <c r="H98" s="30" t="s">
        <v>399</v>
      </c>
      <c r="I98" s="23">
        <v>70131706</v>
      </c>
      <c r="J98" s="23" t="s">
        <v>1243</v>
      </c>
      <c r="K98" s="24">
        <v>42401</v>
      </c>
      <c r="L98" s="23">
        <v>2</v>
      </c>
      <c r="M98" s="23" t="s">
        <v>401</v>
      </c>
      <c r="N98" s="21" t="s">
        <v>400</v>
      </c>
      <c r="O98" s="25">
        <v>11144600</v>
      </c>
      <c r="P98" s="25">
        <v>11144600</v>
      </c>
      <c r="Q98" s="26" t="s">
        <v>27</v>
      </c>
      <c r="R98" s="26" t="s">
        <v>27</v>
      </c>
      <c r="S98" s="26" t="s">
        <v>1801</v>
      </c>
      <c r="T98" s="28">
        <v>5572300</v>
      </c>
      <c r="U98" s="34" t="s">
        <v>1692</v>
      </c>
    </row>
    <row r="99" spans="1:21" s="29" customFormat="1" ht="75" customHeight="1" x14ac:dyDescent="0.25">
      <c r="A99" s="36">
        <v>4</v>
      </c>
      <c r="B99" s="36" t="s">
        <v>394</v>
      </c>
      <c r="C99" s="36" t="s">
        <v>395</v>
      </c>
      <c r="D99" s="36" t="s">
        <v>396</v>
      </c>
      <c r="E99" s="37" t="s">
        <v>397</v>
      </c>
      <c r="F99" s="36" t="s">
        <v>102</v>
      </c>
      <c r="G99" s="36" t="s">
        <v>398</v>
      </c>
      <c r="H99" s="38" t="s">
        <v>399</v>
      </c>
      <c r="I99" s="39">
        <v>70131706</v>
      </c>
      <c r="J99" s="39" t="s">
        <v>1244</v>
      </c>
      <c r="K99" s="40">
        <v>42552</v>
      </c>
      <c r="L99" s="39">
        <v>6</v>
      </c>
      <c r="M99" s="39" t="s">
        <v>401</v>
      </c>
      <c r="N99" s="36" t="s">
        <v>400</v>
      </c>
      <c r="O99" s="41">
        <v>23502640</v>
      </c>
      <c r="P99" s="41">
        <v>23502640</v>
      </c>
      <c r="Q99" s="42" t="s">
        <v>27</v>
      </c>
      <c r="R99" s="42" t="s">
        <v>27</v>
      </c>
      <c r="S99" s="26" t="s">
        <v>1801</v>
      </c>
      <c r="T99" s="34">
        <v>6153220</v>
      </c>
      <c r="U99" s="34" t="s">
        <v>1692</v>
      </c>
    </row>
    <row r="100" spans="1:21" s="29" customFormat="1" ht="75" customHeight="1" x14ac:dyDescent="0.25">
      <c r="A100" s="36">
        <v>5</v>
      </c>
      <c r="B100" s="36" t="s">
        <v>394</v>
      </c>
      <c r="C100" s="36" t="s">
        <v>395</v>
      </c>
      <c r="D100" s="36" t="s">
        <v>396</v>
      </c>
      <c r="E100" s="37" t="s">
        <v>397</v>
      </c>
      <c r="F100" s="36" t="s">
        <v>102</v>
      </c>
      <c r="G100" s="36" t="s">
        <v>398</v>
      </c>
      <c r="H100" s="38" t="s">
        <v>399</v>
      </c>
      <c r="I100" s="39">
        <v>70131706</v>
      </c>
      <c r="J100" s="39" t="s">
        <v>1615</v>
      </c>
      <c r="K100" s="40">
        <v>42415</v>
      </c>
      <c r="L100" s="39">
        <v>4.5</v>
      </c>
      <c r="M100" s="39" t="s">
        <v>401</v>
      </c>
      <c r="N100" s="36" t="s">
        <v>400</v>
      </c>
      <c r="O100" s="41">
        <v>18459660</v>
      </c>
      <c r="P100" s="41">
        <v>18459660</v>
      </c>
      <c r="Q100" s="42" t="s">
        <v>27</v>
      </c>
      <c r="R100" s="42" t="s">
        <v>27</v>
      </c>
      <c r="S100" s="26" t="s">
        <v>1801</v>
      </c>
      <c r="T100" s="34">
        <v>6153220</v>
      </c>
      <c r="U100" s="34" t="s">
        <v>308</v>
      </c>
    </row>
    <row r="101" spans="1:21" s="29" customFormat="1" ht="75" customHeight="1" x14ac:dyDescent="0.25">
      <c r="A101" s="36">
        <v>6</v>
      </c>
      <c r="B101" s="36" t="s">
        <v>394</v>
      </c>
      <c r="C101" s="36" t="s">
        <v>395</v>
      </c>
      <c r="D101" s="36" t="s">
        <v>396</v>
      </c>
      <c r="E101" s="37" t="s">
        <v>397</v>
      </c>
      <c r="F101" s="36" t="s">
        <v>102</v>
      </c>
      <c r="G101" s="36" t="s">
        <v>398</v>
      </c>
      <c r="H101" s="38" t="s">
        <v>399</v>
      </c>
      <c r="I101" s="39">
        <v>70131706</v>
      </c>
      <c r="J101" s="39" t="s">
        <v>1245</v>
      </c>
      <c r="K101" s="40">
        <v>42552</v>
      </c>
      <c r="L101" s="39">
        <v>6</v>
      </c>
      <c r="M101" s="39" t="s">
        <v>401</v>
      </c>
      <c r="N101" s="36" t="s">
        <v>400</v>
      </c>
      <c r="O101" s="41">
        <v>23438886</v>
      </c>
      <c r="P101" s="41">
        <v>23438886</v>
      </c>
      <c r="Q101" s="42" t="s">
        <v>27</v>
      </c>
      <c r="R101" s="42" t="s">
        <v>27</v>
      </c>
      <c r="S101" s="26" t="s">
        <v>1801</v>
      </c>
      <c r="T101" s="34">
        <v>4116292</v>
      </c>
      <c r="U101" s="34" t="s">
        <v>1692</v>
      </c>
    </row>
    <row r="102" spans="1:21" s="29" customFormat="1" ht="75" customHeight="1" x14ac:dyDescent="0.25">
      <c r="A102" s="36">
        <v>7</v>
      </c>
      <c r="B102" s="36" t="s">
        <v>394</v>
      </c>
      <c r="C102" s="36" t="s">
        <v>395</v>
      </c>
      <c r="D102" s="36" t="s">
        <v>396</v>
      </c>
      <c r="E102" s="37" t="s">
        <v>397</v>
      </c>
      <c r="F102" s="36" t="s">
        <v>102</v>
      </c>
      <c r="G102" s="36" t="s">
        <v>398</v>
      </c>
      <c r="H102" s="38" t="s">
        <v>399</v>
      </c>
      <c r="I102" s="39">
        <v>70131706</v>
      </c>
      <c r="J102" s="39" t="s">
        <v>1245</v>
      </c>
      <c r="K102" s="40">
        <v>42415</v>
      </c>
      <c r="L102" s="39">
        <v>4.5</v>
      </c>
      <c r="M102" s="39" t="s">
        <v>401</v>
      </c>
      <c r="N102" s="36" t="s">
        <v>400</v>
      </c>
      <c r="O102" s="41">
        <v>18523314</v>
      </c>
      <c r="P102" s="41">
        <v>18523314</v>
      </c>
      <c r="Q102" s="42" t="s">
        <v>27</v>
      </c>
      <c r="R102" s="42" t="s">
        <v>27</v>
      </c>
      <c r="S102" s="26" t="s">
        <v>1801</v>
      </c>
      <c r="T102" s="34">
        <v>4116292</v>
      </c>
      <c r="U102" s="34" t="s">
        <v>1692</v>
      </c>
    </row>
    <row r="103" spans="1:21" s="29" customFormat="1" ht="75" customHeight="1" x14ac:dyDescent="0.25">
      <c r="A103" s="36">
        <v>8</v>
      </c>
      <c r="B103" s="36" t="s">
        <v>394</v>
      </c>
      <c r="C103" s="36" t="s">
        <v>395</v>
      </c>
      <c r="D103" s="36" t="s">
        <v>396</v>
      </c>
      <c r="E103" s="37" t="s">
        <v>397</v>
      </c>
      <c r="F103" s="36" t="s">
        <v>102</v>
      </c>
      <c r="G103" s="36" t="s">
        <v>398</v>
      </c>
      <c r="H103" s="38" t="s">
        <v>399</v>
      </c>
      <c r="I103" s="39">
        <v>70131706</v>
      </c>
      <c r="J103" s="39" t="s">
        <v>1246</v>
      </c>
      <c r="K103" s="40">
        <v>42552</v>
      </c>
      <c r="L103" s="39">
        <v>6</v>
      </c>
      <c r="M103" s="39" t="s">
        <v>401</v>
      </c>
      <c r="N103" s="36" t="s">
        <v>400</v>
      </c>
      <c r="O103" s="41">
        <v>23438586</v>
      </c>
      <c r="P103" s="41">
        <v>23438586</v>
      </c>
      <c r="Q103" s="42" t="s">
        <v>27</v>
      </c>
      <c r="R103" s="42" t="s">
        <v>27</v>
      </c>
      <c r="S103" s="26" t="s">
        <v>1801</v>
      </c>
      <c r="T103" s="34">
        <v>4116292</v>
      </c>
      <c r="U103" s="34" t="s">
        <v>1692</v>
      </c>
    </row>
    <row r="104" spans="1:21" s="29" customFormat="1" ht="75" customHeight="1" x14ac:dyDescent="0.25">
      <c r="A104" s="36">
        <v>9</v>
      </c>
      <c r="B104" s="36" t="s">
        <v>394</v>
      </c>
      <c r="C104" s="36" t="s">
        <v>395</v>
      </c>
      <c r="D104" s="36" t="s">
        <v>396</v>
      </c>
      <c r="E104" s="37" t="s">
        <v>397</v>
      </c>
      <c r="F104" s="36" t="s">
        <v>102</v>
      </c>
      <c r="G104" s="36" t="s">
        <v>398</v>
      </c>
      <c r="H104" s="38" t="s">
        <v>399</v>
      </c>
      <c r="I104" s="39">
        <v>70131706</v>
      </c>
      <c r="J104" s="39" t="s">
        <v>1246</v>
      </c>
      <c r="K104" s="40">
        <v>42415</v>
      </c>
      <c r="L104" s="39">
        <v>3</v>
      </c>
      <c r="M104" s="39" t="s">
        <v>401</v>
      </c>
      <c r="N104" s="36" t="s">
        <v>400</v>
      </c>
      <c r="O104" s="41">
        <v>12836890</v>
      </c>
      <c r="P104" s="41">
        <v>12836890</v>
      </c>
      <c r="Q104" s="42" t="s">
        <v>27</v>
      </c>
      <c r="R104" s="42" t="s">
        <v>27</v>
      </c>
      <c r="S104" s="26" t="s">
        <v>1801</v>
      </c>
      <c r="T104" s="34">
        <v>4116292</v>
      </c>
      <c r="U104" s="34" t="s">
        <v>1692</v>
      </c>
    </row>
    <row r="105" spans="1:21" s="29" customFormat="1" ht="75" customHeight="1" x14ac:dyDescent="0.25">
      <c r="A105" s="36">
        <v>10</v>
      </c>
      <c r="B105" s="36" t="s">
        <v>394</v>
      </c>
      <c r="C105" s="36" t="s">
        <v>395</v>
      </c>
      <c r="D105" s="36" t="s">
        <v>396</v>
      </c>
      <c r="E105" s="36" t="s">
        <v>402</v>
      </c>
      <c r="F105" s="36" t="s">
        <v>102</v>
      </c>
      <c r="G105" s="36" t="s">
        <v>398</v>
      </c>
      <c r="H105" s="38" t="s">
        <v>399</v>
      </c>
      <c r="I105" s="39">
        <v>70131706</v>
      </c>
      <c r="J105" s="39" t="s">
        <v>1247</v>
      </c>
      <c r="K105" s="40">
        <v>42552</v>
      </c>
      <c r="L105" s="39">
        <v>6</v>
      </c>
      <c r="M105" s="39" t="s">
        <v>401</v>
      </c>
      <c r="N105" s="36" t="s">
        <v>26</v>
      </c>
      <c r="O105" s="41">
        <v>41207358</v>
      </c>
      <c r="P105" s="41">
        <v>41207358</v>
      </c>
      <c r="Q105" s="42" t="s">
        <v>405</v>
      </c>
      <c r="R105" s="42" t="s">
        <v>27</v>
      </c>
      <c r="S105" s="26" t="s">
        <v>1801</v>
      </c>
      <c r="T105" s="34">
        <v>5739469</v>
      </c>
      <c r="U105" s="34" t="s">
        <v>1692</v>
      </c>
    </row>
    <row r="106" spans="1:21" s="29" customFormat="1" ht="75" customHeight="1" x14ac:dyDescent="0.25">
      <c r="A106" s="36">
        <v>11</v>
      </c>
      <c r="B106" s="36" t="s">
        <v>394</v>
      </c>
      <c r="C106" s="36" t="s">
        <v>395</v>
      </c>
      <c r="D106" s="36" t="s">
        <v>396</v>
      </c>
      <c r="E106" s="36" t="s">
        <v>402</v>
      </c>
      <c r="F106" s="36" t="s">
        <v>102</v>
      </c>
      <c r="G106" s="36" t="s">
        <v>398</v>
      </c>
      <c r="H106" s="38" t="s">
        <v>399</v>
      </c>
      <c r="I106" s="39">
        <v>70131706</v>
      </c>
      <c r="J106" s="39" t="s">
        <v>865</v>
      </c>
      <c r="K106" s="40">
        <v>42401</v>
      </c>
      <c r="L106" s="39">
        <v>4.5</v>
      </c>
      <c r="M106" s="39" t="s">
        <v>401</v>
      </c>
      <c r="N106" s="36" t="s">
        <v>26</v>
      </c>
      <c r="O106" s="41">
        <v>20088142</v>
      </c>
      <c r="P106" s="41">
        <v>20088142</v>
      </c>
      <c r="Q106" s="42" t="s">
        <v>405</v>
      </c>
      <c r="R106" s="42" t="s">
        <v>27</v>
      </c>
      <c r="S106" s="26" t="s">
        <v>1801</v>
      </c>
      <c r="T106" s="34">
        <v>5739469</v>
      </c>
      <c r="U106" s="34" t="s">
        <v>308</v>
      </c>
    </row>
    <row r="107" spans="1:21" s="29" customFormat="1" ht="75" customHeight="1" x14ac:dyDescent="0.25">
      <c r="A107" s="36">
        <v>12</v>
      </c>
      <c r="B107" s="36" t="s">
        <v>394</v>
      </c>
      <c r="C107" s="36" t="s">
        <v>395</v>
      </c>
      <c r="D107" s="36" t="s">
        <v>396</v>
      </c>
      <c r="E107" s="36" t="s">
        <v>402</v>
      </c>
      <c r="F107" s="36" t="s">
        <v>102</v>
      </c>
      <c r="G107" s="36" t="s">
        <v>398</v>
      </c>
      <c r="H107" s="38" t="s">
        <v>399</v>
      </c>
      <c r="I107" s="39">
        <v>70131706</v>
      </c>
      <c r="J107" s="39" t="s">
        <v>1248</v>
      </c>
      <c r="K107" s="40">
        <v>42552</v>
      </c>
      <c r="L107" s="39">
        <v>6</v>
      </c>
      <c r="M107" s="39" t="s">
        <v>401</v>
      </c>
      <c r="N107" s="36" t="s">
        <v>26</v>
      </c>
      <c r="O107" s="41">
        <v>17873659</v>
      </c>
      <c r="P107" s="41">
        <v>17873659</v>
      </c>
      <c r="Q107" s="42" t="s">
        <v>405</v>
      </c>
      <c r="R107" s="42" t="s">
        <v>27</v>
      </c>
      <c r="S107" s="26" t="s">
        <v>1801</v>
      </c>
      <c r="T107" s="34">
        <v>2843212</v>
      </c>
      <c r="U107" s="34" t="s">
        <v>1692</v>
      </c>
    </row>
    <row r="108" spans="1:21" s="29" customFormat="1" ht="75" customHeight="1" x14ac:dyDescent="0.25">
      <c r="A108" s="36">
        <v>13</v>
      </c>
      <c r="B108" s="36" t="s">
        <v>410</v>
      </c>
      <c r="C108" s="36" t="s">
        <v>411</v>
      </c>
      <c r="D108" s="37" t="s">
        <v>407</v>
      </c>
      <c r="E108" s="21" t="s">
        <v>1140</v>
      </c>
      <c r="F108" s="36" t="s">
        <v>102</v>
      </c>
      <c r="G108" s="36" t="s">
        <v>398</v>
      </c>
      <c r="H108" s="38" t="s">
        <v>399</v>
      </c>
      <c r="I108" s="39">
        <v>70131706</v>
      </c>
      <c r="J108" s="36" t="s">
        <v>870</v>
      </c>
      <c r="K108" s="40">
        <v>42401</v>
      </c>
      <c r="L108" s="36">
        <v>1</v>
      </c>
      <c r="M108" s="39" t="s">
        <v>401</v>
      </c>
      <c r="N108" s="36" t="s">
        <v>415</v>
      </c>
      <c r="O108" s="41">
        <v>4116292</v>
      </c>
      <c r="P108" s="41">
        <v>4116292</v>
      </c>
      <c r="Q108" s="42" t="s">
        <v>27</v>
      </c>
      <c r="R108" s="42" t="s">
        <v>27</v>
      </c>
      <c r="S108" s="26" t="s">
        <v>1801</v>
      </c>
      <c r="T108" s="34">
        <v>4116292</v>
      </c>
      <c r="U108" s="26" t="s">
        <v>308</v>
      </c>
    </row>
    <row r="109" spans="1:21" s="29" customFormat="1" ht="75" customHeight="1" x14ac:dyDescent="0.25">
      <c r="A109" s="36">
        <v>14</v>
      </c>
      <c r="B109" s="36" t="s">
        <v>394</v>
      </c>
      <c r="C109" s="36" t="s">
        <v>395</v>
      </c>
      <c r="D109" s="36" t="s">
        <v>396</v>
      </c>
      <c r="E109" s="36" t="s">
        <v>402</v>
      </c>
      <c r="F109" s="36" t="s">
        <v>102</v>
      </c>
      <c r="G109" s="36" t="s">
        <v>398</v>
      </c>
      <c r="H109" s="38" t="s">
        <v>399</v>
      </c>
      <c r="I109" s="39">
        <v>70131706</v>
      </c>
      <c r="J109" s="39" t="s">
        <v>1249</v>
      </c>
      <c r="K109" s="40">
        <v>42552</v>
      </c>
      <c r="L109" s="39">
        <v>8</v>
      </c>
      <c r="M109" s="39" t="s">
        <v>401</v>
      </c>
      <c r="N109" s="36" t="s">
        <v>26</v>
      </c>
      <c r="O109" s="41">
        <v>18657317</v>
      </c>
      <c r="P109" s="41">
        <v>18657317</v>
      </c>
      <c r="Q109" s="42" t="s">
        <v>405</v>
      </c>
      <c r="R109" s="42" t="s">
        <v>27</v>
      </c>
      <c r="S109" s="26" t="s">
        <v>1801</v>
      </c>
      <c r="T109" s="34">
        <v>2429461</v>
      </c>
      <c r="U109" s="34" t="s">
        <v>1692</v>
      </c>
    </row>
    <row r="110" spans="1:21" s="29" customFormat="1" ht="75" customHeight="1" x14ac:dyDescent="0.25">
      <c r="A110" s="36">
        <v>15</v>
      </c>
      <c r="B110" s="36" t="s">
        <v>394</v>
      </c>
      <c r="C110" s="36" t="s">
        <v>395</v>
      </c>
      <c r="D110" s="36" t="s">
        <v>396</v>
      </c>
      <c r="E110" s="36" t="s">
        <v>402</v>
      </c>
      <c r="F110" s="36" t="s">
        <v>102</v>
      </c>
      <c r="G110" s="36" t="s">
        <v>398</v>
      </c>
      <c r="H110" s="38" t="s">
        <v>399</v>
      </c>
      <c r="I110" s="39">
        <v>70131706</v>
      </c>
      <c r="J110" s="39" t="s">
        <v>1056</v>
      </c>
      <c r="K110" s="40">
        <v>42401</v>
      </c>
      <c r="L110" s="39">
        <v>3</v>
      </c>
      <c r="M110" s="39" t="s">
        <v>401</v>
      </c>
      <c r="N110" s="36" t="s">
        <v>26</v>
      </c>
      <c r="O110" s="41">
        <v>7288383</v>
      </c>
      <c r="P110" s="41">
        <v>7288383</v>
      </c>
      <c r="Q110" s="42" t="s">
        <v>405</v>
      </c>
      <c r="R110" s="42" t="s">
        <v>27</v>
      </c>
      <c r="S110" s="26" t="s">
        <v>1801</v>
      </c>
      <c r="T110" s="34">
        <v>2429461</v>
      </c>
      <c r="U110" s="34" t="s">
        <v>1563</v>
      </c>
    </row>
    <row r="111" spans="1:21" s="29" customFormat="1" ht="75" customHeight="1" x14ac:dyDescent="0.25">
      <c r="A111" s="36">
        <v>16</v>
      </c>
      <c r="B111" s="36" t="s">
        <v>394</v>
      </c>
      <c r="C111" s="36" t="s">
        <v>395</v>
      </c>
      <c r="D111" s="36" t="s">
        <v>396</v>
      </c>
      <c r="E111" s="36" t="s">
        <v>402</v>
      </c>
      <c r="F111" s="36" t="s">
        <v>102</v>
      </c>
      <c r="G111" s="36" t="s">
        <v>398</v>
      </c>
      <c r="H111" s="38" t="s">
        <v>399</v>
      </c>
      <c r="I111" s="39">
        <v>70131706</v>
      </c>
      <c r="J111" s="39" t="s">
        <v>1250</v>
      </c>
      <c r="K111" s="40">
        <v>42552</v>
      </c>
      <c r="L111" s="39">
        <v>6</v>
      </c>
      <c r="M111" s="39" t="s">
        <v>401</v>
      </c>
      <c r="N111" s="36" t="s">
        <v>26</v>
      </c>
      <c r="O111" s="41">
        <v>26519770</v>
      </c>
      <c r="P111" s="41">
        <v>26519770</v>
      </c>
      <c r="Q111" s="42" t="s">
        <v>405</v>
      </c>
      <c r="R111" s="42" t="s">
        <v>27</v>
      </c>
      <c r="S111" s="26" t="s">
        <v>1801</v>
      </c>
      <c r="T111" s="34">
        <v>4657351</v>
      </c>
      <c r="U111" s="34" t="s">
        <v>1692</v>
      </c>
    </row>
    <row r="112" spans="1:21" s="29" customFormat="1" ht="75" customHeight="1" x14ac:dyDescent="0.25">
      <c r="A112" s="36">
        <v>17</v>
      </c>
      <c r="B112" s="36" t="s">
        <v>394</v>
      </c>
      <c r="C112" s="36" t="s">
        <v>395</v>
      </c>
      <c r="D112" s="36" t="s">
        <v>396</v>
      </c>
      <c r="E112" s="36" t="s">
        <v>402</v>
      </c>
      <c r="F112" s="36" t="s">
        <v>102</v>
      </c>
      <c r="G112" s="36" t="s">
        <v>398</v>
      </c>
      <c r="H112" s="38" t="s">
        <v>399</v>
      </c>
      <c r="I112" s="39">
        <v>70131706</v>
      </c>
      <c r="J112" s="39" t="s">
        <v>951</v>
      </c>
      <c r="K112" s="40">
        <v>42415</v>
      </c>
      <c r="L112" s="39">
        <v>4.5</v>
      </c>
      <c r="M112" s="39" t="s">
        <v>401</v>
      </c>
      <c r="N112" s="36" t="s">
        <v>26</v>
      </c>
      <c r="O112" s="41">
        <v>20958080</v>
      </c>
      <c r="P112" s="41">
        <v>20958080</v>
      </c>
      <c r="Q112" s="42" t="s">
        <v>405</v>
      </c>
      <c r="R112" s="42" t="s">
        <v>27</v>
      </c>
      <c r="S112" s="26" t="s">
        <v>1801</v>
      </c>
      <c r="T112" s="34">
        <v>4657351</v>
      </c>
      <c r="U112" s="34" t="s">
        <v>952</v>
      </c>
    </row>
    <row r="113" spans="1:21" s="29" customFormat="1" ht="75" customHeight="1" x14ac:dyDescent="0.25">
      <c r="A113" s="36">
        <v>18</v>
      </c>
      <c r="B113" s="36" t="s">
        <v>394</v>
      </c>
      <c r="C113" s="36" t="s">
        <v>406</v>
      </c>
      <c r="D113" s="37" t="s">
        <v>407</v>
      </c>
      <c r="E113" s="37" t="s">
        <v>409</v>
      </c>
      <c r="F113" s="36" t="s">
        <v>102</v>
      </c>
      <c r="G113" s="36" t="s">
        <v>398</v>
      </c>
      <c r="H113" s="38" t="s">
        <v>399</v>
      </c>
      <c r="I113" s="39">
        <v>70131706</v>
      </c>
      <c r="J113" s="39" t="s">
        <v>1251</v>
      </c>
      <c r="K113" s="40">
        <v>42552</v>
      </c>
      <c r="L113" s="39">
        <v>6</v>
      </c>
      <c r="M113" s="39" t="s">
        <v>401</v>
      </c>
      <c r="N113" s="36" t="s">
        <v>26</v>
      </c>
      <c r="O113" s="41">
        <v>23379240</v>
      </c>
      <c r="P113" s="41">
        <v>23379240</v>
      </c>
      <c r="Q113" s="42" t="s">
        <v>405</v>
      </c>
      <c r="R113" s="42" t="s">
        <v>27</v>
      </c>
      <c r="S113" s="26" t="s">
        <v>1801</v>
      </c>
      <c r="T113" s="34">
        <v>4116292</v>
      </c>
      <c r="U113" s="34" t="s">
        <v>1692</v>
      </c>
    </row>
    <row r="114" spans="1:21" s="29" customFormat="1" ht="75" customHeight="1" x14ac:dyDescent="0.25">
      <c r="A114" s="36">
        <v>19</v>
      </c>
      <c r="B114" s="36" t="s">
        <v>394</v>
      </c>
      <c r="C114" s="36" t="s">
        <v>406</v>
      </c>
      <c r="D114" s="37" t="s">
        <v>407</v>
      </c>
      <c r="E114" s="37" t="s">
        <v>409</v>
      </c>
      <c r="F114" s="36" t="s">
        <v>102</v>
      </c>
      <c r="G114" s="36" t="s">
        <v>398</v>
      </c>
      <c r="H114" s="38" t="s">
        <v>399</v>
      </c>
      <c r="I114" s="39">
        <v>70131706</v>
      </c>
      <c r="J114" s="39" t="s">
        <v>901</v>
      </c>
      <c r="K114" s="40">
        <v>42401</v>
      </c>
      <c r="L114" s="39">
        <v>4.5</v>
      </c>
      <c r="M114" s="39" t="s">
        <v>401</v>
      </c>
      <c r="N114" s="36" t="s">
        <v>26</v>
      </c>
      <c r="O114" s="41">
        <v>20581460</v>
      </c>
      <c r="P114" s="41">
        <v>20581460</v>
      </c>
      <c r="Q114" s="42" t="s">
        <v>405</v>
      </c>
      <c r="R114" s="42" t="s">
        <v>27</v>
      </c>
      <c r="S114" s="26" t="s">
        <v>1801</v>
      </c>
      <c r="T114" s="34">
        <v>4116292</v>
      </c>
      <c r="U114" s="34" t="s">
        <v>1765</v>
      </c>
    </row>
    <row r="115" spans="1:21" s="29" customFormat="1" ht="75" customHeight="1" x14ac:dyDescent="0.25">
      <c r="A115" s="36">
        <v>20</v>
      </c>
      <c r="B115" s="36" t="s">
        <v>394</v>
      </c>
      <c r="C115" s="36" t="s">
        <v>395</v>
      </c>
      <c r="D115" s="36" t="s">
        <v>396</v>
      </c>
      <c r="E115" s="36" t="s">
        <v>402</v>
      </c>
      <c r="F115" s="36" t="s">
        <v>102</v>
      </c>
      <c r="G115" s="36" t="s">
        <v>398</v>
      </c>
      <c r="H115" s="38" t="s">
        <v>399</v>
      </c>
      <c r="I115" s="39">
        <v>70131706</v>
      </c>
      <c r="J115" s="39" t="s">
        <v>1252</v>
      </c>
      <c r="K115" s="40">
        <v>42552</v>
      </c>
      <c r="L115" s="39">
        <v>7.6796116504854366</v>
      </c>
      <c r="M115" s="39" t="s">
        <v>401</v>
      </c>
      <c r="N115" s="36" t="s">
        <v>26</v>
      </c>
      <c r="O115" s="41">
        <v>21834764</v>
      </c>
      <c r="P115" s="41">
        <v>21834764</v>
      </c>
      <c r="Q115" s="42" t="s">
        <v>405</v>
      </c>
      <c r="R115" s="42" t="s">
        <v>27</v>
      </c>
      <c r="S115" s="26" t="s">
        <v>1801</v>
      </c>
      <c r="T115" s="34">
        <v>2843212</v>
      </c>
      <c r="U115" s="34" t="s">
        <v>1692</v>
      </c>
    </row>
    <row r="116" spans="1:21" s="29" customFormat="1" ht="75" customHeight="1" x14ac:dyDescent="0.25">
      <c r="A116" s="36">
        <v>21</v>
      </c>
      <c r="B116" s="36" t="s">
        <v>394</v>
      </c>
      <c r="C116" s="36" t="s">
        <v>395</v>
      </c>
      <c r="D116" s="36" t="s">
        <v>396</v>
      </c>
      <c r="E116" s="36" t="s">
        <v>402</v>
      </c>
      <c r="F116" s="36" t="s">
        <v>102</v>
      </c>
      <c r="G116" s="36" t="s">
        <v>398</v>
      </c>
      <c r="H116" s="38" t="s">
        <v>399</v>
      </c>
      <c r="I116" s="39">
        <v>70131706</v>
      </c>
      <c r="J116" s="39" t="s">
        <v>1057</v>
      </c>
      <c r="K116" s="40">
        <v>42401</v>
      </c>
      <c r="L116" s="39">
        <v>3</v>
      </c>
      <c r="M116" s="39" t="s">
        <v>401</v>
      </c>
      <c r="N116" s="36" t="s">
        <v>26</v>
      </c>
      <c r="O116" s="41">
        <v>8529636</v>
      </c>
      <c r="P116" s="41">
        <v>8529636</v>
      </c>
      <c r="Q116" s="42" t="s">
        <v>405</v>
      </c>
      <c r="R116" s="42" t="s">
        <v>27</v>
      </c>
      <c r="S116" s="26" t="s">
        <v>1801</v>
      </c>
      <c r="T116" s="34">
        <v>2843212</v>
      </c>
      <c r="U116" s="34" t="s">
        <v>1551</v>
      </c>
    </row>
    <row r="117" spans="1:21" s="29" customFormat="1" ht="75" customHeight="1" x14ac:dyDescent="0.25">
      <c r="A117" s="36">
        <v>22</v>
      </c>
      <c r="B117" s="36" t="s">
        <v>394</v>
      </c>
      <c r="C117" s="36" t="s">
        <v>395</v>
      </c>
      <c r="D117" s="36" t="s">
        <v>396</v>
      </c>
      <c r="E117" s="36" t="s">
        <v>402</v>
      </c>
      <c r="F117" s="36" t="s">
        <v>102</v>
      </c>
      <c r="G117" s="36" t="s">
        <v>398</v>
      </c>
      <c r="H117" s="38" t="s">
        <v>399</v>
      </c>
      <c r="I117" s="39">
        <v>70131706</v>
      </c>
      <c r="J117" s="39" t="s">
        <v>1753</v>
      </c>
      <c r="K117" s="40">
        <v>42552</v>
      </c>
      <c r="L117" s="39">
        <v>6</v>
      </c>
      <c r="M117" s="39" t="s">
        <v>401</v>
      </c>
      <c r="N117" s="36" t="s">
        <v>26</v>
      </c>
      <c r="O117" s="41">
        <v>14693156</v>
      </c>
      <c r="P117" s="41">
        <v>14693156</v>
      </c>
      <c r="Q117" s="42" t="s">
        <v>405</v>
      </c>
      <c r="R117" s="42" t="s">
        <v>27</v>
      </c>
      <c r="S117" s="26" t="s">
        <v>1801</v>
      </c>
      <c r="T117" s="34">
        <v>2429461</v>
      </c>
      <c r="U117" s="34" t="s">
        <v>1676</v>
      </c>
    </row>
    <row r="118" spans="1:21" s="29" customFormat="1" ht="75" customHeight="1" x14ac:dyDescent="0.25">
      <c r="A118" s="36">
        <v>23</v>
      </c>
      <c r="B118" s="36" t="s">
        <v>394</v>
      </c>
      <c r="C118" s="36" t="s">
        <v>395</v>
      </c>
      <c r="D118" s="36" t="s">
        <v>396</v>
      </c>
      <c r="E118" s="36" t="s">
        <v>402</v>
      </c>
      <c r="F118" s="36" t="s">
        <v>102</v>
      </c>
      <c r="G118" s="36" t="s">
        <v>398</v>
      </c>
      <c r="H118" s="38" t="s">
        <v>399</v>
      </c>
      <c r="I118" s="39">
        <v>70131706</v>
      </c>
      <c r="J118" s="39" t="s">
        <v>1156</v>
      </c>
      <c r="K118" s="40">
        <v>42430</v>
      </c>
      <c r="L118" s="39">
        <v>4</v>
      </c>
      <c r="M118" s="39" t="s">
        <v>401</v>
      </c>
      <c r="N118" s="36" t="s">
        <v>26</v>
      </c>
      <c r="O118" s="41">
        <v>9717844</v>
      </c>
      <c r="P118" s="41">
        <v>9717844</v>
      </c>
      <c r="Q118" s="42" t="s">
        <v>405</v>
      </c>
      <c r="R118" s="42" t="s">
        <v>27</v>
      </c>
      <c r="S118" s="26" t="s">
        <v>1801</v>
      </c>
      <c r="T118" s="34">
        <v>2429461</v>
      </c>
      <c r="U118" s="26" t="s">
        <v>308</v>
      </c>
    </row>
    <row r="119" spans="1:21" s="29" customFormat="1" ht="75" customHeight="1" x14ac:dyDescent="0.25">
      <c r="A119" s="36">
        <v>24</v>
      </c>
      <c r="B119" s="36" t="s">
        <v>394</v>
      </c>
      <c r="C119" s="36" t="s">
        <v>395</v>
      </c>
      <c r="D119" s="36" t="s">
        <v>396</v>
      </c>
      <c r="E119" s="36" t="s">
        <v>402</v>
      </c>
      <c r="F119" s="36" t="s">
        <v>102</v>
      </c>
      <c r="G119" s="36" t="s">
        <v>398</v>
      </c>
      <c r="H119" s="38" t="s">
        <v>399</v>
      </c>
      <c r="I119" s="39">
        <v>70131706</v>
      </c>
      <c r="J119" s="39" t="s">
        <v>1253</v>
      </c>
      <c r="K119" s="40">
        <v>42552</v>
      </c>
      <c r="L119" s="39">
        <v>7</v>
      </c>
      <c r="M119" s="39" t="s">
        <v>401</v>
      </c>
      <c r="N119" s="36" t="s">
        <v>26</v>
      </c>
      <c r="O119" s="41">
        <v>17442586</v>
      </c>
      <c r="P119" s="41">
        <v>17442586</v>
      </c>
      <c r="Q119" s="42" t="s">
        <v>405</v>
      </c>
      <c r="R119" s="42" t="s">
        <v>27</v>
      </c>
      <c r="S119" s="26" t="s">
        <v>1801</v>
      </c>
      <c r="T119" s="34">
        <v>2429461</v>
      </c>
      <c r="U119" s="34" t="s">
        <v>1692</v>
      </c>
    </row>
    <row r="120" spans="1:21" s="29" customFormat="1" ht="75" customHeight="1" x14ac:dyDescent="0.25">
      <c r="A120" s="36">
        <v>25</v>
      </c>
      <c r="B120" s="36" t="s">
        <v>394</v>
      </c>
      <c r="C120" s="36" t="s">
        <v>395</v>
      </c>
      <c r="D120" s="36" t="s">
        <v>396</v>
      </c>
      <c r="E120" s="36" t="s">
        <v>402</v>
      </c>
      <c r="F120" s="36" t="s">
        <v>102</v>
      </c>
      <c r="G120" s="36" t="s">
        <v>398</v>
      </c>
      <c r="H120" s="38" t="s">
        <v>399</v>
      </c>
      <c r="I120" s="39">
        <v>70131706</v>
      </c>
      <c r="J120" s="39" t="s">
        <v>996</v>
      </c>
      <c r="K120" s="40">
        <v>42401</v>
      </c>
      <c r="L120" s="39">
        <v>3.5</v>
      </c>
      <c r="M120" s="39" t="s">
        <v>401</v>
      </c>
      <c r="N120" s="36" t="s">
        <v>26</v>
      </c>
      <c r="O120" s="41">
        <v>8503114</v>
      </c>
      <c r="P120" s="41">
        <v>8503114</v>
      </c>
      <c r="Q120" s="42" t="s">
        <v>405</v>
      </c>
      <c r="R120" s="42" t="s">
        <v>27</v>
      </c>
      <c r="S120" s="26" t="s">
        <v>1801</v>
      </c>
      <c r="T120" s="34">
        <v>2429461</v>
      </c>
      <c r="U120" s="34" t="s">
        <v>1396</v>
      </c>
    </row>
    <row r="121" spans="1:21" s="29" customFormat="1" ht="75" customHeight="1" x14ac:dyDescent="0.25">
      <c r="A121" s="36">
        <v>26</v>
      </c>
      <c r="B121" s="36" t="s">
        <v>394</v>
      </c>
      <c r="C121" s="36" t="s">
        <v>395</v>
      </c>
      <c r="D121" s="36" t="s">
        <v>396</v>
      </c>
      <c r="E121" s="36" t="s">
        <v>402</v>
      </c>
      <c r="F121" s="36" t="s">
        <v>102</v>
      </c>
      <c r="G121" s="36" t="s">
        <v>398</v>
      </c>
      <c r="H121" s="38" t="s">
        <v>399</v>
      </c>
      <c r="I121" s="39">
        <v>70131706</v>
      </c>
      <c r="J121" s="39" t="s">
        <v>1254</v>
      </c>
      <c r="K121" s="40">
        <v>42552</v>
      </c>
      <c r="L121" s="39">
        <v>6</v>
      </c>
      <c r="M121" s="39" t="s">
        <v>401</v>
      </c>
      <c r="N121" s="36" t="s">
        <v>26</v>
      </c>
      <c r="O121" s="41">
        <v>18016245</v>
      </c>
      <c r="P121" s="41">
        <v>18016245</v>
      </c>
      <c r="Q121" s="42" t="s">
        <v>405</v>
      </c>
      <c r="R121" s="42" t="s">
        <v>27</v>
      </c>
      <c r="S121" s="26" t="s">
        <v>1801</v>
      </c>
      <c r="T121" s="43">
        <v>3172091</v>
      </c>
      <c r="U121" s="34" t="s">
        <v>1692</v>
      </c>
    </row>
    <row r="122" spans="1:21" s="29" customFormat="1" ht="75" customHeight="1" x14ac:dyDescent="0.25">
      <c r="A122" s="36">
        <v>27</v>
      </c>
      <c r="B122" s="36" t="s">
        <v>394</v>
      </c>
      <c r="C122" s="36" t="s">
        <v>395</v>
      </c>
      <c r="D122" s="36" t="s">
        <v>396</v>
      </c>
      <c r="E122" s="36" t="s">
        <v>402</v>
      </c>
      <c r="F122" s="36" t="s">
        <v>102</v>
      </c>
      <c r="G122" s="36" t="s">
        <v>398</v>
      </c>
      <c r="H122" s="38" t="s">
        <v>399</v>
      </c>
      <c r="I122" s="39">
        <v>70131706</v>
      </c>
      <c r="J122" s="39" t="s">
        <v>1757</v>
      </c>
      <c r="K122" s="40">
        <v>42401</v>
      </c>
      <c r="L122" s="39">
        <v>5</v>
      </c>
      <c r="M122" s="39" t="s">
        <v>401</v>
      </c>
      <c r="N122" s="36" t="s">
        <v>26</v>
      </c>
      <c r="O122" s="41">
        <v>15860455</v>
      </c>
      <c r="P122" s="41">
        <v>15860455</v>
      </c>
      <c r="Q122" s="42" t="s">
        <v>405</v>
      </c>
      <c r="R122" s="42" t="s">
        <v>27</v>
      </c>
      <c r="S122" s="26" t="s">
        <v>1801</v>
      </c>
      <c r="T122" s="43">
        <v>3172091</v>
      </c>
      <c r="U122" s="34" t="s">
        <v>1756</v>
      </c>
    </row>
    <row r="123" spans="1:21" s="29" customFormat="1" ht="75" customHeight="1" x14ac:dyDescent="0.25">
      <c r="A123" s="36">
        <v>28</v>
      </c>
      <c r="B123" s="36" t="s">
        <v>410</v>
      </c>
      <c r="C123" s="36" t="s">
        <v>411</v>
      </c>
      <c r="D123" s="36" t="s">
        <v>396</v>
      </c>
      <c r="E123" s="36" t="s">
        <v>412</v>
      </c>
      <c r="F123" s="36" t="s">
        <v>102</v>
      </c>
      <c r="G123" s="36" t="s">
        <v>398</v>
      </c>
      <c r="H123" s="38" t="s">
        <v>399</v>
      </c>
      <c r="I123" s="39">
        <v>70131706</v>
      </c>
      <c r="J123" s="39" t="s">
        <v>1255</v>
      </c>
      <c r="K123" s="40">
        <v>42552</v>
      </c>
      <c r="L123" s="39">
        <v>6</v>
      </c>
      <c r="M123" s="39" t="s">
        <v>401</v>
      </c>
      <c r="N123" s="36" t="s">
        <v>413</v>
      </c>
      <c r="O123" s="41">
        <v>41207158</v>
      </c>
      <c r="P123" s="41">
        <v>41207158</v>
      </c>
      <c r="Q123" s="42" t="s">
        <v>405</v>
      </c>
      <c r="R123" s="42" t="s">
        <v>27</v>
      </c>
      <c r="S123" s="26" t="s">
        <v>1801</v>
      </c>
      <c r="T123" s="34">
        <v>5739469</v>
      </c>
      <c r="U123" s="34" t="s">
        <v>1692</v>
      </c>
    </row>
    <row r="124" spans="1:21" s="29" customFormat="1" ht="75" customHeight="1" x14ac:dyDescent="0.25">
      <c r="A124" s="36">
        <v>29</v>
      </c>
      <c r="B124" s="36" t="s">
        <v>410</v>
      </c>
      <c r="C124" s="36" t="s">
        <v>411</v>
      </c>
      <c r="D124" s="36" t="s">
        <v>396</v>
      </c>
      <c r="E124" s="36" t="s">
        <v>412</v>
      </c>
      <c r="F124" s="36" t="s">
        <v>102</v>
      </c>
      <c r="G124" s="36" t="s">
        <v>398</v>
      </c>
      <c r="H124" s="38" t="s">
        <v>399</v>
      </c>
      <c r="I124" s="39">
        <v>70131706</v>
      </c>
      <c r="J124" s="39" t="s">
        <v>843</v>
      </c>
      <c r="K124" s="40">
        <v>42401</v>
      </c>
      <c r="L124" s="39">
        <v>5</v>
      </c>
      <c r="M124" s="39" t="s">
        <v>401</v>
      </c>
      <c r="N124" s="36" t="s">
        <v>413</v>
      </c>
      <c r="O124" s="41">
        <v>20088142</v>
      </c>
      <c r="P124" s="41">
        <v>20088142</v>
      </c>
      <c r="Q124" s="42" t="s">
        <v>405</v>
      </c>
      <c r="R124" s="42" t="s">
        <v>27</v>
      </c>
      <c r="S124" s="26" t="s">
        <v>1801</v>
      </c>
      <c r="T124" s="34">
        <v>5739469</v>
      </c>
      <c r="U124" s="34" t="s">
        <v>308</v>
      </c>
    </row>
    <row r="125" spans="1:21" s="29" customFormat="1" ht="75" customHeight="1" x14ac:dyDescent="0.25">
      <c r="A125" s="36">
        <v>30</v>
      </c>
      <c r="B125" s="36" t="s">
        <v>410</v>
      </c>
      <c r="C125" s="36" t="s">
        <v>411</v>
      </c>
      <c r="D125" s="36" t="s">
        <v>396</v>
      </c>
      <c r="E125" s="36" t="s">
        <v>412</v>
      </c>
      <c r="F125" s="36" t="s">
        <v>102</v>
      </c>
      <c r="G125" s="36" t="s">
        <v>398</v>
      </c>
      <c r="H125" s="38" t="s">
        <v>399</v>
      </c>
      <c r="I125" s="39">
        <v>70131706</v>
      </c>
      <c r="J125" s="39" t="s">
        <v>1256</v>
      </c>
      <c r="K125" s="40">
        <v>42552</v>
      </c>
      <c r="L125" s="39">
        <v>7</v>
      </c>
      <c r="M125" s="39" t="s">
        <v>401</v>
      </c>
      <c r="N125" s="36" t="s">
        <v>413</v>
      </c>
      <c r="O125" s="41">
        <v>15968708</v>
      </c>
      <c r="P125" s="41">
        <v>15968708</v>
      </c>
      <c r="Q125" s="42" t="s">
        <v>405</v>
      </c>
      <c r="R125" s="42" t="s">
        <v>27</v>
      </c>
      <c r="S125" s="26" t="s">
        <v>1801</v>
      </c>
      <c r="T125" s="43">
        <v>2079364</v>
      </c>
      <c r="U125" s="34" t="s">
        <v>1692</v>
      </c>
    </row>
    <row r="126" spans="1:21" s="29" customFormat="1" ht="75" customHeight="1" x14ac:dyDescent="0.25">
      <c r="A126" s="36">
        <v>31</v>
      </c>
      <c r="B126" s="36" t="s">
        <v>410</v>
      </c>
      <c r="C126" s="36" t="s">
        <v>411</v>
      </c>
      <c r="D126" s="36" t="s">
        <v>396</v>
      </c>
      <c r="E126" s="36" t="s">
        <v>412</v>
      </c>
      <c r="F126" s="36" t="s">
        <v>102</v>
      </c>
      <c r="G126" s="36" t="s">
        <v>398</v>
      </c>
      <c r="H126" s="38" t="s">
        <v>399</v>
      </c>
      <c r="I126" s="39">
        <v>70131706</v>
      </c>
      <c r="J126" s="39" t="s">
        <v>938</v>
      </c>
      <c r="K126" s="40">
        <v>42401</v>
      </c>
      <c r="L126" s="39">
        <v>3</v>
      </c>
      <c r="M126" s="39" t="s">
        <v>401</v>
      </c>
      <c r="N126" s="36" t="s">
        <v>413</v>
      </c>
      <c r="O126" s="41">
        <v>6238092</v>
      </c>
      <c r="P126" s="41">
        <v>6238092</v>
      </c>
      <c r="Q126" s="42" t="s">
        <v>405</v>
      </c>
      <c r="R126" s="42" t="s">
        <v>27</v>
      </c>
      <c r="S126" s="26" t="s">
        <v>1801</v>
      </c>
      <c r="T126" s="43">
        <v>2079364</v>
      </c>
      <c r="U126" s="34" t="s">
        <v>1591</v>
      </c>
    </row>
    <row r="127" spans="1:21" s="29" customFormat="1" ht="75" customHeight="1" x14ac:dyDescent="0.25">
      <c r="A127" s="36">
        <v>32</v>
      </c>
      <c r="B127" s="36" t="s">
        <v>410</v>
      </c>
      <c r="C127" s="36" t="s">
        <v>411</v>
      </c>
      <c r="D127" s="36" t="s">
        <v>396</v>
      </c>
      <c r="E127" s="36" t="s">
        <v>412</v>
      </c>
      <c r="F127" s="36" t="s">
        <v>102</v>
      </c>
      <c r="G127" s="36" t="s">
        <v>398</v>
      </c>
      <c r="H127" s="38" t="s">
        <v>399</v>
      </c>
      <c r="I127" s="39">
        <v>70131706</v>
      </c>
      <c r="J127" s="39" t="s">
        <v>1257</v>
      </c>
      <c r="K127" s="40">
        <v>42552</v>
      </c>
      <c r="L127" s="39">
        <v>6</v>
      </c>
      <c r="M127" s="39" t="s">
        <v>401</v>
      </c>
      <c r="N127" s="36" t="s">
        <v>413</v>
      </c>
      <c r="O127" s="41">
        <v>31109296</v>
      </c>
      <c r="P127" s="41">
        <v>31109296</v>
      </c>
      <c r="Q127" s="42" t="s">
        <v>405</v>
      </c>
      <c r="R127" s="42" t="s">
        <v>27</v>
      </c>
      <c r="S127" s="26" t="s">
        <v>1801</v>
      </c>
      <c r="T127" s="34">
        <v>4657351</v>
      </c>
      <c r="U127" s="34" t="s">
        <v>1692</v>
      </c>
    </row>
    <row r="128" spans="1:21" s="29" customFormat="1" ht="75" customHeight="1" x14ac:dyDescent="0.25">
      <c r="A128" s="36">
        <v>33</v>
      </c>
      <c r="B128" s="36" t="s">
        <v>410</v>
      </c>
      <c r="C128" s="36" t="s">
        <v>411</v>
      </c>
      <c r="D128" s="36" t="s">
        <v>396</v>
      </c>
      <c r="E128" s="36" t="s">
        <v>412</v>
      </c>
      <c r="F128" s="36" t="s">
        <v>102</v>
      </c>
      <c r="G128" s="36" t="s">
        <v>398</v>
      </c>
      <c r="H128" s="38" t="s">
        <v>399</v>
      </c>
      <c r="I128" s="39">
        <v>70131706</v>
      </c>
      <c r="J128" s="39" t="s">
        <v>848</v>
      </c>
      <c r="K128" s="40">
        <v>42401</v>
      </c>
      <c r="L128" s="39">
        <v>5</v>
      </c>
      <c r="M128" s="39" t="s">
        <v>401</v>
      </c>
      <c r="N128" s="36" t="s">
        <v>413</v>
      </c>
      <c r="O128" s="41">
        <v>18629404</v>
      </c>
      <c r="P128" s="41">
        <v>18629404</v>
      </c>
      <c r="Q128" s="42" t="s">
        <v>405</v>
      </c>
      <c r="R128" s="42" t="s">
        <v>27</v>
      </c>
      <c r="S128" s="26" t="s">
        <v>1801</v>
      </c>
      <c r="T128" s="44">
        <v>4657351</v>
      </c>
      <c r="U128" s="34" t="s">
        <v>308</v>
      </c>
    </row>
    <row r="129" spans="1:21" s="29" customFormat="1" ht="75" customHeight="1" x14ac:dyDescent="0.25">
      <c r="A129" s="36">
        <v>34</v>
      </c>
      <c r="B129" s="36" t="s">
        <v>410</v>
      </c>
      <c r="C129" s="36" t="s">
        <v>411</v>
      </c>
      <c r="D129" s="36" t="s">
        <v>396</v>
      </c>
      <c r="E129" s="36" t="s">
        <v>412</v>
      </c>
      <c r="F129" s="36" t="s">
        <v>102</v>
      </c>
      <c r="G129" s="36" t="s">
        <v>398</v>
      </c>
      <c r="H129" s="38" t="s">
        <v>399</v>
      </c>
      <c r="I129" s="39">
        <v>70131706</v>
      </c>
      <c r="J129" s="39" t="s">
        <v>1258</v>
      </c>
      <c r="K129" s="40">
        <v>42552</v>
      </c>
      <c r="L129" s="39">
        <v>6</v>
      </c>
      <c r="M129" s="39" t="s">
        <v>401</v>
      </c>
      <c r="N129" s="36" t="s">
        <v>413</v>
      </c>
      <c r="O129" s="41">
        <v>26587596</v>
      </c>
      <c r="P129" s="41">
        <v>26587596</v>
      </c>
      <c r="Q129" s="42" t="s">
        <v>405</v>
      </c>
      <c r="R129" s="42" t="s">
        <v>27</v>
      </c>
      <c r="S129" s="26" t="s">
        <v>1801</v>
      </c>
      <c r="T129" s="44">
        <v>4657351</v>
      </c>
      <c r="U129" s="34" t="s">
        <v>1692</v>
      </c>
    </row>
    <row r="130" spans="1:21" s="45" customFormat="1" ht="75" customHeight="1" x14ac:dyDescent="0.25">
      <c r="A130" s="36">
        <v>35</v>
      </c>
      <c r="B130" s="36" t="s">
        <v>410</v>
      </c>
      <c r="C130" s="36" t="s">
        <v>411</v>
      </c>
      <c r="D130" s="36" t="s">
        <v>396</v>
      </c>
      <c r="E130" s="36" t="s">
        <v>412</v>
      </c>
      <c r="F130" s="36" t="s">
        <v>102</v>
      </c>
      <c r="G130" s="36" t="s">
        <v>398</v>
      </c>
      <c r="H130" s="38" t="s">
        <v>399</v>
      </c>
      <c r="I130" s="39">
        <v>70131706</v>
      </c>
      <c r="J130" s="39" t="s">
        <v>1258</v>
      </c>
      <c r="K130" s="40">
        <v>42430</v>
      </c>
      <c r="L130" s="39">
        <v>4</v>
      </c>
      <c r="M130" s="39" t="s">
        <v>401</v>
      </c>
      <c r="N130" s="36" t="s">
        <v>413</v>
      </c>
      <c r="O130" s="41">
        <v>18629404</v>
      </c>
      <c r="P130" s="41">
        <v>18629404</v>
      </c>
      <c r="Q130" s="42" t="s">
        <v>405</v>
      </c>
      <c r="R130" s="42" t="s">
        <v>27</v>
      </c>
      <c r="S130" s="26" t="s">
        <v>1801</v>
      </c>
      <c r="T130" s="34">
        <v>4657351</v>
      </c>
      <c r="U130" s="34" t="s">
        <v>1175</v>
      </c>
    </row>
    <row r="131" spans="1:21" s="45" customFormat="1" ht="75" customHeight="1" x14ac:dyDescent="0.25">
      <c r="A131" s="36">
        <v>36</v>
      </c>
      <c r="B131" s="36" t="s">
        <v>410</v>
      </c>
      <c r="C131" s="36" t="s">
        <v>411</v>
      </c>
      <c r="D131" s="36" t="s">
        <v>396</v>
      </c>
      <c r="E131" s="36" t="s">
        <v>412</v>
      </c>
      <c r="F131" s="36" t="s">
        <v>102</v>
      </c>
      <c r="G131" s="36" t="s">
        <v>398</v>
      </c>
      <c r="H131" s="38" t="s">
        <v>399</v>
      </c>
      <c r="I131" s="39">
        <v>70131706</v>
      </c>
      <c r="J131" s="39" t="s">
        <v>1259</v>
      </c>
      <c r="K131" s="40">
        <v>42552</v>
      </c>
      <c r="L131" s="39">
        <v>6</v>
      </c>
      <c r="M131" s="39" t="s">
        <v>401</v>
      </c>
      <c r="N131" s="36" t="s">
        <v>414</v>
      </c>
      <c r="O131" s="41">
        <v>29677346</v>
      </c>
      <c r="P131" s="41">
        <v>29677346</v>
      </c>
      <c r="Q131" s="42" t="s">
        <v>405</v>
      </c>
      <c r="R131" s="42" t="s">
        <v>27</v>
      </c>
      <c r="S131" s="26" t="s">
        <v>1801</v>
      </c>
      <c r="T131" s="34">
        <v>5198410</v>
      </c>
      <c r="U131" s="34" t="s">
        <v>1692</v>
      </c>
    </row>
    <row r="132" spans="1:21" s="45" customFormat="1" ht="75" customHeight="1" x14ac:dyDescent="0.25">
      <c r="A132" s="36">
        <v>37</v>
      </c>
      <c r="B132" s="36" t="s">
        <v>410</v>
      </c>
      <c r="C132" s="36" t="s">
        <v>411</v>
      </c>
      <c r="D132" s="36" t="s">
        <v>396</v>
      </c>
      <c r="E132" s="36" t="s">
        <v>412</v>
      </c>
      <c r="F132" s="36" t="s">
        <v>102</v>
      </c>
      <c r="G132" s="36" t="s">
        <v>398</v>
      </c>
      <c r="H132" s="38" t="s">
        <v>399</v>
      </c>
      <c r="I132" s="39">
        <v>70131706</v>
      </c>
      <c r="J132" s="39" t="s">
        <v>934</v>
      </c>
      <c r="K132" s="40">
        <v>42430</v>
      </c>
      <c r="L132" s="39">
        <v>4</v>
      </c>
      <c r="M132" s="39" t="s">
        <v>401</v>
      </c>
      <c r="N132" s="36" t="s">
        <v>414</v>
      </c>
      <c r="O132" s="41">
        <v>20793640</v>
      </c>
      <c r="P132" s="41">
        <v>20793640</v>
      </c>
      <c r="Q132" s="42" t="s">
        <v>405</v>
      </c>
      <c r="R132" s="42" t="s">
        <v>27</v>
      </c>
      <c r="S132" s="26" t="s">
        <v>1801</v>
      </c>
      <c r="T132" s="34">
        <v>5198410</v>
      </c>
      <c r="U132" s="26" t="s">
        <v>308</v>
      </c>
    </row>
    <row r="133" spans="1:21" s="45" customFormat="1" ht="75" customHeight="1" x14ac:dyDescent="0.25">
      <c r="A133" s="36">
        <v>38</v>
      </c>
      <c r="B133" s="36" t="s">
        <v>410</v>
      </c>
      <c r="C133" s="36" t="s">
        <v>411</v>
      </c>
      <c r="D133" s="36" t="s">
        <v>396</v>
      </c>
      <c r="E133" s="36" t="s">
        <v>412</v>
      </c>
      <c r="F133" s="36" t="s">
        <v>102</v>
      </c>
      <c r="G133" s="36" t="s">
        <v>398</v>
      </c>
      <c r="H133" s="38" t="s">
        <v>399</v>
      </c>
      <c r="I133" s="39">
        <v>70131706</v>
      </c>
      <c r="J133" s="39" t="s">
        <v>1260</v>
      </c>
      <c r="K133" s="40">
        <v>42552</v>
      </c>
      <c r="L133" s="39">
        <v>6</v>
      </c>
      <c r="M133" s="39" t="s">
        <v>401</v>
      </c>
      <c r="N133" s="36" t="s">
        <v>414</v>
      </c>
      <c r="O133" s="41">
        <v>18016459</v>
      </c>
      <c r="P133" s="41">
        <v>18016459</v>
      </c>
      <c r="Q133" s="42" t="s">
        <v>405</v>
      </c>
      <c r="R133" s="42" t="s">
        <v>27</v>
      </c>
      <c r="S133" s="26" t="s">
        <v>1801</v>
      </c>
      <c r="T133" s="43">
        <v>3172091</v>
      </c>
      <c r="U133" s="34" t="s">
        <v>1692</v>
      </c>
    </row>
    <row r="134" spans="1:21" s="45" customFormat="1" ht="75" customHeight="1" x14ac:dyDescent="0.25">
      <c r="A134" s="36">
        <v>39</v>
      </c>
      <c r="B134" s="36" t="s">
        <v>410</v>
      </c>
      <c r="C134" s="36" t="s">
        <v>411</v>
      </c>
      <c r="D134" s="36" t="s">
        <v>396</v>
      </c>
      <c r="E134" s="36" t="s">
        <v>412</v>
      </c>
      <c r="F134" s="36" t="s">
        <v>102</v>
      </c>
      <c r="G134" s="36" t="s">
        <v>398</v>
      </c>
      <c r="H134" s="38" t="s">
        <v>399</v>
      </c>
      <c r="I134" s="39">
        <v>70131706</v>
      </c>
      <c r="J134" s="39" t="s">
        <v>941</v>
      </c>
      <c r="K134" s="40">
        <v>42401</v>
      </c>
      <c r="L134" s="39">
        <v>4.5</v>
      </c>
      <c r="M134" s="39" t="s">
        <v>401</v>
      </c>
      <c r="N134" s="36" t="s">
        <v>414</v>
      </c>
      <c r="O134" s="41">
        <v>15860455</v>
      </c>
      <c r="P134" s="41">
        <v>15860455</v>
      </c>
      <c r="Q134" s="42" t="s">
        <v>405</v>
      </c>
      <c r="R134" s="42" t="s">
        <v>27</v>
      </c>
      <c r="S134" s="26" t="s">
        <v>1801</v>
      </c>
      <c r="T134" s="43">
        <v>3172091</v>
      </c>
      <c r="U134" s="34" t="s">
        <v>1539</v>
      </c>
    </row>
    <row r="135" spans="1:21" s="45" customFormat="1" ht="75" customHeight="1" x14ac:dyDescent="0.25">
      <c r="A135" s="36">
        <v>40</v>
      </c>
      <c r="B135" s="36" t="s">
        <v>410</v>
      </c>
      <c r="C135" s="36" t="s">
        <v>411</v>
      </c>
      <c r="D135" s="36" t="s">
        <v>396</v>
      </c>
      <c r="E135" s="36" t="s">
        <v>412</v>
      </c>
      <c r="F135" s="36" t="s">
        <v>102</v>
      </c>
      <c r="G135" s="36" t="s">
        <v>398</v>
      </c>
      <c r="H135" s="38" t="s">
        <v>399</v>
      </c>
      <c r="I135" s="39">
        <v>70131706</v>
      </c>
      <c r="J135" s="39" t="s">
        <v>1261</v>
      </c>
      <c r="K135" s="40">
        <v>42552</v>
      </c>
      <c r="L135" s="39">
        <v>1</v>
      </c>
      <c r="M135" s="39" t="s">
        <v>401</v>
      </c>
      <c r="N135" s="36" t="s">
        <v>414</v>
      </c>
      <c r="O135" s="41">
        <v>5894690</v>
      </c>
      <c r="P135" s="41">
        <v>5894690</v>
      </c>
      <c r="Q135" s="42" t="s">
        <v>405</v>
      </c>
      <c r="R135" s="42" t="s">
        <v>27</v>
      </c>
      <c r="S135" s="26" t="s">
        <v>1801</v>
      </c>
      <c r="T135" s="34">
        <v>2429461</v>
      </c>
      <c r="U135" s="34" t="s">
        <v>1692</v>
      </c>
    </row>
    <row r="136" spans="1:21" s="29" customFormat="1" ht="75" customHeight="1" x14ac:dyDescent="0.25">
      <c r="A136" s="36">
        <v>41</v>
      </c>
      <c r="B136" s="36" t="s">
        <v>410</v>
      </c>
      <c r="C136" s="36" t="s">
        <v>411</v>
      </c>
      <c r="D136" s="36" t="s">
        <v>396</v>
      </c>
      <c r="E136" s="36" t="s">
        <v>412</v>
      </c>
      <c r="F136" s="36" t="s">
        <v>102</v>
      </c>
      <c r="G136" s="36" t="s">
        <v>398</v>
      </c>
      <c r="H136" s="38" t="s">
        <v>399</v>
      </c>
      <c r="I136" s="39">
        <v>70131706</v>
      </c>
      <c r="J136" s="39" t="s">
        <v>842</v>
      </c>
      <c r="K136" s="40">
        <v>42401</v>
      </c>
      <c r="L136" s="39">
        <v>3</v>
      </c>
      <c r="M136" s="39" t="s">
        <v>401</v>
      </c>
      <c r="N136" s="36" t="s">
        <v>414</v>
      </c>
      <c r="O136" s="41">
        <v>20051010</v>
      </c>
      <c r="P136" s="41">
        <v>20051010</v>
      </c>
      <c r="Q136" s="42" t="s">
        <v>405</v>
      </c>
      <c r="R136" s="42" t="s">
        <v>27</v>
      </c>
      <c r="S136" s="26" t="s">
        <v>1801</v>
      </c>
      <c r="T136" s="44">
        <v>6683670</v>
      </c>
      <c r="U136" s="34" t="s">
        <v>308</v>
      </c>
    </row>
    <row r="137" spans="1:21" s="29" customFormat="1" ht="75" customHeight="1" x14ac:dyDescent="0.25">
      <c r="A137" s="36">
        <v>42</v>
      </c>
      <c r="B137" s="36" t="s">
        <v>394</v>
      </c>
      <c r="C137" s="36" t="s">
        <v>395</v>
      </c>
      <c r="D137" s="36" t="s">
        <v>396</v>
      </c>
      <c r="E137" s="36" t="s">
        <v>402</v>
      </c>
      <c r="F137" s="36" t="s">
        <v>102</v>
      </c>
      <c r="G137" s="36" t="s">
        <v>398</v>
      </c>
      <c r="H137" s="38" t="s">
        <v>399</v>
      </c>
      <c r="I137" s="39">
        <v>70131706</v>
      </c>
      <c r="J137" s="39" t="s">
        <v>1262</v>
      </c>
      <c r="K137" s="40">
        <v>42552</v>
      </c>
      <c r="L137" s="39">
        <v>6</v>
      </c>
      <c r="M137" s="39" t="s">
        <v>401</v>
      </c>
      <c r="N137" s="36" t="s">
        <v>414</v>
      </c>
      <c r="O137" s="41">
        <v>23339640</v>
      </c>
      <c r="P137" s="41">
        <v>23339640</v>
      </c>
      <c r="Q137" s="42" t="s">
        <v>405</v>
      </c>
      <c r="R137" s="42" t="s">
        <v>27</v>
      </c>
      <c r="S137" s="26" t="s">
        <v>1801</v>
      </c>
      <c r="T137" s="34">
        <v>4116292</v>
      </c>
      <c r="U137" s="34" t="s">
        <v>1692</v>
      </c>
    </row>
    <row r="138" spans="1:21" s="29" customFormat="1" ht="75" customHeight="1" x14ac:dyDescent="0.25">
      <c r="A138" s="36">
        <v>43</v>
      </c>
      <c r="B138" s="36" t="s">
        <v>394</v>
      </c>
      <c r="C138" s="36" t="s">
        <v>395</v>
      </c>
      <c r="D138" s="36" t="s">
        <v>396</v>
      </c>
      <c r="E138" s="36" t="s">
        <v>402</v>
      </c>
      <c r="F138" s="36" t="s">
        <v>102</v>
      </c>
      <c r="G138" s="36" t="s">
        <v>398</v>
      </c>
      <c r="H138" s="38" t="s">
        <v>399</v>
      </c>
      <c r="I138" s="39">
        <v>70131706</v>
      </c>
      <c r="J138" s="39" t="s">
        <v>857</v>
      </c>
      <c r="K138" s="40">
        <v>42401</v>
      </c>
      <c r="L138" s="39">
        <v>5</v>
      </c>
      <c r="M138" s="39" t="s">
        <v>401</v>
      </c>
      <c r="N138" s="36" t="s">
        <v>414</v>
      </c>
      <c r="O138" s="41">
        <v>20581460</v>
      </c>
      <c r="P138" s="41">
        <v>20581460</v>
      </c>
      <c r="Q138" s="42" t="s">
        <v>405</v>
      </c>
      <c r="R138" s="42" t="s">
        <v>27</v>
      </c>
      <c r="S138" s="26" t="s">
        <v>1801</v>
      </c>
      <c r="T138" s="34">
        <v>4116292</v>
      </c>
      <c r="U138" s="34" t="s">
        <v>1484</v>
      </c>
    </row>
    <row r="139" spans="1:21" s="29" customFormat="1" ht="75" customHeight="1" x14ac:dyDescent="0.25">
      <c r="A139" s="36">
        <v>44</v>
      </c>
      <c r="B139" s="36" t="s">
        <v>410</v>
      </c>
      <c r="C139" s="36" t="s">
        <v>411</v>
      </c>
      <c r="D139" s="36" t="s">
        <v>396</v>
      </c>
      <c r="E139" s="36" t="s">
        <v>412</v>
      </c>
      <c r="F139" s="36" t="s">
        <v>102</v>
      </c>
      <c r="G139" s="36" t="s">
        <v>398</v>
      </c>
      <c r="H139" s="38" t="s">
        <v>399</v>
      </c>
      <c r="I139" s="39">
        <v>70131706</v>
      </c>
      <c r="J139" s="39" t="s">
        <v>1263</v>
      </c>
      <c r="K139" s="40">
        <v>42552</v>
      </c>
      <c r="L139" s="39">
        <v>6</v>
      </c>
      <c r="M139" s="39" t="s">
        <v>401</v>
      </c>
      <c r="N139" s="36" t="s">
        <v>414</v>
      </c>
      <c r="O139" s="41">
        <v>34723360</v>
      </c>
      <c r="P139" s="41">
        <v>34723360</v>
      </c>
      <c r="Q139" s="42" t="s">
        <v>405</v>
      </c>
      <c r="R139" s="42" t="s">
        <v>27</v>
      </c>
      <c r="S139" s="26" t="s">
        <v>1801</v>
      </c>
      <c r="T139" s="44">
        <v>5198410</v>
      </c>
      <c r="U139" s="34" t="s">
        <v>1692</v>
      </c>
    </row>
    <row r="140" spans="1:21" s="29" customFormat="1" ht="75" customHeight="1" x14ac:dyDescent="0.25">
      <c r="A140" s="36">
        <v>45</v>
      </c>
      <c r="B140" s="36" t="s">
        <v>410</v>
      </c>
      <c r="C140" s="36" t="s">
        <v>411</v>
      </c>
      <c r="D140" s="36" t="s">
        <v>396</v>
      </c>
      <c r="E140" s="36" t="s">
        <v>412</v>
      </c>
      <c r="F140" s="36" t="s">
        <v>102</v>
      </c>
      <c r="G140" s="36" t="s">
        <v>398</v>
      </c>
      <c r="H140" s="38" t="s">
        <v>399</v>
      </c>
      <c r="I140" s="39">
        <v>70131706</v>
      </c>
      <c r="J140" s="39" t="s">
        <v>845</v>
      </c>
      <c r="K140" s="40">
        <v>42401</v>
      </c>
      <c r="L140" s="39">
        <v>5</v>
      </c>
      <c r="M140" s="39" t="s">
        <v>401</v>
      </c>
      <c r="N140" s="36" t="s">
        <v>414</v>
      </c>
      <c r="O140" s="41">
        <v>20793640</v>
      </c>
      <c r="P140" s="41">
        <v>20793640</v>
      </c>
      <c r="Q140" s="42" t="s">
        <v>405</v>
      </c>
      <c r="R140" s="42" t="s">
        <v>27</v>
      </c>
      <c r="S140" s="26" t="s">
        <v>1801</v>
      </c>
      <c r="T140" s="34">
        <v>5198410</v>
      </c>
      <c r="U140" s="34" t="s">
        <v>308</v>
      </c>
    </row>
    <row r="141" spans="1:21" s="29" customFormat="1" ht="75" customHeight="1" x14ac:dyDescent="0.25">
      <c r="A141" s="36">
        <v>46</v>
      </c>
      <c r="B141" s="36" t="s">
        <v>410</v>
      </c>
      <c r="C141" s="36" t="s">
        <v>411</v>
      </c>
      <c r="D141" s="36" t="s">
        <v>396</v>
      </c>
      <c r="E141" s="36" t="s">
        <v>412</v>
      </c>
      <c r="F141" s="36" t="s">
        <v>102</v>
      </c>
      <c r="G141" s="36" t="s">
        <v>398</v>
      </c>
      <c r="H141" s="38" t="s">
        <v>399</v>
      </c>
      <c r="I141" s="39">
        <v>70131706</v>
      </c>
      <c r="J141" s="39" t="s">
        <v>1263</v>
      </c>
      <c r="K141" s="40">
        <v>42552</v>
      </c>
      <c r="L141" s="39">
        <v>6</v>
      </c>
      <c r="M141" s="39" t="s">
        <v>401</v>
      </c>
      <c r="N141" s="36" t="s">
        <v>414</v>
      </c>
      <c r="O141" s="41">
        <v>29524950</v>
      </c>
      <c r="P141" s="41">
        <v>29524950</v>
      </c>
      <c r="Q141" s="42" t="s">
        <v>405</v>
      </c>
      <c r="R141" s="42" t="s">
        <v>27</v>
      </c>
      <c r="S141" s="26" t="s">
        <v>1801</v>
      </c>
      <c r="T141" s="34">
        <v>5198410</v>
      </c>
      <c r="U141" s="34" t="s">
        <v>1692</v>
      </c>
    </row>
    <row r="142" spans="1:21" s="29" customFormat="1" ht="75" customHeight="1" x14ac:dyDescent="0.25">
      <c r="A142" s="36">
        <v>47</v>
      </c>
      <c r="B142" s="36" t="s">
        <v>410</v>
      </c>
      <c r="C142" s="36" t="s">
        <v>411</v>
      </c>
      <c r="D142" s="36" t="s">
        <v>396</v>
      </c>
      <c r="E142" s="36" t="s">
        <v>412</v>
      </c>
      <c r="F142" s="36" t="s">
        <v>102</v>
      </c>
      <c r="G142" s="36" t="s">
        <v>398</v>
      </c>
      <c r="H142" s="38" t="s">
        <v>399</v>
      </c>
      <c r="I142" s="39">
        <v>70131706</v>
      </c>
      <c r="J142" s="39" t="s">
        <v>845</v>
      </c>
      <c r="K142" s="40">
        <v>42401</v>
      </c>
      <c r="L142" s="46">
        <v>4</v>
      </c>
      <c r="M142" s="39" t="s">
        <v>401</v>
      </c>
      <c r="N142" s="36" t="s">
        <v>414</v>
      </c>
      <c r="O142" s="41">
        <v>25992050</v>
      </c>
      <c r="P142" s="41">
        <v>25992050</v>
      </c>
      <c r="Q142" s="42" t="s">
        <v>405</v>
      </c>
      <c r="R142" s="42" t="s">
        <v>27</v>
      </c>
      <c r="S142" s="26" t="s">
        <v>1801</v>
      </c>
      <c r="T142" s="34">
        <v>6683670</v>
      </c>
      <c r="U142" s="34" t="s">
        <v>850</v>
      </c>
    </row>
    <row r="143" spans="1:21" s="29" customFormat="1" ht="75" customHeight="1" x14ac:dyDescent="0.25">
      <c r="A143" s="36">
        <v>48</v>
      </c>
      <c r="B143" s="36" t="s">
        <v>394</v>
      </c>
      <c r="C143" s="36" t="s">
        <v>395</v>
      </c>
      <c r="D143" s="36" t="s">
        <v>396</v>
      </c>
      <c r="E143" s="36" t="s">
        <v>402</v>
      </c>
      <c r="F143" s="36" t="s">
        <v>102</v>
      </c>
      <c r="G143" s="36" t="s">
        <v>398</v>
      </c>
      <c r="H143" s="38" t="s">
        <v>399</v>
      </c>
      <c r="I143" s="39">
        <v>70131706</v>
      </c>
      <c r="J143" s="39" t="s">
        <v>1263</v>
      </c>
      <c r="K143" s="40">
        <v>42552</v>
      </c>
      <c r="L143" s="39">
        <v>6</v>
      </c>
      <c r="M143" s="39" t="s">
        <v>401</v>
      </c>
      <c r="N143" s="36" t="s">
        <v>414</v>
      </c>
      <c r="O143" s="41">
        <v>31694970</v>
      </c>
      <c r="P143" s="41">
        <v>31694970</v>
      </c>
      <c r="Q143" s="42" t="s">
        <v>405</v>
      </c>
      <c r="R143" s="42" t="s">
        <v>27</v>
      </c>
      <c r="S143" s="26" t="s">
        <v>1801</v>
      </c>
      <c r="T143" s="34">
        <v>5198410</v>
      </c>
      <c r="U143" s="34" t="s">
        <v>1692</v>
      </c>
    </row>
    <row r="144" spans="1:21" s="29" customFormat="1" ht="75" customHeight="1" x14ac:dyDescent="0.25">
      <c r="A144" s="36">
        <v>49</v>
      </c>
      <c r="B144" s="36" t="s">
        <v>394</v>
      </c>
      <c r="C144" s="36" t="s">
        <v>395</v>
      </c>
      <c r="D144" s="36" t="s">
        <v>396</v>
      </c>
      <c r="E144" s="36" t="s">
        <v>402</v>
      </c>
      <c r="F144" s="36" t="s">
        <v>102</v>
      </c>
      <c r="G144" s="36" t="s">
        <v>398</v>
      </c>
      <c r="H144" s="38" t="s">
        <v>399</v>
      </c>
      <c r="I144" s="39">
        <v>70131706</v>
      </c>
      <c r="J144" s="39" t="s">
        <v>1139</v>
      </c>
      <c r="K144" s="40">
        <v>42430</v>
      </c>
      <c r="L144" s="39">
        <v>3</v>
      </c>
      <c r="M144" s="39" t="s">
        <v>401</v>
      </c>
      <c r="N144" s="36" t="s">
        <v>414</v>
      </c>
      <c r="O144" s="41">
        <v>15595230</v>
      </c>
      <c r="P144" s="41">
        <v>15595230</v>
      </c>
      <c r="Q144" s="42" t="s">
        <v>405</v>
      </c>
      <c r="R144" s="42" t="s">
        <v>27</v>
      </c>
      <c r="S144" s="26" t="s">
        <v>1801</v>
      </c>
      <c r="T144" s="34">
        <v>5198410</v>
      </c>
      <c r="U144" s="26" t="s">
        <v>1525</v>
      </c>
    </row>
    <row r="145" spans="1:21" s="29" customFormat="1" ht="75" customHeight="1" x14ac:dyDescent="0.25">
      <c r="A145" s="36">
        <v>50</v>
      </c>
      <c r="B145" s="36" t="s">
        <v>394</v>
      </c>
      <c r="C145" s="36" t="s">
        <v>406</v>
      </c>
      <c r="D145" s="36" t="s">
        <v>407</v>
      </c>
      <c r="E145" s="36" t="s">
        <v>408</v>
      </c>
      <c r="F145" s="36" t="s">
        <v>102</v>
      </c>
      <c r="G145" s="36" t="s">
        <v>398</v>
      </c>
      <c r="H145" s="38" t="s">
        <v>399</v>
      </c>
      <c r="I145" s="39">
        <v>70131706</v>
      </c>
      <c r="J145" s="39" t="s">
        <v>1264</v>
      </c>
      <c r="K145" s="40">
        <v>42552</v>
      </c>
      <c r="L145" s="39">
        <v>6</v>
      </c>
      <c r="M145" s="39" t="s">
        <v>401</v>
      </c>
      <c r="N145" s="36" t="s">
        <v>414</v>
      </c>
      <c r="O145" s="41">
        <v>23618224</v>
      </c>
      <c r="P145" s="41">
        <v>23618224</v>
      </c>
      <c r="Q145" s="42" t="s">
        <v>405</v>
      </c>
      <c r="R145" s="42" t="s">
        <v>27</v>
      </c>
      <c r="S145" s="26" t="s">
        <v>1801</v>
      </c>
      <c r="T145" s="34">
        <v>4116292</v>
      </c>
      <c r="U145" s="34" t="s">
        <v>1692</v>
      </c>
    </row>
    <row r="146" spans="1:21" s="29" customFormat="1" ht="75" customHeight="1" x14ac:dyDescent="0.25">
      <c r="A146" s="36">
        <v>51</v>
      </c>
      <c r="B146" s="36" t="s">
        <v>394</v>
      </c>
      <c r="C146" s="36" t="s">
        <v>406</v>
      </c>
      <c r="D146" s="36" t="s">
        <v>407</v>
      </c>
      <c r="E146" s="36" t="s">
        <v>408</v>
      </c>
      <c r="F146" s="36" t="s">
        <v>102</v>
      </c>
      <c r="G146" s="36" t="s">
        <v>398</v>
      </c>
      <c r="H146" s="38" t="s">
        <v>399</v>
      </c>
      <c r="I146" s="39">
        <v>70131706</v>
      </c>
      <c r="J146" s="39" t="s">
        <v>1754</v>
      </c>
      <c r="K146" s="40">
        <v>42461</v>
      </c>
      <c r="L146" s="39">
        <v>3</v>
      </c>
      <c r="M146" s="39" t="s">
        <v>401</v>
      </c>
      <c r="N146" s="36" t="s">
        <v>414</v>
      </c>
      <c r="O146" s="41">
        <v>16345276</v>
      </c>
      <c r="P146" s="41">
        <v>16345276</v>
      </c>
      <c r="Q146" s="42" t="s">
        <v>405</v>
      </c>
      <c r="R146" s="42" t="s">
        <v>27</v>
      </c>
      <c r="S146" s="26" t="s">
        <v>1801</v>
      </c>
      <c r="T146" s="34">
        <v>4116292</v>
      </c>
      <c r="U146" s="34" t="s">
        <v>1742</v>
      </c>
    </row>
    <row r="147" spans="1:21" s="29" customFormat="1" ht="75" customHeight="1" x14ac:dyDescent="0.25">
      <c r="A147" s="36">
        <v>52</v>
      </c>
      <c r="B147" s="36" t="s">
        <v>394</v>
      </c>
      <c r="C147" s="36" t="s">
        <v>406</v>
      </c>
      <c r="D147" s="36" t="s">
        <v>407</v>
      </c>
      <c r="E147" s="36" t="s">
        <v>408</v>
      </c>
      <c r="F147" s="36" t="s">
        <v>102</v>
      </c>
      <c r="G147" s="36" t="s">
        <v>398</v>
      </c>
      <c r="H147" s="38" t="s">
        <v>399</v>
      </c>
      <c r="I147" s="39">
        <v>70131706</v>
      </c>
      <c r="J147" s="39" t="s">
        <v>1264</v>
      </c>
      <c r="K147" s="40">
        <v>42552</v>
      </c>
      <c r="L147" s="39">
        <v>6</v>
      </c>
      <c r="M147" s="39" t="s">
        <v>401</v>
      </c>
      <c r="N147" s="36" t="s">
        <v>414</v>
      </c>
      <c r="O147" s="41">
        <v>20305935</v>
      </c>
      <c r="P147" s="41">
        <v>20305935</v>
      </c>
      <c r="Q147" s="42" t="s">
        <v>405</v>
      </c>
      <c r="R147" s="42" t="s">
        <v>27</v>
      </c>
      <c r="S147" s="26" t="s">
        <v>1801</v>
      </c>
      <c r="T147" s="43">
        <v>3575233</v>
      </c>
      <c r="U147" s="34" t="s">
        <v>1692</v>
      </c>
    </row>
    <row r="148" spans="1:21" s="29" customFormat="1" ht="75" customHeight="1" x14ac:dyDescent="0.25">
      <c r="A148" s="36">
        <v>53</v>
      </c>
      <c r="B148" s="36" t="s">
        <v>394</v>
      </c>
      <c r="C148" s="36" t="s">
        <v>406</v>
      </c>
      <c r="D148" s="36" t="s">
        <v>407</v>
      </c>
      <c r="E148" s="36" t="s">
        <v>408</v>
      </c>
      <c r="F148" s="36" t="s">
        <v>102</v>
      </c>
      <c r="G148" s="36" t="s">
        <v>398</v>
      </c>
      <c r="H148" s="38" t="s">
        <v>399</v>
      </c>
      <c r="I148" s="39">
        <v>70131706</v>
      </c>
      <c r="J148" s="39" t="s">
        <v>874</v>
      </c>
      <c r="K148" s="40">
        <v>42401</v>
      </c>
      <c r="L148" s="39">
        <v>5</v>
      </c>
      <c r="M148" s="39" t="s">
        <v>401</v>
      </c>
      <c r="N148" s="36" t="s">
        <v>414</v>
      </c>
      <c r="O148" s="41">
        <v>17876165</v>
      </c>
      <c r="P148" s="41">
        <v>17876165</v>
      </c>
      <c r="Q148" s="42" t="s">
        <v>405</v>
      </c>
      <c r="R148" s="42" t="s">
        <v>27</v>
      </c>
      <c r="S148" s="26" t="s">
        <v>1801</v>
      </c>
      <c r="T148" s="43">
        <v>3575233</v>
      </c>
      <c r="U148" s="34" t="s">
        <v>937</v>
      </c>
    </row>
    <row r="149" spans="1:21" s="29" customFormat="1" ht="75" customHeight="1" x14ac:dyDescent="0.25">
      <c r="A149" s="36">
        <v>54</v>
      </c>
      <c r="B149" s="36" t="s">
        <v>394</v>
      </c>
      <c r="C149" s="36" t="s">
        <v>395</v>
      </c>
      <c r="D149" s="36" t="s">
        <v>396</v>
      </c>
      <c r="E149" s="36" t="s">
        <v>402</v>
      </c>
      <c r="F149" s="36" t="s">
        <v>102</v>
      </c>
      <c r="G149" s="36" t="s">
        <v>398</v>
      </c>
      <c r="H149" s="38" t="s">
        <v>399</v>
      </c>
      <c r="I149" s="39">
        <v>70131706</v>
      </c>
      <c r="J149" s="39" t="s">
        <v>1265</v>
      </c>
      <c r="K149" s="40">
        <v>42552</v>
      </c>
      <c r="L149" s="39">
        <v>6</v>
      </c>
      <c r="M149" s="39" t="s">
        <v>401</v>
      </c>
      <c r="N149" s="36" t="s">
        <v>415</v>
      </c>
      <c r="O149" s="41">
        <v>30130190</v>
      </c>
      <c r="P149" s="41">
        <v>30130190</v>
      </c>
      <c r="Q149" s="42" t="s">
        <v>27</v>
      </c>
      <c r="R149" s="42" t="s">
        <v>27</v>
      </c>
      <c r="S149" s="26" t="s">
        <v>1801</v>
      </c>
      <c r="T149" s="44">
        <v>5198410</v>
      </c>
      <c r="U149" s="34" t="s">
        <v>1692</v>
      </c>
    </row>
    <row r="150" spans="1:21" s="29" customFormat="1" ht="75" customHeight="1" x14ac:dyDescent="0.25">
      <c r="A150" s="36">
        <v>55</v>
      </c>
      <c r="B150" s="36" t="s">
        <v>394</v>
      </c>
      <c r="C150" s="36" t="s">
        <v>395</v>
      </c>
      <c r="D150" s="36" t="s">
        <v>396</v>
      </c>
      <c r="E150" s="36" t="s">
        <v>402</v>
      </c>
      <c r="F150" s="36" t="s">
        <v>102</v>
      </c>
      <c r="G150" s="36" t="s">
        <v>398</v>
      </c>
      <c r="H150" s="38" t="s">
        <v>399</v>
      </c>
      <c r="I150" s="39">
        <v>70131706</v>
      </c>
      <c r="J150" s="39" t="s">
        <v>1265</v>
      </c>
      <c r="K150" s="40">
        <v>42522</v>
      </c>
      <c r="L150" s="39">
        <v>1</v>
      </c>
      <c r="M150" s="39" t="s">
        <v>401</v>
      </c>
      <c r="N150" s="36" t="s">
        <v>415</v>
      </c>
      <c r="O150" s="41">
        <v>5198410</v>
      </c>
      <c r="P150" s="41">
        <v>5198410</v>
      </c>
      <c r="Q150" s="42" t="s">
        <v>27</v>
      </c>
      <c r="R150" s="42" t="s">
        <v>27</v>
      </c>
      <c r="S150" s="26" t="s">
        <v>1801</v>
      </c>
      <c r="T150" s="34">
        <v>5198410</v>
      </c>
      <c r="U150" s="34" t="s">
        <v>1692</v>
      </c>
    </row>
    <row r="151" spans="1:21" s="29" customFormat="1" ht="75" customHeight="1" x14ac:dyDescent="0.25">
      <c r="A151" s="36">
        <v>56</v>
      </c>
      <c r="B151" s="36" t="s">
        <v>394</v>
      </c>
      <c r="C151" s="36" t="s">
        <v>395</v>
      </c>
      <c r="D151" s="36" t="s">
        <v>396</v>
      </c>
      <c r="E151" s="36" t="s">
        <v>402</v>
      </c>
      <c r="F151" s="36" t="s">
        <v>102</v>
      </c>
      <c r="G151" s="36" t="s">
        <v>398</v>
      </c>
      <c r="H151" s="38" t="s">
        <v>399</v>
      </c>
      <c r="I151" s="39">
        <v>70131706</v>
      </c>
      <c r="J151" s="39" t="s">
        <v>1266</v>
      </c>
      <c r="K151" s="40">
        <v>42552</v>
      </c>
      <c r="L151" s="39">
        <v>6</v>
      </c>
      <c r="M151" s="39" t="s">
        <v>401</v>
      </c>
      <c r="N151" s="36" t="s">
        <v>26</v>
      </c>
      <c r="O151" s="41">
        <v>43986150</v>
      </c>
      <c r="P151" s="41">
        <v>43986150</v>
      </c>
      <c r="Q151" s="42" t="s">
        <v>405</v>
      </c>
      <c r="R151" s="42" t="s">
        <v>27</v>
      </c>
      <c r="S151" s="26" t="s">
        <v>1801</v>
      </c>
      <c r="T151" s="43">
        <v>7744570</v>
      </c>
      <c r="U151" s="34" t="s">
        <v>1692</v>
      </c>
    </row>
    <row r="152" spans="1:21" s="29" customFormat="1" ht="75" customHeight="1" x14ac:dyDescent="0.25">
      <c r="A152" s="36">
        <v>57</v>
      </c>
      <c r="B152" s="36" t="s">
        <v>394</v>
      </c>
      <c r="C152" s="36" t="s">
        <v>395</v>
      </c>
      <c r="D152" s="36" t="s">
        <v>396</v>
      </c>
      <c r="E152" s="36" t="s">
        <v>402</v>
      </c>
      <c r="F152" s="36" t="s">
        <v>102</v>
      </c>
      <c r="G152" s="36" t="s">
        <v>398</v>
      </c>
      <c r="H152" s="38" t="s">
        <v>399</v>
      </c>
      <c r="I152" s="39">
        <v>70131706</v>
      </c>
      <c r="J152" s="39" t="s">
        <v>994</v>
      </c>
      <c r="K152" s="40">
        <v>42401</v>
      </c>
      <c r="L152" s="39">
        <v>5</v>
      </c>
      <c r="M152" s="39" t="s">
        <v>401</v>
      </c>
      <c r="N152" s="36" t="s">
        <v>26</v>
      </c>
      <c r="O152" s="41">
        <v>38722850</v>
      </c>
      <c r="P152" s="41">
        <v>38722850</v>
      </c>
      <c r="Q152" s="42" t="s">
        <v>405</v>
      </c>
      <c r="R152" s="42" t="s">
        <v>27</v>
      </c>
      <c r="S152" s="26" t="s">
        <v>1801</v>
      </c>
      <c r="T152" s="43">
        <v>7744570</v>
      </c>
      <c r="U152" s="34" t="s">
        <v>1651</v>
      </c>
    </row>
    <row r="153" spans="1:21" s="29" customFormat="1" ht="75" customHeight="1" x14ac:dyDescent="0.25">
      <c r="A153" s="36">
        <v>58</v>
      </c>
      <c r="B153" s="36" t="s">
        <v>394</v>
      </c>
      <c r="C153" s="36" t="s">
        <v>395</v>
      </c>
      <c r="D153" s="36" t="s">
        <v>396</v>
      </c>
      <c r="E153" s="36" t="s">
        <v>402</v>
      </c>
      <c r="F153" s="36" t="s">
        <v>102</v>
      </c>
      <c r="G153" s="36" t="s">
        <v>398</v>
      </c>
      <c r="H153" s="38" t="s">
        <v>399</v>
      </c>
      <c r="I153" s="39">
        <v>70131706</v>
      </c>
      <c r="J153" s="39" t="s">
        <v>1267</v>
      </c>
      <c r="K153" s="40">
        <v>42552</v>
      </c>
      <c r="L153" s="39">
        <v>6</v>
      </c>
      <c r="M153" s="39" t="s">
        <v>401</v>
      </c>
      <c r="N153" s="36" t="s">
        <v>26</v>
      </c>
      <c r="O153" s="41">
        <v>26451945</v>
      </c>
      <c r="P153" s="41">
        <v>26451945</v>
      </c>
      <c r="Q153" s="42" t="s">
        <v>405</v>
      </c>
      <c r="R153" s="42" t="s">
        <v>27</v>
      </c>
      <c r="S153" s="26" t="s">
        <v>1801</v>
      </c>
      <c r="T153" s="34">
        <v>4657351</v>
      </c>
      <c r="U153" s="34" t="s">
        <v>1692</v>
      </c>
    </row>
    <row r="154" spans="1:21" s="29" customFormat="1" ht="75" customHeight="1" x14ac:dyDescent="0.25">
      <c r="A154" s="36">
        <v>59</v>
      </c>
      <c r="B154" s="36" t="s">
        <v>394</v>
      </c>
      <c r="C154" s="36" t="s">
        <v>395</v>
      </c>
      <c r="D154" s="36" t="s">
        <v>396</v>
      </c>
      <c r="E154" s="36" t="s">
        <v>402</v>
      </c>
      <c r="F154" s="36" t="s">
        <v>102</v>
      </c>
      <c r="G154" s="36" t="s">
        <v>398</v>
      </c>
      <c r="H154" s="38" t="s">
        <v>399</v>
      </c>
      <c r="I154" s="39">
        <v>70131706</v>
      </c>
      <c r="J154" s="39" t="s">
        <v>1623</v>
      </c>
      <c r="K154" s="40">
        <v>42401</v>
      </c>
      <c r="L154" s="39">
        <v>4.5</v>
      </c>
      <c r="M154" s="39" t="s">
        <v>401</v>
      </c>
      <c r="N154" s="36" t="s">
        <v>26</v>
      </c>
      <c r="O154" s="41">
        <v>23286755</v>
      </c>
      <c r="P154" s="41">
        <v>23286755</v>
      </c>
      <c r="Q154" s="42" t="s">
        <v>405</v>
      </c>
      <c r="R154" s="42" t="s">
        <v>27</v>
      </c>
      <c r="S154" s="26" t="s">
        <v>1801</v>
      </c>
      <c r="T154" s="34">
        <v>4657351</v>
      </c>
      <c r="U154" s="34" t="s">
        <v>1563</v>
      </c>
    </row>
    <row r="155" spans="1:21" s="29" customFormat="1" ht="75" customHeight="1" x14ac:dyDescent="0.25">
      <c r="A155" s="36">
        <v>60</v>
      </c>
      <c r="B155" s="36" t="s">
        <v>394</v>
      </c>
      <c r="C155" s="36" t="s">
        <v>395</v>
      </c>
      <c r="D155" s="36" t="s">
        <v>396</v>
      </c>
      <c r="E155" s="36" t="s">
        <v>402</v>
      </c>
      <c r="F155" s="36" t="s">
        <v>102</v>
      </c>
      <c r="G155" s="36" t="s">
        <v>398</v>
      </c>
      <c r="H155" s="38" t="s">
        <v>399</v>
      </c>
      <c r="I155" s="39">
        <v>70131706</v>
      </c>
      <c r="J155" s="39" t="s">
        <v>1267</v>
      </c>
      <c r="K155" s="40">
        <v>42552</v>
      </c>
      <c r="L155" s="39">
        <v>6</v>
      </c>
      <c r="M155" s="39" t="s">
        <v>401</v>
      </c>
      <c r="N155" s="36" t="s">
        <v>26</v>
      </c>
      <c r="O155" s="41">
        <v>26451945</v>
      </c>
      <c r="P155" s="41">
        <v>26451945</v>
      </c>
      <c r="Q155" s="42" t="s">
        <v>405</v>
      </c>
      <c r="R155" s="42" t="s">
        <v>27</v>
      </c>
      <c r="S155" s="26" t="s">
        <v>1801</v>
      </c>
      <c r="T155" s="34">
        <v>4657351</v>
      </c>
      <c r="U155" s="34" t="s">
        <v>1692</v>
      </c>
    </row>
    <row r="156" spans="1:21" s="29" customFormat="1" ht="75" customHeight="1" x14ac:dyDescent="0.25">
      <c r="A156" s="36">
        <v>61</v>
      </c>
      <c r="B156" s="36" t="s">
        <v>394</v>
      </c>
      <c r="C156" s="36" t="s">
        <v>395</v>
      </c>
      <c r="D156" s="36" t="s">
        <v>396</v>
      </c>
      <c r="E156" s="36" t="s">
        <v>402</v>
      </c>
      <c r="F156" s="36" t="s">
        <v>102</v>
      </c>
      <c r="G156" s="36" t="s">
        <v>398</v>
      </c>
      <c r="H156" s="38" t="s">
        <v>399</v>
      </c>
      <c r="I156" s="39">
        <v>70131706</v>
      </c>
      <c r="J156" s="39" t="s">
        <v>955</v>
      </c>
      <c r="K156" s="40">
        <v>42401</v>
      </c>
      <c r="L156" s="39">
        <v>4.5</v>
      </c>
      <c r="M156" s="39" t="s">
        <v>401</v>
      </c>
      <c r="N156" s="36" t="s">
        <v>26</v>
      </c>
      <c r="O156" s="41">
        <v>23286755</v>
      </c>
      <c r="P156" s="41">
        <v>23286755</v>
      </c>
      <c r="Q156" s="42" t="s">
        <v>405</v>
      </c>
      <c r="R156" s="42" t="s">
        <v>27</v>
      </c>
      <c r="S156" s="26" t="s">
        <v>1801</v>
      </c>
      <c r="T156" s="34">
        <v>4657351</v>
      </c>
      <c r="U156" s="34" t="s">
        <v>1566</v>
      </c>
    </row>
    <row r="157" spans="1:21" s="29" customFormat="1" ht="75" customHeight="1" x14ac:dyDescent="0.25">
      <c r="A157" s="36">
        <v>62</v>
      </c>
      <c r="B157" s="36" t="s">
        <v>394</v>
      </c>
      <c r="C157" s="36" t="s">
        <v>426</v>
      </c>
      <c r="D157" s="36" t="s">
        <v>396</v>
      </c>
      <c r="E157" s="22" t="s">
        <v>1669</v>
      </c>
      <c r="F157" s="36" t="s">
        <v>102</v>
      </c>
      <c r="G157" s="36" t="s">
        <v>398</v>
      </c>
      <c r="H157" s="38" t="s">
        <v>399</v>
      </c>
      <c r="I157" s="39">
        <v>70131706</v>
      </c>
      <c r="J157" s="39" t="s">
        <v>1268</v>
      </c>
      <c r="K157" s="40">
        <v>42552</v>
      </c>
      <c r="L157" s="39">
        <v>6</v>
      </c>
      <c r="M157" s="39" t="s">
        <v>401</v>
      </c>
      <c r="N157" s="36" t="s">
        <v>414</v>
      </c>
      <c r="O157" s="41">
        <v>29903475</v>
      </c>
      <c r="P157" s="41">
        <v>29903475</v>
      </c>
      <c r="Q157" s="42" t="s">
        <v>405</v>
      </c>
      <c r="R157" s="42" t="s">
        <v>27</v>
      </c>
      <c r="S157" s="26" t="s">
        <v>1801</v>
      </c>
      <c r="T157" s="34">
        <v>5198410</v>
      </c>
      <c r="U157" s="34" t="s">
        <v>1692</v>
      </c>
    </row>
    <row r="158" spans="1:21" s="29" customFormat="1" ht="75" customHeight="1" x14ac:dyDescent="0.25">
      <c r="A158" s="36">
        <v>63</v>
      </c>
      <c r="B158" s="36" t="s">
        <v>394</v>
      </c>
      <c r="C158" s="36" t="s">
        <v>426</v>
      </c>
      <c r="D158" s="36" t="s">
        <v>396</v>
      </c>
      <c r="E158" s="22" t="s">
        <v>1669</v>
      </c>
      <c r="F158" s="36" t="s">
        <v>102</v>
      </c>
      <c r="G158" s="36" t="s">
        <v>398</v>
      </c>
      <c r="H158" s="38" t="s">
        <v>399</v>
      </c>
      <c r="I158" s="39">
        <v>70131706</v>
      </c>
      <c r="J158" s="39" t="s">
        <v>1751</v>
      </c>
      <c r="K158" s="40">
        <v>42475</v>
      </c>
      <c r="L158" s="39">
        <v>2.5</v>
      </c>
      <c r="M158" s="39" t="s">
        <v>401</v>
      </c>
      <c r="N158" s="36" t="s">
        <v>414</v>
      </c>
      <c r="O158" s="41">
        <v>12996025</v>
      </c>
      <c r="P158" s="41">
        <v>12996025</v>
      </c>
      <c r="Q158" s="42" t="s">
        <v>405</v>
      </c>
      <c r="R158" s="42" t="s">
        <v>27</v>
      </c>
      <c r="S158" s="26" t="s">
        <v>1801</v>
      </c>
      <c r="T158" s="34">
        <v>5198410</v>
      </c>
      <c r="U158" s="34" t="s">
        <v>1752</v>
      </c>
    </row>
    <row r="159" spans="1:21" s="29" customFormat="1" ht="75" customHeight="1" x14ac:dyDescent="0.25">
      <c r="A159" s="36">
        <v>64</v>
      </c>
      <c r="B159" s="36" t="s">
        <v>394</v>
      </c>
      <c r="C159" s="36" t="s">
        <v>426</v>
      </c>
      <c r="D159" s="36" t="s">
        <v>396</v>
      </c>
      <c r="E159" s="22" t="s">
        <v>1669</v>
      </c>
      <c r="F159" s="36" t="s">
        <v>102</v>
      </c>
      <c r="G159" s="36" t="s">
        <v>398</v>
      </c>
      <c r="H159" s="38" t="s">
        <v>399</v>
      </c>
      <c r="I159" s="39">
        <v>70131706</v>
      </c>
      <c r="J159" s="39" t="s">
        <v>1260</v>
      </c>
      <c r="K159" s="40">
        <v>42552</v>
      </c>
      <c r="L159" s="39">
        <v>6</v>
      </c>
      <c r="M159" s="39" t="s">
        <v>401</v>
      </c>
      <c r="N159" s="36" t="s">
        <v>414</v>
      </c>
      <c r="O159" s="41">
        <v>29524950</v>
      </c>
      <c r="P159" s="41">
        <v>29524950</v>
      </c>
      <c r="Q159" s="42" t="s">
        <v>405</v>
      </c>
      <c r="R159" s="42" t="s">
        <v>27</v>
      </c>
      <c r="S159" s="26" t="s">
        <v>1801</v>
      </c>
      <c r="T159" s="34">
        <v>5198410</v>
      </c>
      <c r="U159" s="34" t="s">
        <v>1692</v>
      </c>
    </row>
    <row r="160" spans="1:21" s="29" customFormat="1" ht="75" customHeight="1" x14ac:dyDescent="0.25">
      <c r="A160" s="36">
        <v>65</v>
      </c>
      <c r="B160" s="36" t="s">
        <v>394</v>
      </c>
      <c r="C160" s="36" t="s">
        <v>426</v>
      </c>
      <c r="D160" s="36" t="s">
        <v>396</v>
      </c>
      <c r="E160" s="22" t="s">
        <v>1669</v>
      </c>
      <c r="F160" s="36" t="s">
        <v>102</v>
      </c>
      <c r="G160" s="36" t="s">
        <v>398</v>
      </c>
      <c r="H160" s="38" t="s">
        <v>399</v>
      </c>
      <c r="I160" s="39">
        <v>70131706</v>
      </c>
      <c r="J160" s="39" t="s">
        <v>1672</v>
      </c>
      <c r="K160" s="40">
        <v>42401</v>
      </c>
      <c r="L160" s="46">
        <v>4</v>
      </c>
      <c r="M160" s="39" t="s">
        <v>401</v>
      </c>
      <c r="N160" s="36" t="s">
        <v>414</v>
      </c>
      <c r="O160" s="41">
        <v>25992050</v>
      </c>
      <c r="P160" s="41">
        <v>25992050</v>
      </c>
      <c r="Q160" s="42" t="s">
        <v>405</v>
      </c>
      <c r="R160" s="42" t="s">
        <v>27</v>
      </c>
      <c r="S160" s="26" t="s">
        <v>1801</v>
      </c>
      <c r="T160" s="34">
        <v>6683670</v>
      </c>
      <c r="U160" s="34" t="s">
        <v>1740</v>
      </c>
    </row>
    <row r="161" spans="1:21" s="29" customFormat="1" ht="75" customHeight="1" x14ac:dyDescent="0.25">
      <c r="A161" s="36">
        <v>66</v>
      </c>
      <c r="B161" s="36" t="s">
        <v>394</v>
      </c>
      <c r="C161" s="36" t="s">
        <v>395</v>
      </c>
      <c r="D161" s="36" t="s">
        <v>396</v>
      </c>
      <c r="E161" s="36" t="s">
        <v>402</v>
      </c>
      <c r="F161" s="36" t="s">
        <v>102</v>
      </c>
      <c r="G161" s="36" t="s">
        <v>398</v>
      </c>
      <c r="H161" s="38" t="s">
        <v>399</v>
      </c>
      <c r="I161" s="39">
        <v>70131706</v>
      </c>
      <c r="J161" s="39" t="s">
        <v>1263</v>
      </c>
      <c r="K161" s="40">
        <v>42552</v>
      </c>
      <c r="L161" s="39">
        <v>6</v>
      </c>
      <c r="M161" s="39" t="s">
        <v>401</v>
      </c>
      <c r="N161" s="36" t="s">
        <v>414</v>
      </c>
      <c r="O161" s="41">
        <v>31190655</v>
      </c>
      <c r="P161" s="41">
        <v>31190655</v>
      </c>
      <c r="Q161" s="42" t="s">
        <v>405</v>
      </c>
      <c r="R161" s="42" t="s">
        <v>27</v>
      </c>
      <c r="S161" s="26" t="s">
        <v>1801</v>
      </c>
      <c r="T161" s="34">
        <v>5198410</v>
      </c>
      <c r="U161" s="34" t="s">
        <v>1692</v>
      </c>
    </row>
    <row r="162" spans="1:21" s="29" customFormat="1" ht="75" customHeight="1" x14ac:dyDescent="0.25">
      <c r="A162" s="36">
        <v>67</v>
      </c>
      <c r="B162" s="36" t="s">
        <v>394</v>
      </c>
      <c r="C162" s="36" t="s">
        <v>395</v>
      </c>
      <c r="D162" s="36" t="s">
        <v>396</v>
      </c>
      <c r="E162" s="36" t="s">
        <v>402</v>
      </c>
      <c r="F162" s="36" t="s">
        <v>102</v>
      </c>
      <c r="G162" s="36" t="s">
        <v>398</v>
      </c>
      <c r="H162" s="38" t="s">
        <v>399</v>
      </c>
      <c r="I162" s="39">
        <v>70131706</v>
      </c>
      <c r="J162" s="39" t="s">
        <v>1117</v>
      </c>
      <c r="K162" s="40">
        <v>42415</v>
      </c>
      <c r="L162" s="39">
        <v>4.5</v>
      </c>
      <c r="M162" s="39" t="s">
        <v>401</v>
      </c>
      <c r="N162" s="36" t="s">
        <v>414</v>
      </c>
      <c r="O162" s="41">
        <v>23392845</v>
      </c>
      <c r="P162" s="41">
        <v>23392845</v>
      </c>
      <c r="Q162" s="42" t="s">
        <v>405</v>
      </c>
      <c r="R162" s="42" t="s">
        <v>27</v>
      </c>
      <c r="S162" s="26" t="s">
        <v>1801</v>
      </c>
      <c r="T162" s="34">
        <v>5198410</v>
      </c>
      <c r="U162" s="26" t="s">
        <v>308</v>
      </c>
    </row>
    <row r="163" spans="1:21" s="29" customFormat="1" ht="75" customHeight="1" x14ac:dyDescent="0.25">
      <c r="A163" s="36">
        <v>68</v>
      </c>
      <c r="B163" s="36" t="s">
        <v>394</v>
      </c>
      <c r="C163" s="36" t="s">
        <v>426</v>
      </c>
      <c r="D163" s="36" t="s">
        <v>396</v>
      </c>
      <c r="E163" s="22" t="s">
        <v>1669</v>
      </c>
      <c r="F163" s="36" t="s">
        <v>102</v>
      </c>
      <c r="G163" s="36" t="s">
        <v>398</v>
      </c>
      <c r="H163" s="38" t="s">
        <v>399</v>
      </c>
      <c r="I163" s="39">
        <v>70131706</v>
      </c>
      <c r="J163" s="39" t="s">
        <v>1269</v>
      </c>
      <c r="K163" s="40">
        <v>42552</v>
      </c>
      <c r="L163" s="39">
        <v>6</v>
      </c>
      <c r="M163" s="39" t="s">
        <v>401</v>
      </c>
      <c r="N163" s="36" t="s">
        <v>414</v>
      </c>
      <c r="O163" s="41">
        <v>26084035</v>
      </c>
      <c r="P163" s="41">
        <v>26084035</v>
      </c>
      <c r="Q163" s="42" t="s">
        <v>405</v>
      </c>
      <c r="R163" s="42" t="s">
        <v>27</v>
      </c>
      <c r="S163" s="26" t="s">
        <v>1801</v>
      </c>
      <c r="T163" s="34">
        <v>3575233</v>
      </c>
      <c r="U163" s="34" t="s">
        <v>1692</v>
      </c>
    </row>
    <row r="164" spans="1:21" s="29" customFormat="1" ht="75" customHeight="1" x14ac:dyDescent="0.25">
      <c r="A164" s="36">
        <v>69</v>
      </c>
      <c r="B164" s="36" t="s">
        <v>394</v>
      </c>
      <c r="C164" s="36" t="s">
        <v>426</v>
      </c>
      <c r="D164" s="36" t="s">
        <v>396</v>
      </c>
      <c r="E164" s="22" t="s">
        <v>1669</v>
      </c>
      <c r="F164" s="36" t="s">
        <v>102</v>
      </c>
      <c r="G164" s="36" t="s">
        <v>1533</v>
      </c>
      <c r="H164" s="38" t="s">
        <v>399</v>
      </c>
      <c r="I164" s="39">
        <v>70131706</v>
      </c>
      <c r="J164" s="39" t="s">
        <v>935</v>
      </c>
      <c r="K164" s="40">
        <v>42401</v>
      </c>
      <c r="L164" s="39">
        <v>4.5</v>
      </c>
      <c r="M164" s="39" t="s">
        <v>401</v>
      </c>
      <c r="N164" s="36" t="s">
        <v>414</v>
      </c>
      <c r="O164" s="41">
        <v>17876165</v>
      </c>
      <c r="P164" s="41">
        <v>17876165</v>
      </c>
      <c r="Q164" s="42" t="s">
        <v>405</v>
      </c>
      <c r="R164" s="42" t="s">
        <v>27</v>
      </c>
      <c r="S164" s="26" t="s">
        <v>1801</v>
      </c>
      <c r="T164" s="34">
        <v>3575233</v>
      </c>
      <c r="U164" s="34" t="s">
        <v>908</v>
      </c>
    </row>
    <row r="165" spans="1:21" s="29" customFormat="1" ht="75" customHeight="1" x14ac:dyDescent="0.25">
      <c r="A165" s="36">
        <v>70</v>
      </c>
      <c r="B165" s="36" t="s">
        <v>394</v>
      </c>
      <c r="C165" s="36" t="s">
        <v>395</v>
      </c>
      <c r="D165" s="36" t="s">
        <v>396</v>
      </c>
      <c r="E165" s="36" t="s">
        <v>402</v>
      </c>
      <c r="F165" s="36" t="s">
        <v>102</v>
      </c>
      <c r="G165" s="36" t="s">
        <v>398</v>
      </c>
      <c r="H165" s="38" t="s">
        <v>399</v>
      </c>
      <c r="I165" s="39">
        <v>70131706</v>
      </c>
      <c r="J165" s="39" t="s">
        <v>1270</v>
      </c>
      <c r="K165" s="40">
        <v>42552</v>
      </c>
      <c r="L165" s="39">
        <v>6</v>
      </c>
      <c r="M165" s="39" t="s">
        <v>401</v>
      </c>
      <c r="N165" s="36" t="s">
        <v>26</v>
      </c>
      <c r="O165" s="41">
        <v>23378940</v>
      </c>
      <c r="P165" s="41">
        <v>23378940</v>
      </c>
      <c r="Q165" s="42" t="s">
        <v>405</v>
      </c>
      <c r="R165" s="42" t="s">
        <v>27</v>
      </c>
      <c r="S165" s="26" t="s">
        <v>1801</v>
      </c>
      <c r="T165" s="34">
        <v>4116292</v>
      </c>
      <c r="U165" s="34" t="s">
        <v>1692</v>
      </c>
    </row>
    <row r="166" spans="1:21" s="29" customFormat="1" ht="75" customHeight="1" x14ac:dyDescent="0.25">
      <c r="A166" s="36">
        <v>71</v>
      </c>
      <c r="B166" s="36" t="s">
        <v>394</v>
      </c>
      <c r="C166" s="36" t="s">
        <v>395</v>
      </c>
      <c r="D166" s="36" t="s">
        <v>396</v>
      </c>
      <c r="E166" s="36" t="s">
        <v>402</v>
      </c>
      <c r="F166" s="36" t="s">
        <v>102</v>
      </c>
      <c r="G166" s="36" t="s">
        <v>398</v>
      </c>
      <c r="H166" s="38" t="s">
        <v>399</v>
      </c>
      <c r="I166" s="39">
        <v>70131706</v>
      </c>
      <c r="J166" s="39" t="s">
        <v>1157</v>
      </c>
      <c r="K166" s="40">
        <v>42401</v>
      </c>
      <c r="L166" s="39">
        <v>4</v>
      </c>
      <c r="M166" s="39" t="s">
        <v>401</v>
      </c>
      <c r="N166" s="36" t="s">
        <v>26</v>
      </c>
      <c r="O166" s="41">
        <v>20581460</v>
      </c>
      <c r="P166" s="41">
        <v>20581460</v>
      </c>
      <c r="Q166" s="42" t="s">
        <v>405</v>
      </c>
      <c r="R166" s="42" t="s">
        <v>27</v>
      </c>
      <c r="S166" s="26" t="s">
        <v>1801</v>
      </c>
      <c r="T166" s="34">
        <v>4116292</v>
      </c>
      <c r="U166" s="34" t="s">
        <v>1484</v>
      </c>
    </row>
    <row r="167" spans="1:21" s="29" customFormat="1" ht="75" customHeight="1" x14ac:dyDescent="0.25">
      <c r="A167" s="36">
        <v>72</v>
      </c>
      <c r="B167" s="36" t="s">
        <v>394</v>
      </c>
      <c r="C167" s="36" t="s">
        <v>406</v>
      </c>
      <c r="D167" s="37" t="s">
        <v>407</v>
      </c>
      <c r="E167" s="37" t="s">
        <v>409</v>
      </c>
      <c r="F167" s="36" t="s">
        <v>102</v>
      </c>
      <c r="G167" s="36" t="s">
        <v>398</v>
      </c>
      <c r="H167" s="38" t="s">
        <v>399</v>
      </c>
      <c r="I167" s="39">
        <v>70131706</v>
      </c>
      <c r="J167" s="39" t="s">
        <v>1271</v>
      </c>
      <c r="K167" s="40">
        <v>42552</v>
      </c>
      <c r="L167" s="39">
        <v>6</v>
      </c>
      <c r="M167" s="39" t="s">
        <v>401</v>
      </c>
      <c r="N167" s="36" t="s">
        <v>26</v>
      </c>
      <c r="O167" s="41">
        <v>12713805</v>
      </c>
      <c r="P167" s="41">
        <v>12713805</v>
      </c>
      <c r="Q167" s="42" t="s">
        <v>405</v>
      </c>
      <c r="R167" s="42" t="s">
        <v>27</v>
      </c>
      <c r="S167" s="26" t="s">
        <v>1801</v>
      </c>
      <c r="T167" s="43">
        <v>2238499</v>
      </c>
      <c r="U167" s="34" t="s">
        <v>1692</v>
      </c>
    </row>
    <row r="168" spans="1:21" s="29" customFormat="1" ht="75" customHeight="1" x14ac:dyDescent="0.25">
      <c r="A168" s="36">
        <v>73</v>
      </c>
      <c r="B168" s="36" t="s">
        <v>394</v>
      </c>
      <c r="C168" s="36" t="s">
        <v>406</v>
      </c>
      <c r="D168" s="37" t="s">
        <v>407</v>
      </c>
      <c r="E168" s="37" t="s">
        <v>409</v>
      </c>
      <c r="F168" s="36" t="s">
        <v>102</v>
      </c>
      <c r="G168" s="36" t="s">
        <v>398</v>
      </c>
      <c r="H168" s="38" t="s">
        <v>399</v>
      </c>
      <c r="I168" s="39">
        <v>70131706</v>
      </c>
      <c r="J168" s="39" t="s">
        <v>1055</v>
      </c>
      <c r="K168" s="40">
        <v>42401</v>
      </c>
      <c r="L168" s="39">
        <v>4.5</v>
      </c>
      <c r="M168" s="39" t="s">
        <v>401</v>
      </c>
      <c r="N168" s="36" t="s">
        <v>26</v>
      </c>
      <c r="O168" s="41">
        <v>11192495</v>
      </c>
      <c r="P168" s="41">
        <v>11192495</v>
      </c>
      <c r="Q168" s="42" t="s">
        <v>405</v>
      </c>
      <c r="R168" s="42" t="s">
        <v>27</v>
      </c>
      <c r="S168" s="26" t="s">
        <v>1801</v>
      </c>
      <c r="T168" s="43">
        <v>2238499</v>
      </c>
      <c r="U168" s="26" t="s">
        <v>1590</v>
      </c>
    </row>
    <row r="169" spans="1:21" s="29" customFormat="1" ht="75" customHeight="1" x14ac:dyDescent="0.25">
      <c r="A169" s="36">
        <v>74</v>
      </c>
      <c r="B169" s="36" t="s">
        <v>394</v>
      </c>
      <c r="C169" s="36" t="s">
        <v>406</v>
      </c>
      <c r="D169" s="37" t="s">
        <v>407</v>
      </c>
      <c r="E169" s="37" t="s">
        <v>409</v>
      </c>
      <c r="F169" s="36" t="s">
        <v>102</v>
      </c>
      <c r="G169" s="36" t="s">
        <v>398</v>
      </c>
      <c r="H169" s="38" t="s">
        <v>399</v>
      </c>
      <c r="I169" s="39">
        <v>70131706</v>
      </c>
      <c r="J169" s="39" t="s">
        <v>1271</v>
      </c>
      <c r="K169" s="40">
        <v>42552</v>
      </c>
      <c r="L169" s="39">
        <v>8</v>
      </c>
      <c r="M169" s="39" t="s">
        <v>401</v>
      </c>
      <c r="N169" s="36" t="s">
        <v>26</v>
      </c>
      <c r="O169" s="41">
        <v>16923518</v>
      </c>
      <c r="P169" s="41">
        <v>16923518</v>
      </c>
      <c r="Q169" s="42" t="s">
        <v>405</v>
      </c>
      <c r="R169" s="42" t="s">
        <v>27</v>
      </c>
      <c r="S169" s="26" t="s">
        <v>1801</v>
      </c>
      <c r="T169" s="43">
        <v>2079364</v>
      </c>
      <c r="U169" s="34" t="s">
        <v>1692</v>
      </c>
    </row>
    <row r="170" spans="1:21" s="29" customFormat="1" ht="75" customHeight="1" x14ac:dyDescent="0.25">
      <c r="A170" s="36">
        <v>75</v>
      </c>
      <c r="B170" s="36" t="s">
        <v>394</v>
      </c>
      <c r="C170" s="36" t="s">
        <v>406</v>
      </c>
      <c r="D170" s="37" t="s">
        <v>407</v>
      </c>
      <c r="E170" s="37" t="s">
        <v>409</v>
      </c>
      <c r="F170" s="36" t="s">
        <v>102</v>
      </c>
      <c r="G170" s="36" t="s">
        <v>398</v>
      </c>
      <c r="H170" s="38" t="s">
        <v>399</v>
      </c>
      <c r="I170" s="39">
        <v>70131706</v>
      </c>
      <c r="J170" s="39" t="s">
        <v>995</v>
      </c>
      <c r="K170" s="40">
        <v>42401</v>
      </c>
      <c r="L170" s="39">
        <v>2.5</v>
      </c>
      <c r="M170" s="39" t="s">
        <v>401</v>
      </c>
      <c r="N170" s="36" t="s">
        <v>26</v>
      </c>
      <c r="O170" s="41">
        <v>5283282</v>
      </c>
      <c r="P170" s="41">
        <v>5283282</v>
      </c>
      <c r="Q170" s="42" t="s">
        <v>405</v>
      </c>
      <c r="R170" s="42" t="s">
        <v>27</v>
      </c>
      <c r="S170" s="26" t="s">
        <v>1801</v>
      </c>
      <c r="T170" s="43">
        <v>2079364</v>
      </c>
      <c r="U170" s="34" t="s">
        <v>1553</v>
      </c>
    </row>
    <row r="171" spans="1:21" s="29" customFormat="1" ht="75" customHeight="1" x14ac:dyDescent="0.25">
      <c r="A171" s="36">
        <v>76</v>
      </c>
      <c r="B171" s="36" t="s">
        <v>394</v>
      </c>
      <c r="C171" s="36" t="s">
        <v>406</v>
      </c>
      <c r="D171" s="37" t="s">
        <v>407</v>
      </c>
      <c r="E171" s="37" t="s">
        <v>409</v>
      </c>
      <c r="F171" s="36" t="s">
        <v>102</v>
      </c>
      <c r="G171" s="36" t="s">
        <v>398</v>
      </c>
      <c r="H171" s="38" t="s">
        <v>399</v>
      </c>
      <c r="I171" s="39">
        <v>70131706</v>
      </c>
      <c r="J171" s="39" t="s">
        <v>1272</v>
      </c>
      <c r="K171" s="40">
        <v>42552</v>
      </c>
      <c r="L171" s="39">
        <v>6</v>
      </c>
      <c r="M171" s="39" t="s">
        <v>401</v>
      </c>
      <c r="N171" s="36" t="s">
        <v>26</v>
      </c>
      <c r="O171" s="41">
        <v>9279270</v>
      </c>
      <c r="P171" s="41">
        <v>9279270</v>
      </c>
      <c r="Q171" s="42" t="s">
        <v>405</v>
      </c>
      <c r="R171" s="42" t="s">
        <v>27</v>
      </c>
      <c r="S171" s="26" t="s">
        <v>1801</v>
      </c>
      <c r="T171" s="43">
        <v>1633786</v>
      </c>
      <c r="U171" s="34" t="s">
        <v>1692</v>
      </c>
    </row>
    <row r="172" spans="1:21" s="29" customFormat="1" ht="75" customHeight="1" x14ac:dyDescent="0.25">
      <c r="A172" s="36">
        <v>77</v>
      </c>
      <c r="B172" s="36" t="s">
        <v>394</v>
      </c>
      <c r="C172" s="36" t="s">
        <v>406</v>
      </c>
      <c r="D172" s="37" t="s">
        <v>407</v>
      </c>
      <c r="E172" s="37" t="s">
        <v>409</v>
      </c>
      <c r="F172" s="36" t="s">
        <v>102</v>
      </c>
      <c r="G172" s="36" t="s">
        <v>398</v>
      </c>
      <c r="H172" s="38" t="s">
        <v>399</v>
      </c>
      <c r="I172" s="39">
        <v>70131706</v>
      </c>
      <c r="J172" s="39" t="s">
        <v>995</v>
      </c>
      <c r="K172" s="40">
        <v>42401</v>
      </c>
      <c r="L172" s="39">
        <v>4.5</v>
      </c>
      <c r="M172" s="39" t="s">
        <v>401</v>
      </c>
      <c r="N172" s="36" t="s">
        <v>26</v>
      </c>
      <c r="O172" s="41">
        <v>8168930</v>
      </c>
      <c r="P172" s="41">
        <v>8168930</v>
      </c>
      <c r="Q172" s="42" t="s">
        <v>405</v>
      </c>
      <c r="R172" s="42" t="s">
        <v>27</v>
      </c>
      <c r="S172" s="26" t="s">
        <v>1801</v>
      </c>
      <c r="T172" s="47">
        <v>1633786</v>
      </c>
      <c r="U172" s="34" t="s">
        <v>1667</v>
      </c>
    </row>
    <row r="173" spans="1:21" s="29" customFormat="1" ht="75" customHeight="1" x14ac:dyDescent="0.25">
      <c r="A173" s="36">
        <v>78</v>
      </c>
      <c r="B173" s="36" t="s">
        <v>394</v>
      </c>
      <c r="C173" s="36" t="s">
        <v>406</v>
      </c>
      <c r="D173" s="37" t="s">
        <v>407</v>
      </c>
      <c r="E173" s="37" t="s">
        <v>409</v>
      </c>
      <c r="F173" s="36" t="s">
        <v>102</v>
      </c>
      <c r="G173" s="36" t="s">
        <v>398</v>
      </c>
      <c r="H173" s="38" t="s">
        <v>399</v>
      </c>
      <c r="I173" s="39">
        <v>70131706</v>
      </c>
      <c r="J173" s="39" t="s">
        <v>1272</v>
      </c>
      <c r="K173" s="40">
        <v>42552</v>
      </c>
      <c r="L173" s="39">
        <v>6</v>
      </c>
      <c r="M173" s="39" t="s">
        <v>401</v>
      </c>
      <c r="N173" s="36" t="s">
        <v>26</v>
      </c>
      <c r="O173" s="41">
        <v>9279270</v>
      </c>
      <c r="P173" s="41">
        <v>9279270</v>
      </c>
      <c r="Q173" s="42" t="s">
        <v>405</v>
      </c>
      <c r="R173" s="42" t="s">
        <v>27</v>
      </c>
      <c r="S173" s="26" t="s">
        <v>1801</v>
      </c>
      <c r="T173" s="43">
        <v>1633786</v>
      </c>
      <c r="U173" s="34" t="s">
        <v>1692</v>
      </c>
    </row>
    <row r="174" spans="1:21" s="29" customFormat="1" ht="75" customHeight="1" x14ac:dyDescent="0.25">
      <c r="A174" s="36">
        <v>79</v>
      </c>
      <c r="B174" s="36" t="s">
        <v>394</v>
      </c>
      <c r="C174" s="36" t="s">
        <v>406</v>
      </c>
      <c r="D174" s="37" t="s">
        <v>407</v>
      </c>
      <c r="E174" s="37" t="s">
        <v>409</v>
      </c>
      <c r="F174" s="36" t="s">
        <v>102</v>
      </c>
      <c r="G174" s="36" t="s">
        <v>398</v>
      </c>
      <c r="H174" s="38" t="s">
        <v>399</v>
      </c>
      <c r="I174" s="39">
        <v>70131706</v>
      </c>
      <c r="J174" s="39" t="s">
        <v>888</v>
      </c>
      <c r="K174" s="40">
        <v>42401</v>
      </c>
      <c r="L174" s="39">
        <v>5</v>
      </c>
      <c r="M174" s="39" t="s">
        <v>401</v>
      </c>
      <c r="N174" s="36" t="s">
        <v>26</v>
      </c>
      <c r="O174" s="41">
        <v>8168930</v>
      </c>
      <c r="P174" s="41">
        <v>8168930</v>
      </c>
      <c r="Q174" s="42" t="s">
        <v>405</v>
      </c>
      <c r="R174" s="42" t="s">
        <v>27</v>
      </c>
      <c r="S174" s="26" t="s">
        <v>1801</v>
      </c>
      <c r="T174" s="43">
        <v>1633786</v>
      </c>
      <c r="U174" s="26" t="s">
        <v>1541</v>
      </c>
    </row>
    <row r="175" spans="1:21" s="29" customFormat="1" ht="75" customHeight="1" x14ac:dyDescent="0.25">
      <c r="A175" s="36">
        <v>80</v>
      </c>
      <c r="B175" s="36" t="s">
        <v>394</v>
      </c>
      <c r="C175" s="36" t="s">
        <v>406</v>
      </c>
      <c r="D175" s="37" t="s">
        <v>407</v>
      </c>
      <c r="E175" s="37" t="s">
        <v>409</v>
      </c>
      <c r="F175" s="36" t="s">
        <v>102</v>
      </c>
      <c r="G175" s="36" t="s">
        <v>398</v>
      </c>
      <c r="H175" s="38" t="s">
        <v>399</v>
      </c>
      <c r="I175" s="39">
        <v>70131706</v>
      </c>
      <c r="J175" s="39" t="s">
        <v>1272</v>
      </c>
      <c r="K175" s="40">
        <v>42552</v>
      </c>
      <c r="L175" s="39">
        <v>6</v>
      </c>
      <c r="M175" s="39" t="s">
        <v>401</v>
      </c>
      <c r="N175" s="36" t="s">
        <v>26</v>
      </c>
      <c r="O175" s="41">
        <v>9279270</v>
      </c>
      <c r="P175" s="41">
        <v>9279270</v>
      </c>
      <c r="Q175" s="42" t="s">
        <v>405</v>
      </c>
      <c r="R175" s="42" t="s">
        <v>27</v>
      </c>
      <c r="S175" s="26" t="s">
        <v>1801</v>
      </c>
      <c r="T175" s="43">
        <v>1633786</v>
      </c>
      <c r="U175" s="34" t="s">
        <v>1692</v>
      </c>
    </row>
    <row r="176" spans="1:21" s="29" customFormat="1" ht="75" customHeight="1" x14ac:dyDescent="0.25">
      <c r="A176" s="36">
        <v>81</v>
      </c>
      <c r="B176" s="36" t="s">
        <v>394</v>
      </c>
      <c r="C176" s="36" t="s">
        <v>406</v>
      </c>
      <c r="D176" s="37" t="s">
        <v>407</v>
      </c>
      <c r="E176" s="37" t="s">
        <v>409</v>
      </c>
      <c r="F176" s="36" t="s">
        <v>102</v>
      </c>
      <c r="G176" s="36" t="s">
        <v>398</v>
      </c>
      <c r="H176" s="38" t="s">
        <v>399</v>
      </c>
      <c r="I176" s="39">
        <v>70131706</v>
      </c>
      <c r="J176" s="39" t="s">
        <v>888</v>
      </c>
      <c r="K176" s="40">
        <v>42401</v>
      </c>
      <c r="L176" s="39">
        <v>5</v>
      </c>
      <c r="M176" s="39" t="s">
        <v>401</v>
      </c>
      <c r="N176" s="36" t="s">
        <v>26</v>
      </c>
      <c r="O176" s="41">
        <v>8168930</v>
      </c>
      <c r="P176" s="41">
        <v>8168930</v>
      </c>
      <c r="Q176" s="42" t="s">
        <v>405</v>
      </c>
      <c r="R176" s="42" t="s">
        <v>27</v>
      </c>
      <c r="S176" s="26" t="s">
        <v>1801</v>
      </c>
      <c r="T176" s="43">
        <v>1633786</v>
      </c>
      <c r="U176" s="34" t="s">
        <v>1541</v>
      </c>
    </row>
    <row r="177" spans="1:21" s="29" customFormat="1" ht="75" customHeight="1" x14ac:dyDescent="0.25">
      <c r="A177" s="36">
        <v>82</v>
      </c>
      <c r="B177" s="36" t="s">
        <v>394</v>
      </c>
      <c r="C177" s="36" t="s">
        <v>406</v>
      </c>
      <c r="D177" s="37" t="s">
        <v>407</v>
      </c>
      <c r="E177" s="37" t="s">
        <v>409</v>
      </c>
      <c r="F177" s="36" t="s">
        <v>102</v>
      </c>
      <c r="G177" s="36" t="s">
        <v>398</v>
      </c>
      <c r="H177" s="38" t="s">
        <v>399</v>
      </c>
      <c r="I177" s="39">
        <v>70131706</v>
      </c>
      <c r="J177" s="39" t="s">
        <v>1272</v>
      </c>
      <c r="K177" s="40">
        <v>42552</v>
      </c>
      <c r="L177" s="39">
        <v>8</v>
      </c>
      <c r="M177" s="39" t="s">
        <v>401</v>
      </c>
      <c r="N177" s="36" t="s">
        <v>26</v>
      </c>
      <c r="O177" s="41">
        <v>12546842</v>
      </c>
      <c r="P177" s="41">
        <v>12546842</v>
      </c>
      <c r="Q177" s="42" t="s">
        <v>405</v>
      </c>
      <c r="R177" s="42" t="s">
        <v>27</v>
      </c>
      <c r="S177" s="26" t="s">
        <v>1801</v>
      </c>
      <c r="T177" s="43">
        <v>1633786</v>
      </c>
      <c r="U177" s="34" t="s">
        <v>1692</v>
      </c>
    </row>
    <row r="178" spans="1:21" s="29" customFormat="1" ht="75" customHeight="1" x14ac:dyDescent="0.25">
      <c r="A178" s="36">
        <v>83</v>
      </c>
      <c r="B178" s="36" t="s">
        <v>394</v>
      </c>
      <c r="C178" s="36" t="s">
        <v>406</v>
      </c>
      <c r="D178" s="37" t="s">
        <v>407</v>
      </c>
      <c r="E178" s="37" t="s">
        <v>409</v>
      </c>
      <c r="F178" s="36" t="s">
        <v>102</v>
      </c>
      <c r="G178" s="36" t="s">
        <v>398</v>
      </c>
      <c r="H178" s="38" t="s">
        <v>399</v>
      </c>
      <c r="I178" s="39">
        <v>70131706</v>
      </c>
      <c r="J178" s="39" t="s">
        <v>888</v>
      </c>
      <c r="K178" s="40">
        <v>42401</v>
      </c>
      <c r="L178" s="39">
        <v>3</v>
      </c>
      <c r="M178" s="39" t="s">
        <v>401</v>
      </c>
      <c r="N178" s="36" t="s">
        <v>26</v>
      </c>
      <c r="O178" s="41">
        <v>4901358</v>
      </c>
      <c r="P178" s="41">
        <v>4901358</v>
      </c>
      <c r="Q178" s="42" t="s">
        <v>405</v>
      </c>
      <c r="R178" s="42" t="s">
        <v>27</v>
      </c>
      <c r="S178" s="26" t="s">
        <v>1801</v>
      </c>
      <c r="T178" s="47">
        <v>1633786</v>
      </c>
      <c r="U178" s="26" t="s">
        <v>1541</v>
      </c>
    </row>
    <row r="179" spans="1:21" s="29" customFormat="1" ht="75" customHeight="1" x14ac:dyDescent="0.25">
      <c r="A179" s="36">
        <v>84</v>
      </c>
      <c r="B179" s="36" t="s">
        <v>394</v>
      </c>
      <c r="C179" s="36" t="s">
        <v>406</v>
      </c>
      <c r="D179" s="37" t="s">
        <v>407</v>
      </c>
      <c r="E179" s="37" t="s">
        <v>409</v>
      </c>
      <c r="F179" s="36" t="s">
        <v>102</v>
      </c>
      <c r="G179" s="36" t="s">
        <v>398</v>
      </c>
      <c r="H179" s="38" t="s">
        <v>399</v>
      </c>
      <c r="I179" s="39">
        <v>70131706</v>
      </c>
      <c r="J179" s="39" t="s">
        <v>1272</v>
      </c>
      <c r="K179" s="40">
        <v>42552</v>
      </c>
      <c r="L179" s="39">
        <v>7.5</v>
      </c>
      <c r="M179" s="39" t="s">
        <v>401</v>
      </c>
      <c r="N179" s="36" t="s">
        <v>26</v>
      </c>
      <c r="O179" s="41">
        <v>12546842</v>
      </c>
      <c r="P179" s="41">
        <v>12546842</v>
      </c>
      <c r="Q179" s="42" t="s">
        <v>405</v>
      </c>
      <c r="R179" s="42" t="s">
        <v>27</v>
      </c>
      <c r="S179" s="26" t="s">
        <v>1801</v>
      </c>
      <c r="T179" s="43">
        <v>1633786</v>
      </c>
      <c r="U179" s="26" t="s">
        <v>308</v>
      </c>
    </row>
    <row r="180" spans="1:21" s="29" customFormat="1" ht="75" customHeight="1" x14ac:dyDescent="0.25">
      <c r="A180" s="36">
        <v>85</v>
      </c>
      <c r="B180" s="36" t="s">
        <v>394</v>
      </c>
      <c r="C180" s="36" t="s">
        <v>406</v>
      </c>
      <c r="D180" s="37" t="s">
        <v>407</v>
      </c>
      <c r="E180" s="37" t="s">
        <v>409</v>
      </c>
      <c r="F180" s="36" t="s">
        <v>102</v>
      </c>
      <c r="G180" s="36" t="s">
        <v>398</v>
      </c>
      <c r="H180" s="38" t="s">
        <v>399</v>
      </c>
      <c r="I180" s="39">
        <v>70131706</v>
      </c>
      <c r="J180" s="39" t="s">
        <v>888</v>
      </c>
      <c r="K180" s="40">
        <v>42401</v>
      </c>
      <c r="L180" s="39">
        <v>3</v>
      </c>
      <c r="M180" s="39" t="s">
        <v>401</v>
      </c>
      <c r="N180" s="36" t="s">
        <v>26</v>
      </c>
      <c r="O180" s="41">
        <v>4901358</v>
      </c>
      <c r="P180" s="41">
        <v>4901358</v>
      </c>
      <c r="Q180" s="42" t="s">
        <v>405</v>
      </c>
      <c r="R180" s="42" t="s">
        <v>27</v>
      </c>
      <c r="S180" s="26" t="s">
        <v>1801</v>
      </c>
      <c r="T180" s="43">
        <v>1633786</v>
      </c>
      <c r="U180" s="26" t="s">
        <v>1541</v>
      </c>
    </row>
    <row r="181" spans="1:21" s="29" customFormat="1" ht="75" customHeight="1" x14ac:dyDescent="0.25">
      <c r="A181" s="36">
        <v>86</v>
      </c>
      <c r="B181" s="36" t="s">
        <v>394</v>
      </c>
      <c r="C181" s="36" t="s">
        <v>406</v>
      </c>
      <c r="D181" s="37" t="s">
        <v>407</v>
      </c>
      <c r="E181" s="37" t="s">
        <v>409</v>
      </c>
      <c r="F181" s="36" t="s">
        <v>102</v>
      </c>
      <c r="G181" s="36" t="s">
        <v>398</v>
      </c>
      <c r="H181" s="38" t="s">
        <v>399</v>
      </c>
      <c r="I181" s="39">
        <v>70131706</v>
      </c>
      <c r="J181" s="39" t="s">
        <v>1272</v>
      </c>
      <c r="K181" s="40">
        <v>42552</v>
      </c>
      <c r="L181" s="39">
        <v>7.67</v>
      </c>
      <c r="M181" s="39" t="s">
        <v>401</v>
      </c>
      <c r="N181" s="36" t="s">
        <v>26</v>
      </c>
      <c r="O181" s="41">
        <v>12546842</v>
      </c>
      <c r="P181" s="41">
        <v>12546842</v>
      </c>
      <c r="Q181" s="42" t="s">
        <v>405</v>
      </c>
      <c r="R181" s="42" t="s">
        <v>27</v>
      </c>
      <c r="S181" s="26" t="s">
        <v>1801</v>
      </c>
      <c r="T181" s="43">
        <v>1633786</v>
      </c>
      <c r="U181" s="34" t="s">
        <v>1692</v>
      </c>
    </row>
    <row r="182" spans="1:21" s="29" customFormat="1" ht="75" customHeight="1" x14ac:dyDescent="0.25">
      <c r="A182" s="36">
        <v>87</v>
      </c>
      <c r="B182" s="36" t="s">
        <v>394</v>
      </c>
      <c r="C182" s="36" t="s">
        <v>406</v>
      </c>
      <c r="D182" s="37" t="s">
        <v>407</v>
      </c>
      <c r="E182" s="37" t="s">
        <v>409</v>
      </c>
      <c r="F182" s="36" t="s">
        <v>102</v>
      </c>
      <c r="G182" s="36" t="s">
        <v>398</v>
      </c>
      <c r="H182" s="38" t="s">
        <v>399</v>
      </c>
      <c r="I182" s="39">
        <v>70131706</v>
      </c>
      <c r="J182" s="39" t="s">
        <v>888</v>
      </c>
      <c r="K182" s="40">
        <v>42401</v>
      </c>
      <c r="L182" s="39">
        <v>5</v>
      </c>
      <c r="M182" s="39" t="s">
        <v>401</v>
      </c>
      <c r="N182" s="36" t="s">
        <v>26</v>
      </c>
      <c r="O182" s="41">
        <v>4901358</v>
      </c>
      <c r="P182" s="41">
        <v>4901358</v>
      </c>
      <c r="Q182" s="42" t="s">
        <v>405</v>
      </c>
      <c r="R182" s="42" t="s">
        <v>27</v>
      </c>
      <c r="S182" s="26" t="s">
        <v>1801</v>
      </c>
      <c r="T182" s="43">
        <v>1633786</v>
      </c>
      <c r="U182" s="26" t="s">
        <v>1541</v>
      </c>
    </row>
    <row r="183" spans="1:21" s="29" customFormat="1" ht="75" customHeight="1" x14ac:dyDescent="0.25">
      <c r="A183" s="36">
        <v>88</v>
      </c>
      <c r="B183" s="36" t="s">
        <v>394</v>
      </c>
      <c r="C183" s="36" t="s">
        <v>406</v>
      </c>
      <c r="D183" s="37" t="s">
        <v>407</v>
      </c>
      <c r="E183" s="37" t="s">
        <v>428</v>
      </c>
      <c r="F183" s="36" t="s">
        <v>102</v>
      </c>
      <c r="G183" s="36" t="s">
        <v>398</v>
      </c>
      <c r="H183" s="38" t="s">
        <v>399</v>
      </c>
      <c r="I183" s="39">
        <v>70131706</v>
      </c>
      <c r="J183" s="39" t="s">
        <v>1245</v>
      </c>
      <c r="K183" s="40">
        <v>42552</v>
      </c>
      <c r="L183" s="39">
        <v>6</v>
      </c>
      <c r="M183" s="39" t="s">
        <v>401</v>
      </c>
      <c r="N183" s="36" t="s">
        <v>400</v>
      </c>
      <c r="O183" s="41">
        <v>32932293</v>
      </c>
      <c r="P183" s="41">
        <v>32932293</v>
      </c>
      <c r="Q183" s="42" t="s">
        <v>27</v>
      </c>
      <c r="R183" s="42" t="s">
        <v>27</v>
      </c>
      <c r="S183" s="26" t="s">
        <v>1801</v>
      </c>
      <c r="T183" s="34">
        <v>5739469</v>
      </c>
      <c r="U183" s="34" t="s">
        <v>1692</v>
      </c>
    </row>
    <row r="184" spans="1:21" s="29" customFormat="1" ht="75" customHeight="1" x14ac:dyDescent="0.25">
      <c r="A184" s="36">
        <v>89</v>
      </c>
      <c r="B184" s="36" t="s">
        <v>394</v>
      </c>
      <c r="C184" s="36" t="s">
        <v>406</v>
      </c>
      <c r="D184" s="37" t="s">
        <v>407</v>
      </c>
      <c r="E184" s="37" t="s">
        <v>428</v>
      </c>
      <c r="F184" s="36" t="s">
        <v>102</v>
      </c>
      <c r="G184" s="36" t="s">
        <v>398</v>
      </c>
      <c r="H184" s="38" t="s">
        <v>399</v>
      </c>
      <c r="I184" s="39">
        <v>70131706</v>
      </c>
      <c r="J184" s="39" t="s">
        <v>1635</v>
      </c>
      <c r="K184" s="40">
        <v>42461</v>
      </c>
      <c r="L184" s="39">
        <v>3</v>
      </c>
      <c r="M184" s="39" t="s">
        <v>401</v>
      </c>
      <c r="N184" s="36" t="s">
        <v>400</v>
      </c>
      <c r="O184" s="41">
        <v>17218407</v>
      </c>
      <c r="P184" s="41">
        <v>17218407</v>
      </c>
      <c r="Q184" s="42" t="s">
        <v>27</v>
      </c>
      <c r="R184" s="42" t="s">
        <v>27</v>
      </c>
      <c r="S184" s="26" t="s">
        <v>1801</v>
      </c>
      <c r="T184" s="34">
        <v>5739469</v>
      </c>
      <c r="U184" s="34" t="s">
        <v>1647</v>
      </c>
    </row>
    <row r="185" spans="1:21" s="29" customFormat="1" ht="75" customHeight="1" x14ac:dyDescent="0.25">
      <c r="A185" s="36">
        <v>90</v>
      </c>
      <c r="B185" s="36" t="s">
        <v>394</v>
      </c>
      <c r="C185" s="36" t="s">
        <v>406</v>
      </c>
      <c r="D185" s="37" t="s">
        <v>407</v>
      </c>
      <c r="E185" s="37" t="s">
        <v>428</v>
      </c>
      <c r="F185" s="36" t="s">
        <v>102</v>
      </c>
      <c r="G185" s="36" t="s">
        <v>398</v>
      </c>
      <c r="H185" s="38" t="s">
        <v>399</v>
      </c>
      <c r="I185" s="39">
        <v>70131706</v>
      </c>
      <c r="J185" s="39" t="s">
        <v>1273</v>
      </c>
      <c r="K185" s="40">
        <v>42552</v>
      </c>
      <c r="L185" s="39">
        <v>6</v>
      </c>
      <c r="M185" s="39" t="s">
        <v>401</v>
      </c>
      <c r="N185" s="36" t="s">
        <v>400</v>
      </c>
      <c r="O185" s="41">
        <v>38155320</v>
      </c>
      <c r="P185" s="41">
        <v>38155320</v>
      </c>
      <c r="Q185" s="42" t="s">
        <v>27</v>
      </c>
      <c r="R185" s="42" t="s">
        <v>27</v>
      </c>
      <c r="S185" s="26" t="s">
        <v>1801</v>
      </c>
      <c r="T185" s="43">
        <v>6683670</v>
      </c>
      <c r="U185" s="34" t="s">
        <v>1692</v>
      </c>
    </row>
    <row r="186" spans="1:21" s="29" customFormat="1" ht="75" customHeight="1" x14ac:dyDescent="0.25">
      <c r="A186" s="36">
        <v>91</v>
      </c>
      <c r="B186" s="36" t="s">
        <v>394</v>
      </c>
      <c r="C186" s="36" t="s">
        <v>406</v>
      </c>
      <c r="D186" s="37" t="s">
        <v>407</v>
      </c>
      <c r="E186" s="37" t="s">
        <v>428</v>
      </c>
      <c r="F186" s="36" t="s">
        <v>102</v>
      </c>
      <c r="G186" s="36" t="s">
        <v>398</v>
      </c>
      <c r="H186" s="38" t="s">
        <v>399</v>
      </c>
      <c r="I186" s="39">
        <v>70131706</v>
      </c>
      <c r="J186" s="39" t="s">
        <v>1273</v>
      </c>
      <c r="K186" s="40">
        <v>42430</v>
      </c>
      <c r="L186" s="39">
        <v>4</v>
      </c>
      <c r="M186" s="39" t="s">
        <v>401</v>
      </c>
      <c r="N186" s="36" t="s">
        <v>400</v>
      </c>
      <c r="O186" s="41">
        <v>26734680</v>
      </c>
      <c r="P186" s="41">
        <v>26734680</v>
      </c>
      <c r="Q186" s="42" t="s">
        <v>27</v>
      </c>
      <c r="R186" s="42" t="s">
        <v>27</v>
      </c>
      <c r="S186" s="26" t="s">
        <v>1801</v>
      </c>
      <c r="T186" s="43">
        <v>6683670</v>
      </c>
      <c r="U186" s="34" t="s">
        <v>1692</v>
      </c>
    </row>
    <row r="187" spans="1:21" s="29" customFormat="1" ht="75" customHeight="1" x14ac:dyDescent="0.25">
      <c r="A187" s="36">
        <v>92</v>
      </c>
      <c r="B187" s="36" t="s">
        <v>394</v>
      </c>
      <c r="C187" s="36" t="s">
        <v>406</v>
      </c>
      <c r="D187" s="37" t="s">
        <v>407</v>
      </c>
      <c r="E187" s="37" t="s">
        <v>428</v>
      </c>
      <c r="F187" s="36" t="s">
        <v>102</v>
      </c>
      <c r="G187" s="36" t="s">
        <v>398</v>
      </c>
      <c r="H187" s="38" t="s">
        <v>399</v>
      </c>
      <c r="I187" s="39">
        <v>70131706</v>
      </c>
      <c r="J187" s="39" t="s">
        <v>1274</v>
      </c>
      <c r="K187" s="40">
        <v>42552</v>
      </c>
      <c r="L187" s="39">
        <v>6</v>
      </c>
      <c r="M187" s="39" t="s">
        <v>401</v>
      </c>
      <c r="N187" s="36" t="s">
        <v>400</v>
      </c>
      <c r="O187" s="41">
        <v>34947800</v>
      </c>
      <c r="P187" s="41">
        <v>34947800</v>
      </c>
      <c r="Q187" s="42" t="s">
        <v>27</v>
      </c>
      <c r="R187" s="42" t="s">
        <v>27</v>
      </c>
      <c r="S187" s="26" t="s">
        <v>1801</v>
      </c>
      <c r="T187" s="43">
        <v>6153220</v>
      </c>
      <c r="U187" s="34" t="s">
        <v>1692</v>
      </c>
    </row>
    <row r="188" spans="1:21" s="29" customFormat="1" ht="75" customHeight="1" x14ac:dyDescent="0.25">
      <c r="A188" s="36">
        <v>93</v>
      </c>
      <c r="B188" s="36" t="s">
        <v>394</v>
      </c>
      <c r="C188" s="36" t="s">
        <v>406</v>
      </c>
      <c r="D188" s="37" t="s">
        <v>407</v>
      </c>
      <c r="E188" s="37" t="s">
        <v>428</v>
      </c>
      <c r="F188" s="36" t="s">
        <v>102</v>
      </c>
      <c r="G188" s="36" t="s">
        <v>398</v>
      </c>
      <c r="H188" s="38" t="s">
        <v>399</v>
      </c>
      <c r="I188" s="39">
        <v>70131706</v>
      </c>
      <c r="J188" s="39" t="s">
        <v>871</v>
      </c>
      <c r="K188" s="40">
        <v>42401</v>
      </c>
      <c r="L188" s="39">
        <v>5</v>
      </c>
      <c r="M188" s="39" t="s">
        <v>401</v>
      </c>
      <c r="N188" s="36" t="s">
        <v>400</v>
      </c>
      <c r="O188" s="41">
        <v>30766100</v>
      </c>
      <c r="P188" s="41">
        <v>30766100</v>
      </c>
      <c r="Q188" s="42" t="s">
        <v>27</v>
      </c>
      <c r="R188" s="42" t="s">
        <v>27</v>
      </c>
      <c r="S188" s="26" t="s">
        <v>1801</v>
      </c>
      <c r="T188" s="43">
        <v>6153220</v>
      </c>
      <c r="U188" s="26" t="s">
        <v>1644</v>
      </c>
    </row>
    <row r="189" spans="1:21" s="29" customFormat="1" ht="75" customHeight="1" x14ac:dyDescent="0.25">
      <c r="A189" s="36">
        <v>94</v>
      </c>
      <c r="B189" s="36" t="s">
        <v>394</v>
      </c>
      <c r="C189" s="36" t="s">
        <v>406</v>
      </c>
      <c r="D189" s="37" t="s">
        <v>407</v>
      </c>
      <c r="E189" s="37" t="s">
        <v>408</v>
      </c>
      <c r="F189" s="36" t="s">
        <v>102</v>
      </c>
      <c r="G189" s="36" t="s">
        <v>398</v>
      </c>
      <c r="H189" s="38" t="s">
        <v>399</v>
      </c>
      <c r="I189" s="39">
        <v>70131706</v>
      </c>
      <c r="J189" s="39" t="s">
        <v>1275</v>
      </c>
      <c r="K189" s="40">
        <v>42552</v>
      </c>
      <c r="L189" s="39">
        <v>6</v>
      </c>
      <c r="M189" s="39" t="s">
        <v>401</v>
      </c>
      <c r="N189" s="36" t="s">
        <v>415</v>
      </c>
      <c r="O189" s="41">
        <v>33131767</v>
      </c>
      <c r="P189" s="41">
        <v>33131767</v>
      </c>
      <c r="Q189" s="42" t="s">
        <v>27</v>
      </c>
      <c r="R189" s="42" t="s">
        <v>27</v>
      </c>
      <c r="S189" s="26" t="s">
        <v>1801</v>
      </c>
      <c r="T189" s="34">
        <v>5739469</v>
      </c>
      <c r="U189" s="34" t="s">
        <v>1692</v>
      </c>
    </row>
    <row r="190" spans="1:21" s="29" customFormat="1" ht="75" customHeight="1" x14ac:dyDescent="0.25">
      <c r="A190" s="36">
        <v>95</v>
      </c>
      <c r="B190" s="36" t="s">
        <v>394</v>
      </c>
      <c r="C190" s="36" t="s">
        <v>406</v>
      </c>
      <c r="D190" s="37" t="s">
        <v>407</v>
      </c>
      <c r="E190" s="37" t="s">
        <v>408</v>
      </c>
      <c r="F190" s="36" t="s">
        <v>102</v>
      </c>
      <c r="G190" s="36" t="s">
        <v>398</v>
      </c>
      <c r="H190" s="38" t="s">
        <v>399</v>
      </c>
      <c r="I190" s="39">
        <v>70131706</v>
      </c>
      <c r="J190" s="39" t="s">
        <v>1275</v>
      </c>
      <c r="K190" s="40">
        <v>42461</v>
      </c>
      <c r="L190" s="39">
        <v>3</v>
      </c>
      <c r="M190" s="39" t="s">
        <v>401</v>
      </c>
      <c r="N190" s="36" t="s">
        <v>415</v>
      </c>
      <c r="O190" s="41">
        <v>12765113</v>
      </c>
      <c r="P190" s="41">
        <v>12765113</v>
      </c>
      <c r="Q190" s="42" t="s">
        <v>27</v>
      </c>
      <c r="R190" s="42" t="s">
        <v>27</v>
      </c>
      <c r="S190" s="26" t="s">
        <v>1801</v>
      </c>
      <c r="T190" s="34">
        <v>5739469</v>
      </c>
      <c r="U190" s="34" t="s">
        <v>1692</v>
      </c>
    </row>
    <row r="191" spans="1:21" s="29" customFormat="1" ht="75" customHeight="1" x14ac:dyDescent="0.25">
      <c r="A191" s="36">
        <v>96</v>
      </c>
      <c r="B191" s="36" t="s">
        <v>394</v>
      </c>
      <c r="C191" s="36" t="s">
        <v>406</v>
      </c>
      <c r="D191" s="37" t="s">
        <v>407</v>
      </c>
      <c r="E191" s="37" t="s">
        <v>408</v>
      </c>
      <c r="F191" s="36" t="s">
        <v>102</v>
      </c>
      <c r="G191" s="36" t="s">
        <v>398</v>
      </c>
      <c r="H191" s="38" t="s">
        <v>399</v>
      </c>
      <c r="I191" s="39">
        <v>70131706</v>
      </c>
      <c r="J191" s="39" t="s">
        <v>1213</v>
      </c>
      <c r="K191" s="40">
        <v>42401</v>
      </c>
      <c r="L191" s="39">
        <v>4.5</v>
      </c>
      <c r="M191" s="39" t="s">
        <v>401</v>
      </c>
      <c r="N191" s="36" t="s">
        <v>415</v>
      </c>
      <c r="O191" s="41">
        <v>25827611</v>
      </c>
      <c r="P191" s="41">
        <v>25827611</v>
      </c>
      <c r="Q191" s="42" t="s">
        <v>27</v>
      </c>
      <c r="R191" s="42" t="s">
        <v>27</v>
      </c>
      <c r="S191" s="26" t="s">
        <v>1801</v>
      </c>
      <c r="T191" s="43">
        <v>5198410</v>
      </c>
      <c r="U191" s="34" t="s">
        <v>863</v>
      </c>
    </row>
    <row r="192" spans="1:21" s="29" customFormat="1" ht="75" customHeight="1" x14ac:dyDescent="0.25">
      <c r="A192" s="36">
        <v>97</v>
      </c>
      <c r="B192" s="36" t="s">
        <v>394</v>
      </c>
      <c r="C192" s="36" t="s">
        <v>406</v>
      </c>
      <c r="D192" s="37" t="s">
        <v>407</v>
      </c>
      <c r="E192" s="37" t="s">
        <v>408</v>
      </c>
      <c r="F192" s="36" t="s">
        <v>102</v>
      </c>
      <c r="G192" s="36" t="s">
        <v>398</v>
      </c>
      <c r="H192" s="38" t="s">
        <v>399</v>
      </c>
      <c r="I192" s="39">
        <v>70131706</v>
      </c>
      <c r="J192" s="39" t="s">
        <v>1276</v>
      </c>
      <c r="K192" s="40">
        <v>42430</v>
      </c>
      <c r="L192" s="39">
        <v>4</v>
      </c>
      <c r="M192" s="39" t="s">
        <v>401</v>
      </c>
      <c r="N192" s="36" t="s">
        <v>415</v>
      </c>
      <c r="O192" s="41">
        <v>0</v>
      </c>
      <c r="P192" s="41">
        <v>0</v>
      </c>
      <c r="Q192" s="42" t="s">
        <v>27</v>
      </c>
      <c r="R192" s="42" t="s">
        <v>27</v>
      </c>
      <c r="S192" s="26" t="s">
        <v>1801</v>
      </c>
      <c r="T192" s="43"/>
      <c r="U192" s="34" t="s">
        <v>1175</v>
      </c>
    </row>
    <row r="193" spans="1:21" s="29" customFormat="1" ht="75" customHeight="1" x14ac:dyDescent="0.25">
      <c r="A193" s="36">
        <v>98</v>
      </c>
      <c r="B193" s="36" t="s">
        <v>394</v>
      </c>
      <c r="C193" s="36" t="s">
        <v>406</v>
      </c>
      <c r="D193" s="37" t="s">
        <v>407</v>
      </c>
      <c r="E193" s="37" t="s">
        <v>408</v>
      </c>
      <c r="F193" s="36" t="s">
        <v>102</v>
      </c>
      <c r="G193" s="36" t="s">
        <v>398</v>
      </c>
      <c r="H193" s="38" t="s">
        <v>399</v>
      </c>
      <c r="I193" s="39">
        <v>70131706</v>
      </c>
      <c r="J193" s="39" t="s">
        <v>1629</v>
      </c>
      <c r="K193" s="40">
        <v>42552</v>
      </c>
      <c r="L193" s="39">
        <v>2.5</v>
      </c>
      <c r="M193" s="39" t="s">
        <v>401</v>
      </c>
      <c r="N193" s="36" t="s">
        <v>415</v>
      </c>
      <c r="O193" s="41">
        <v>23233710</v>
      </c>
      <c r="P193" s="41">
        <v>23233710</v>
      </c>
      <c r="Q193" s="42" t="s">
        <v>27</v>
      </c>
      <c r="R193" s="42" t="s">
        <v>27</v>
      </c>
      <c r="S193" s="26" t="s">
        <v>1801</v>
      </c>
      <c r="T193" s="43">
        <v>7744570</v>
      </c>
      <c r="U193" s="34" t="s">
        <v>308</v>
      </c>
    </row>
    <row r="194" spans="1:21" s="29" customFormat="1" ht="75" customHeight="1" x14ac:dyDescent="0.25">
      <c r="A194" s="36">
        <v>99</v>
      </c>
      <c r="B194" s="36" t="s">
        <v>394</v>
      </c>
      <c r="C194" s="36" t="s">
        <v>406</v>
      </c>
      <c r="D194" s="37" t="s">
        <v>407</v>
      </c>
      <c r="E194" s="37" t="s">
        <v>408</v>
      </c>
      <c r="F194" s="36" t="s">
        <v>102</v>
      </c>
      <c r="G194" s="36" t="s">
        <v>398</v>
      </c>
      <c r="H194" s="38" t="s">
        <v>399</v>
      </c>
      <c r="I194" s="39">
        <v>70131706</v>
      </c>
      <c r="J194" s="36" t="s">
        <v>1277</v>
      </c>
      <c r="K194" s="40">
        <v>42552</v>
      </c>
      <c r="L194" s="39">
        <v>6</v>
      </c>
      <c r="M194" s="39" t="s">
        <v>401</v>
      </c>
      <c r="N194" s="36" t="s">
        <v>415</v>
      </c>
      <c r="O194" s="41">
        <v>18201027</v>
      </c>
      <c r="P194" s="41">
        <v>18201027</v>
      </c>
      <c r="Q194" s="42" t="s">
        <v>27</v>
      </c>
      <c r="R194" s="42" t="s">
        <v>27</v>
      </c>
      <c r="S194" s="26" t="s">
        <v>1801</v>
      </c>
      <c r="T194" s="43">
        <v>3172091</v>
      </c>
      <c r="U194" s="34" t="s">
        <v>1692</v>
      </c>
    </row>
    <row r="195" spans="1:21" s="29" customFormat="1" ht="75" customHeight="1" x14ac:dyDescent="0.25">
      <c r="A195" s="36">
        <v>100</v>
      </c>
      <c r="B195" s="36" t="s">
        <v>394</v>
      </c>
      <c r="C195" s="36" t="s">
        <v>406</v>
      </c>
      <c r="D195" s="37" t="s">
        <v>407</v>
      </c>
      <c r="E195" s="37" t="s">
        <v>408</v>
      </c>
      <c r="F195" s="36" t="s">
        <v>102</v>
      </c>
      <c r="G195" s="36" t="s">
        <v>398</v>
      </c>
      <c r="H195" s="38" t="s">
        <v>399</v>
      </c>
      <c r="I195" s="39">
        <v>70131706</v>
      </c>
      <c r="J195" s="36" t="s">
        <v>1277</v>
      </c>
      <c r="K195" s="40">
        <v>42461</v>
      </c>
      <c r="L195" s="39">
        <v>3</v>
      </c>
      <c r="M195" s="39" t="s">
        <v>401</v>
      </c>
      <c r="N195" s="36" t="s">
        <v>415</v>
      </c>
      <c r="O195" s="41">
        <v>9516273</v>
      </c>
      <c r="P195" s="41">
        <v>9516273</v>
      </c>
      <c r="Q195" s="42" t="s">
        <v>27</v>
      </c>
      <c r="R195" s="42" t="s">
        <v>27</v>
      </c>
      <c r="S195" s="26" t="s">
        <v>1801</v>
      </c>
      <c r="T195" s="43">
        <v>3172091</v>
      </c>
      <c r="U195" s="34" t="s">
        <v>1692</v>
      </c>
    </row>
    <row r="196" spans="1:21" s="29" customFormat="1" ht="75" customHeight="1" x14ac:dyDescent="0.25">
      <c r="A196" s="36">
        <v>101</v>
      </c>
      <c r="B196" s="36" t="s">
        <v>394</v>
      </c>
      <c r="C196" s="36" t="s">
        <v>406</v>
      </c>
      <c r="D196" s="37" t="s">
        <v>407</v>
      </c>
      <c r="E196" s="37" t="s">
        <v>408</v>
      </c>
      <c r="F196" s="36" t="s">
        <v>102</v>
      </c>
      <c r="G196" s="36" t="s">
        <v>398</v>
      </c>
      <c r="H196" s="38" t="s">
        <v>399</v>
      </c>
      <c r="I196" s="39">
        <v>70131706</v>
      </c>
      <c r="J196" s="36" t="s">
        <v>1278</v>
      </c>
      <c r="K196" s="40">
        <v>42552</v>
      </c>
      <c r="L196" s="39">
        <v>10.5</v>
      </c>
      <c r="M196" s="39" t="s">
        <v>401</v>
      </c>
      <c r="N196" s="36" t="s">
        <v>415</v>
      </c>
      <c r="O196" s="41">
        <v>34444127</v>
      </c>
      <c r="P196" s="41">
        <v>34444127</v>
      </c>
      <c r="Q196" s="42" t="s">
        <v>27</v>
      </c>
      <c r="R196" s="42" t="s">
        <v>27</v>
      </c>
      <c r="S196" s="26" t="s">
        <v>1801</v>
      </c>
      <c r="T196" s="34">
        <v>3172091</v>
      </c>
      <c r="U196" s="34" t="s">
        <v>1692</v>
      </c>
    </row>
    <row r="197" spans="1:21" s="29" customFormat="1" ht="75" customHeight="1" x14ac:dyDescent="0.25">
      <c r="A197" s="36">
        <v>102</v>
      </c>
      <c r="B197" s="36" t="s">
        <v>394</v>
      </c>
      <c r="C197" s="36" t="s">
        <v>406</v>
      </c>
      <c r="D197" s="37" t="s">
        <v>407</v>
      </c>
      <c r="E197" s="37" t="s">
        <v>408</v>
      </c>
      <c r="F197" s="36" t="s">
        <v>102</v>
      </c>
      <c r="G197" s="36" t="s">
        <v>398</v>
      </c>
      <c r="H197" s="38" t="s">
        <v>399</v>
      </c>
      <c r="I197" s="39">
        <v>70131706</v>
      </c>
      <c r="J197" s="36" t="s">
        <v>1278</v>
      </c>
      <c r="K197" s="40">
        <v>42401</v>
      </c>
      <c r="L197" s="39">
        <v>3</v>
      </c>
      <c r="M197" s="39" t="s">
        <v>401</v>
      </c>
      <c r="N197" s="36" t="s">
        <v>415</v>
      </c>
      <c r="O197" s="41">
        <v>9516273</v>
      </c>
      <c r="P197" s="41">
        <v>9516273</v>
      </c>
      <c r="Q197" s="42" t="s">
        <v>27</v>
      </c>
      <c r="R197" s="42" t="s">
        <v>27</v>
      </c>
      <c r="S197" s="26" t="s">
        <v>1801</v>
      </c>
      <c r="T197" s="34">
        <v>3172091</v>
      </c>
      <c r="U197" s="34" t="s">
        <v>964</v>
      </c>
    </row>
    <row r="198" spans="1:21" s="29" customFormat="1" ht="75" customHeight="1" x14ac:dyDescent="0.25">
      <c r="A198" s="36">
        <v>103</v>
      </c>
      <c r="B198" s="36" t="s">
        <v>394</v>
      </c>
      <c r="C198" s="36" t="s">
        <v>406</v>
      </c>
      <c r="D198" s="37" t="s">
        <v>407</v>
      </c>
      <c r="E198" s="37" t="s">
        <v>408</v>
      </c>
      <c r="F198" s="36" t="s">
        <v>102</v>
      </c>
      <c r="G198" s="36" t="s">
        <v>398</v>
      </c>
      <c r="H198" s="38" t="s">
        <v>399</v>
      </c>
      <c r="I198" s="39">
        <v>70131706</v>
      </c>
      <c r="J198" s="39" t="s">
        <v>1158</v>
      </c>
      <c r="K198" s="40">
        <v>42401</v>
      </c>
      <c r="L198" s="39">
        <v>2</v>
      </c>
      <c r="M198" s="39" t="s">
        <v>401</v>
      </c>
      <c r="N198" s="36" t="s">
        <v>415</v>
      </c>
      <c r="O198" s="41">
        <v>7958165</v>
      </c>
      <c r="P198" s="41">
        <v>7958165</v>
      </c>
      <c r="Q198" s="42" t="s">
        <v>27</v>
      </c>
      <c r="R198" s="42" t="s">
        <v>27</v>
      </c>
      <c r="S198" s="26" t="s">
        <v>1801</v>
      </c>
      <c r="T198" s="34">
        <v>4116292</v>
      </c>
      <c r="U198" s="34" t="s">
        <v>1567</v>
      </c>
    </row>
    <row r="199" spans="1:21" s="29" customFormat="1" ht="75" customHeight="1" x14ac:dyDescent="0.25">
      <c r="A199" s="36">
        <v>104</v>
      </c>
      <c r="B199" s="36" t="s">
        <v>394</v>
      </c>
      <c r="C199" s="36" t="s">
        <v>406</v>
      </c>
      <c r="D199" s="37" t="s">
        <v>407</v>
      </c>
      <c r="E199" s="37" t="s">
        <v>408</v>
      </c>
      <c r="F199" s="36" t="s">
        <v>102</v>
      </c>
      <c r="G199" s="36" t="s">
        <v>398</v>
      </c>
      <c r="H199" s="38" t="s">
        <v>399</v>
      </c>
      <c r="I199" s="39">
        <v>70131706</v>
      </c>
      <c r="J199" s="36" t="s">
        <v>1279</v>
      </c>
      <c r="K199" s="40">
        <v>42552</v>
      </c>
      <c r="L199" s="39">
        <v>6</v>
      </c>
      <c r="M199" s="39" t="s">
        <v>401</v>
      </c>
      <c r="N199" s="36" t="s">
        <v>415</v>
      </c>
      <c r="O199" s="41">
        <v>25437086</v>
      </c>
      <c r="P199" s="41">
        <v>25437086</v>
      </c>
      <c r="Q199" s="42" t="s">
        <v>27</v>
      </c>
      <c r="R199" s="42" t="s">
        <v>27</v>
      </c>
      <c r="S199" s="26" t="s">
        <v>1801</v>
      </c>
      <c r="T199" s="34">
        <v>4116292</v>
      </c>
      <c r="U199" s="34" t="s">
        <v>1692</v>
      </c>
    </row>
    <row r="200" spans="1:21" s="29" customFormat="1" ht="75" customHeight="1" x14ac:dyDescent="0.25">
      <c r="A200" s="36">
        <v>105</v>
      </c>
      <c r="B200" s="36" t="s">
        <v>394</v>
      </c>
      <c r="C200" s="36" t="s">
        <v>406</v>
      </c>
      <c r="D200" s="37" t="s">
        <v>407</v>
      </c>
      <c r="E200" s="37" t="s">
        <v>408</v>
      </c>
      <c r="F200" s="36" t="s">
        <v>102</v>
      </c>
      <c r="G200" s="36" t="s">
        <v>398</v>
      </c>
      <c r="H200" s="38" t="s">
        <v>399</v>
      </c>
      <c r="I200" s="39">
        <v>70131706</v>
      </c>
      <c r="J200" s="36" t="s">
        <v>864</v>
      </c>
      <c r="K200" s="40">
        <v>42401</v>
      </c>
      <c r="L200" s="39">
        <v>5</v>
      </c>
      <c r="M200" s="39" t="s">
        <v>401</v>
      </c>
      <c r="N200" s="36" t="s">
        <v>415</v>
      </c>
      <c r="O200" s="41">
        <v>18523314</v>
      </c>
      <c r="P200" s="41">
        <v>18523314</v>
      </c>
      <c r="Q200" s="42" t="s">
        <v>27</v>
      </c>
      <c r="R200" s="42" t="s">
        <v>27</v>
      </c>
      <c r="S200" s="26" t="s">
        <v>1801</v>
      </c>
      <c r="T200" s="34">
        <v>4116292</v>
      </c>
      <c r="U200" s="34" t="s">
        <v>308</v>
      </c>
    </row>
    <row r="201" spans="1:21" s="29" customFormat="1" ht="75" customHeight="1" x14ac:dyDescent="0.25">
      <c r="A201" s="36">
        <v>106</v>
      </c>
      <c r="B201" s="36" t="s">
        <v>394</v>
      </c>
      <c r="C201" s="36" t="s">
        <v>420</v>
      </c>
      <c r="D201" s="36" t="s">
        <v>421</v>
      </c>
      <c r="E201" s="22" t="s">
        <v>1670</v>
      </c>
      <c r="F201" s="36" t="s">
        <v>102</v>
      </c>
      <c r="G201" s="36" t="s">
        <v>398</v>
      </c>
      <c r="H201" s="38" t="s">
        <v>399</v>
      </c>
      <c r="I201" s="39">
        <v>70131706</v>
      </c>
      <c r="J201" s="48" t="s">
        <v>1280</v>
      </c>
      <c r="K201" s="40">
        <v>42552</v>
      </c>
      <c r="L201" s="39">
        <v>6</v>
      </c>
      <c r="M201" s="39" t="s">
        <v>401</v>
      </c>
      <c r="N201" s="36" t="s">
        <v>26</v>
      </c>
      <c r="O201" s="41">
        <v>23378940</v>
      </c>
      <c r="P201" s="41">
        <v>23378940</v>
      </c>
      <c r="Q201" s="42" t="s">
        <v>405</v>
      </c>
      <c r="R201" s="42" t="s">
        <v>27</v>
      </c>
      <c r="S201" s="26" t="s">
        <v>1801</v>
      </c>
      <c r="T201" s="34">
        <v>4116292</v>
      </c>
      <c r="U201" s="34" t="s">
        <v>1692</v>
      </c>
    </row>
    <row r="202" spans="1:21" s="29" customFormat="1" ht="75" customHeight="1" x14ac:dyDescent="0.25">
      <c r="A202" s="36">
        <v>107</v>
      </c>
      <c r="B202" s="36" t="s">
        <v>394</v>
      </c>
      <c r="C202" s="36" t="s">
        <v>420</v>
      </c>
      <c r="D202" s="36" t="s">
        <v>421</v>
      </c>
      <c r="E202" s="22" t="s">
        <v>1670</v>
      </c>
      <c r="F202" s="36" t="s">
        <v>102</v>
      </c>
      <c r="G202" s="36" t="s">
        <v>398</v>
      </c>
      <c r="H202" s="38" t="s">
        <v>399</v>
      </c>
      <c r="I202" s="39">
        <v>70131706</v>
      </c>
      <c r="J202" s="48" t="s">
        <v>1494</v>
      </c>
      <c r="K202" s="40">
        <v>42401</v>
      </c>
      <c r="L202" s="39">
        <v>5</v>
      </c>
      <c r="M202" s="39" t="s">
        <v>401</v>
      </c>
      <c r="N202" s="36" t="s">
        <v>26</v>
      </c>
      <c r="O202" s="41">
        <v>20581460</v>
      </c>
      <c r="P202" s="41">
        <v>20581460</v>
      </c>
      <c r="Q202" s="42" t="s">
        <v>405</v>
      </c>
      <c r="R202" s="42" t="s">
        <v>27</v>
      </c>
      <c r="S202" s="26" t="s">
        <v>1801</v>
      </c>
      <c r="T202" s="34">
        <v>4116292</v>
      </c>
      <c r="U202" s="34" t="s">
        <v>1484</v>
      </c>
    </row>
    <row r="203" spans="1:21" s="29" customFormat="1" ht="75" customHeight="1" x14ac:dyDescent="0.25">
      <c r="A203" s="36">
        <v>108</v>
      </c>
      <c r="B203" s="36" t="s">
        <v>394</v>
      </c>
      <c r="C203" s="36" t="s">
        <v>420</v>
      </c>
      <c r="D203" s="36" t="s">
        <v>421</v>
      </c>
      <c r="E203" s="22" t="s">
        <v>1670</v>
      </c>
      <c r="F203" s="36" t="s">
        <v>102</v>
      </c>
      <c r="G203" s="36" t="s">
        <v>398</v>
      </c>
      <c r="H203" s="38" t="s">
        <v>399</v>
      </c>
      <c r="I203" s="39">
        <v>70131706</v>
      </c>
      <c r="J203" s="48" t="s">
        <v>1281</v>
      </c>
      <c r="K203" s="40">
        <v>42552</v>
      </c>
      <c r="L203" s="39">
        <v>6</v>
      </c>
      <c r="M203" s="39" t="s">
        <v>401</v>
      </c>
      <c r="N203" s="36" t="s">
        <v>26</v>
      </c>
      <c r="O203" s="41">
        <v>9279270</v>
      </c>
      <c r="P203" s="41">
        <v>9279270</v>
      </c>
      <c r="Q203" s="42" t="s">
        <v>405</v>
      </c>
      <c r="R203" s="42" t="s">
        <v>27</v>
      </c>
      <c r="S203" s="26" t="s">
        <v>1801</v>
      </c>
      <c r="T203" s="43">
        <v>1633786</v>
      </c>
      <c r="U203" s="34" t="s">
        <v>1692</v>
      </c>
    </row>
    <row r="204" spans="1:21" s="29" customFormat="1" ht="75" customHeight="1" x14ac:dyDescent="0.25">
      <c r="A204" s="36">
        <v>109</v>
      </c>
      <c r="B204" s="36" t="s">
        <v>394</v>
      </c>
      <c r="C204" s="36" t="s">
        <v>420</v>
      </c>
      <c r="D204" s="36" t="s">
        <v>421</v>
      </c>
      <c r="E204" s="22" t="s">
        <v>1670</v>
      </c>
      <c r="F204" s="36" t="s">
        <v>102</v>
      </c>
      <c r="G204" s="36" t="s">
        <v>398</v>
      </c>
      <c r="H204" s="38" t="s">
        <v>399</v>
      </c>
      <c r="I204" s="39">
        <v>70131706</v>
      </c>
      <c r="J204" s="48" t="s">
        <v>866</v>
      </c>
      <c r="K204" s="40">
        <v>42401</v>
      </c>
      <c r="L204" s="39">
        <v>5</v>
      </c>
      <c r="M204" s="39" t="s">
        <v>401</v>
      </c>
      <c r="N204" s="36" t="s">
        <v>26</v>
      </c>
      <c r="O204" s="41">
        <v>8168930</v>
      </c>
      <c r="P204" s="41">
        <v>8168930</v>
      </c>
      <c r="Q204" s="42" t="s">
        <v>405</v>
      </c>
      <c r="R204" s="42" t="s">
        <v>27</v>
      </c>
      <c r="S204" s="26" t="s">
        <v>1801</v>
      </c>
      <c r="T204" s="43">
        <v>1633786</v>
      </c>
      <c r="U204" s="26" t="s">
        <v>1541</v>
      </c>
    </row>
    <row r="205" spans="1:21" s="29" customFormat="1" ht="75" customHeight="1" x14ac:dyDescent="0.25">
      <c r="A205" s="36">
        <v>110</v>
      </c>
      <c r="B205" s="36" t="s">
        <v>394</v>
      </c>
      <c r="C205" s="36" t="s">
        <v>420</v>
      </c>
      <c r="D205" s="36" t="s">
        <v>421</v>
      </c>
      <c r="E205" s="22" t="s">
        <v>1670</v>
      </c>
      <c r="F205" s="36" t="s">
        <v>102</v>
      </c>
      <c r="G205" s="36" t="s">
        <v>398</v>
      </c>
      <c r="H205" s="38" t="s">
        <v>399</v>
      </c>
      <c r="I205" s="39">
        <v>70131706</v>
      </c>
      <c r="J205" s="48" t="s">
        <v>1282</v>
      </c>
      <c r="K205" s="40">
        <v>42552</v>
      </c>
      <c r="L205" s="39">
        <v>6</v>
      </c>
      <c r="M205" s="39" t="s">
        <v>401</v>
      </c>
      <c r="N205" s="36" t="s">
        <v>26</v>
      </c>
      <c r="O205" s="41">
        <v>13798395</v>
      </c>
      <c r="P205" s="41">
        <v>13798395</v>
      </c>
      <c r="Q205" s="42" t="s">
        <v>405</v>
      </c>
      <c r="R205" s="42" t="s">
        <v>27</v>
      </c>
      <c r="S205" s="26" t="s">
        <v>1801</v>
      </c>
      <c r="T205" s="34">
        <v>2429461</v>
      </c>
      <c r="U205" s="34" t="s">
        <v>1692</v>
      </c>
    </row>
    <row r="206" spans="1:21" s="29" customFormat="1" ht="75" customHeight="1" x14ac:dyDescent="0.25">
      <c r="A206" s="36">
        <v>111</v>
      </c>
      <c r="B206" s="36" t="s">
        <v>394</v>
      </c>
      <c r="C206" s="36" t="s">
        <v>420</v>
      </c>
      <c r="D206" s="36" t="s">
        <v>421</v>
      </c>
      <c r="E206" s="22" t="s">
        <v>1670</v>
      </c>
      <c r="F206" s="36" t="s">
        <v>102</v>
      </c>
      <c r="G206" s="36" t="s">
        <v>398</v>
      </c>
      <c r="H206" s="38" t="s">
        <v>399</v>
      </c>
      <c r="I206" s="39">
        <v>70131706</v>
      </c>
      <c r="J206" s="48" t="s">
        <v>883</v>
      </c>
      <c r="K206" s="40">
        <v>42401</v>
      </c>
      <c r="L206" s="39">
        <v>4.5</v>
      </c>
      <c r="M206" s="39" t="s">
        <v>401</v>
      </c>
      <c r="N206" s="36" t="s">
        <v>26</v>
      </c>
      <c r="O206" s="41">
        <v>12147305</v>
      </c>
      <c r="P206" s="41">
        <v>12147305</v>
      </c>
      <c r="Q206" s="42" t="s">
        <v>405</v>
      </c>
      <c r="R206" s="42" t="s">
        <v>27</v>
      </c>
      <c r="S206" s="26" t="s">
        <v>1801</v>
      </c>
      <c r="T206" s="34">
        <v>2429461</v>
      </c>
      <c r="U206" s="34" t="s">
        <v>1662</v>
      </c>
    </row>
    <row r="207" spans="1:21" s="29" customFormat="1" ht="75" customHeight="1" x14ac:dyDescent="0.25">
      <c r="A207" s="36">
        <v>112</v>
      </c>
      <c r="B207" s="36" t="s">
        <v>394</v>
      </c>
      <c r="C207" s="36" t="s">
        <v>420</v>
      </c>
      <c r="D207" s="36" t="s">
        <v>421</v>
      </c>
      <c r="E207" s="22" t="s">
        <v>1670</v>
      </c>
      <c r="F207" s="36" t="s">
        <v>102</v>
      </c>
      <c r="G207" s="36" t="s">
        <v>398</v>
      </c>
      <c r="H207" s="38" t="s">
        <v>399</v>
      </c>
      <c r="I207" s="39">
        <v>70131706</v>
      </c>
      <c r="J207" s="48" t="s">
        <v>862</v>
      </c>
      <c r="K207" s="40">
        <v>42401</v>
      </c>
      <c r="L207" s="39">
        <v>5</v>
      </c>
      <c r="M207" s="39" t="s">
        <v>401</v>
      </c>
      <c r="N207" s="36" t="s">
        <v>26</v>
      </c>
      <c r="O207" s="41">
        <v>11580431</v>
      </c>
      <c r="P207" s="41">
        <v>11580431</v>
      </c>
      <c r="Q207" s="42" t="s">
        <v>405</v>
      </c>
      <c r="R207" s="42" t="s">
        <v>27</v>
      </c>
      <c r="S207" s="26" t="s">
        <v>1801</v>
      </c>
      <c r="T207" s="34">
        <v>2429461</v>
      </c>
      <c r="U207" s="34" t="s">
        <v>308</v>
      </c>
    </row>
    <row r="208" spans="1:21" s="29" customFormat="1" ht="75" customHeight="1" x14ac:dyDescent="0.25">
      <c r="A208" s="36">
        <v>113</v>
      </c>
      <c r="B208" s="36" t="s">
        <v>394</v>
      </c>
      <c r="C208" s="36" t="s">
        <v>420</v>
      </c>
      <c r="D208" s="36" t="s">
        <v>421</v>
      </c>
      <c r="E208" s="22" t="s">
        <v>1670</v>
      </c>
      <c r="F208" s="36" t="s">
        <v>102</v>
      </c>
      <c r="G208" s="36" t="s">
        <v>398</v>
      </c>
      <c r="H208" s="38" t="s">
        <v>399</v>
      </c>
      <c r="I208" s="39">
        <v>70131706</v>
      </c>
      <c r="J208" s="48" t="s">
        <v>1283</v>
      </c>
      <c r="K208" s="40">
        <v>42644</v>
      </c>
      <c r="L208" s="39">
        <v>2</v>
      </c>
      <c r="M208" s="39" t="s">
        <v>401</v>
      </c>
      <c r="N208" s="36" t="s">
        <v>26</v>
      </c>
      <c r="O208" s="41">
        <v>4930469</v>
      </c>
      <c r="P208" s="41">
        <v>4930469</v>
      </c>
      <c r="Q208" s="42" t="s">
        <v>405</v>
      </c>
      <c r="R208" s="42" t="s">
        <v>27</v>
      </c>
      <c r="S208" s="26" t="s">
        <v>1801</v>
      </c>
      <c r="T208" s="34">
        <v>2429461</v>
      </c>
      <c r="U208" s="34" t="s">
        <v>1692</v>
      </c>
    </row>
    <row r="209" spans="1:21" s="29" customFormat="1" ht="75" customHeight="1" x14ac:dyDescent="0.25">
      <c r="A209" s="36">
        <v>114</v>
      </c>
      <c r="B209" s="36" t="s">
        <v>430</v>
      </c>
      <c r="C209" s="36" t="s">
        <v>431</v>
      </c>
      <c r="D209" s="37" t="s">
        <v>407</v>
      </c>
      <c r="E209" s="37" t="s">
        <v>432</v>
      </c>
      <c r="F209" s="36" t="s">
        <v>102</v>
      </c>
      <c r="G209" s="36" t="s">
        <v>398</v>
      </c>
      <c r="H209" s="38" t="s">
        <v>399</v>
      </c>
      <c r="I209" s="39">
        <v>70131706</v>
      </c>
      <c r="J209" s="39" t="s">
        <v>884</v>
      </c>
      <c r="K209" s="40">
        <v>42401</v>
      </c>
      <c r="L209" s="39" t="s">
        <v>885</v>
      </c>
      <c r="M209" s="39" t="s">
        <v>401</v>
      </c>
      <c r="N209" s="36" t="s">
        <v>26</v>
      </c>
      <c r="O209" s="41">
        <v>7958165</v>
      </c>
      <c r="P209" s="41">
        <v>7958165</v>
      </c>
      <c r="Q209" s="42" t="s">
        <v>405</v>
      </c>
      <c r="R209" s="42" t="s">
        <v>27</v>
      </c>
      <c r="S209" s="26" t="s">
        <v>1801</v>
      </c>
      <c r="T209" s="34">
        <v>4116292</v>
      </c>
      <c r="U209" s="34" t="s">
        <v>886</v>
      </c>
    </row>
    <row r="210" spans="1:21" s="29" customFormat="1" ht="75" customHeight="1" x14ac:dyDescent="0.25">
      <c r="A210" s="36">
        <v>116</v>
      </c>
      <c r="B210" s="36" t="s">
        <v>410</v>
      </c>
      <c r="C210" s="36" t="s">
        <v>411</v>
      </c>
      <c r="D210" s="36" t="s">
        <v>396</v>
      </c>
      <c r="E210" s="36" t="s">
        <v>412</v>
      </c>
      <c r="F210" s="36" t="s">
        <v>102</v>
      </c>
      <c r="G210" s="36" t="s">
        <v>398</v>
      </c>
      <c r="H210" s="38" t="s">
        <v>399</v>
      </c>
      <c r="I210" s="39">
        <v>70131706</v>
      </c>
      <c r="J210" s="39" t="s">
        <v>1284</v>
      </c>
      <c r="K210" s="40">
        <v>42552</v>
      </c>
      <c r="L210" s="39">
        <v>6</v>
      </c>
      <c r="M210" s="39" t="s">
        <v>401</v>
      </c>
      <c r="N210" s="36" t="s">
        <v>414</v>
      </c>
      <c r="O210" s="41">
        <v>23378940</v>
      </c>
      <c r="P210" s="41">
        <v>23378940</v>
      </c>
      <c r="Q210" s="42" t="s">
        <v>405</v>
      </c>
      <c r="R210" s="42" t="s">
        <v>27</v>
      </c>
      <c r="S210" s="26" t="s">
        <v>1801</v>
      </c>
      <c r="T210" s="34">
        <v>4116292</v>
      </c>
      <c r="U210" s="34" t="s">
        <v>1692</v>
      </c>
    </row>
    <row r="211" spans="1:21" s="29" customFormat="1" ht="75" customHeight="1" x14ac:dyDescent="0.25">
      <c r="A211" s="36">
        <v>117</v>
      </c>
      <c r="B211" s="36" t="s">
        <v>410</v>
      </c>
      <c r="C211" s="36" t="s">
        <v>411</v>
      </c>
      <c r="D211" s="36" t="s">
        <v>396</v>
      </c>
      <c r="E211" s="36" t="s">
        <v>412</v>
      </c>
      <c r="F211" s="36" t="s">
        <v>102</v>
      </c>
      <c r="G211" s="36" t="s">
        <v>398</v>
      </c>
      <c r="H211" s="38" t="s">
        <v>399</v>
      </c>
      <c r="I211" s="39">
        <v>70131706</v>
      </c>
      <c r="J211" s="39" t="s">
        <v>847</v>
      </c>
      <c r="K211" s="40">
        <v>42401</v>
      </c>
      <c r="L211" s="39">
        <v>5</v>
      </c>
      <c r="M211" s="39" t="s">
        <v>401</v>
      </c>
      <c r="N211" s="36" t="s">
        <v>414</v>
      </c>
      <c r="O211" s="41">
        <v>20581460</v>
      </c>
      <c r="P211" s="41">
        <v>20581460</v>
      </c>
      <c r="Q211" s="42" t="s">
        <v>405</v>
      </c>
      <c r="R211" s="42" t="s">
        <v>27</v>
      </c>
      <c r="S211" s="26" t="s">
        <v>1801</v>
      </c>
      <c r="T211" s="34">
        <v>4116292</v>
      </c>
      <c r="U211" s="34" t="s">
        <v>1639</v>
      </c>
    </row>
    <row r="212" spans="1:21" s="29" customFormat="1" ht="75" customHeight="1" x14ac:dyDescent="0.25">
      <c r="A212" s="36">
        <v>118</v>
      </c>
      <c r="B212" s="36" t="s">
        <v>410</v>
      </c>
      <c r="C212" s="36" t="s">
        <v>411</v>
      </c>
      <c r="D212" s="36" t="s">
        <v>407</v>
      </c>
      <c r="E212" s="36" t="s">
        <v>429</v>
      </c>
      <c r="F212" s="36" t="s">
        <v>102</v>
      </c>
      <c r="G212" s="36" t="s">
        <v>398</v>
      </c>
      <c r="H212" s="38" t="s">
        <v>399</v>
      </c>
      <c r="I212" s="39">
        <v>70131706</v>
      </c>
      <c r="J212" s="36" t="s">
        <v>1285</v>
      </c>
      <c r="K212" s="40">
        <v>42552</v>
      </c>
      <c r="L212" s="39">
        <v>6</v>
      </c>
      <c r="M212" s="39" t="s">
        <v>401</v>
      </c>
      <c r="N212" s="36" t="s">
        <v>26</v>
      </c>
      <c r="O212" s="41">
        <v>22094651</v>
      </c>
      <c r="P212" s="41">
        <v>22094651</v>
      </c>
      <c r="Q212" s="42" t="s">
        <v>405</v>
      </c>
      <c r="R212" s="42" t="s">
        <v>27</v>
      </c>
      <c r="S212" s="26" t="s">
        <v>1801</v>
      </c>
      <c r="T212" s="43">
        <v>3575233</v>
      </c>
      <c r="U212" s="34" t="s">
        <v>1692</v>
      </c>
    </row>
    <row r="213" spans="1:21" s="29" customFormat="1" ht="75" customHeight="1" x14ac:dyDescent="0.25">
      <c r="A213" s="36">
        <v>119</v>
      </c>
      <c r="B213" s="36" t="s">
        <v>410</v>
      </c>
      <c r="C213" s="36" t="s">
        <v>411</v>
      </c>
      <c r="D213" s="36" t="s">
        <v>407</v>
      </c>
      <c r="E213" s="36" t="s">
        <v>429</v>
      </c>
      <c r="F213" s="36" t="s">
        <v>102</v>
      </c>
      <c r="G213" s="36" t="s">
        <v>398</v>
      </c>
      <c r="H213" s="38" t="s">
        <v>399</v>
      </c>
      <c r="I213" s="39">
        <v>70131706</v>
      </c>
      <c r="J213" s="36" t="s">
        <v>887</v>
      </c>
      <c r="K213" s="40">
        <v>42401</v>
      </c>
      <c r="L213" s="39">
        <v>4.5</v>
      </c>
      <c r="M213" s="39" t="s">
        <v>401</v>
      </c>
      <c r="N213" s="36" t="s">
        <v>26</v>
      </c>
      <c r="O213" s="41">
        <v>16088549</v>
      </c>
      <c r="P213" s="41">
        <v>16088549</v>
      </c>
      <c r="Q213" s="42" t="s">
        <v>405</v>
      </c>
      <c r="R213" s="42" t="s">
        <v>27</v>
      </c>
      <c r="S213" s="26" t="s">
        <v>1801</v>
      </c>
      <c r="T213" s="43">
        <v>3575233</v>
      </c>
      <c r="U213" s="34" t="s">
        <v>908</v>
      </c>
    </row>
    <row r="214" spans="1:21" s="29" customFormat="1" ht="75" customHeight="1" x14ac:dyDescent="0.25">
      <c r="A214" s="36">
        <v>120</v>
      </c>
      <c r="B214" s="36" t="s">
        <v>394</v>
      </c>
      <c r="C214" s="36" t="s">
        <v>426</v>
      </c>
      <c r="D214" s="36" t="s">
        <v>396</v>
      </c>
      <c r="E214" s="22" t="s">
        <v>1669</v>
      </c>
      <c r="F214" s="36" t="s">
        <v>102</v>
      </c>
      <c r="G214" s="36" t="s">
        <v>398</v>
      </c>
      <c r="H214" s="38" t="s">
        <v>399</v>
      </c>
      <c r="I214" s="39">
        <v>70131706</v>
      </c>
      <c r="J214" s="39" t="s">
        <v>1286</v>
      </c>
      <c r="K214" s="40">
        <v>42552</v>
      </c>
      <c r="L214" s="39">
        <v>6</v>
      </c>
      <c r="M214" s="39" t="s">
        <v>401</v>
      </c>
      <c r="N214" s="36" t="s">
        <v>414</v>
      </c>
      <c r="O214" s="41">
        <v>23378940</v>
      </c>
      <c r="P214" s="41">
        <v>23378940</v>
      </c>
      <c r="Q214" s="42" t="s">
        <v>405</v>
      </c>
      <c r="R214" s="42" t="s">
        <v>27</v>
      </c>
      <c r="S214" s="26" t="s">
        <v>1801</v>
      </c>
      <c r="T214" s="34">
        <v>4116292</v>
      </c>
      <c r="U214" s="34" t="s">
        <v>1692</v>
      </c>
    </row>
    <row r="215" spans="1:21" s="29" customFormat="1" ht="75" customHeight="1" x14ac:dyDescent="0.25">
      <c r="A215" s="36">
        <v>121</v>
      </c>
      <c r="B215" s="36" t="s">
        <v>394</v>
      </c>
      <c r="C215" s="36" t="s">
        <v>426</v>
      </c>
      <c r="D215" s="36" t="s">
        <v>396</v>
      </c>
      <c r="E215" s="22" t="s">
        <v>1669</v>
      </c>
      <c r="F215" s="36" t="s">
        <v>102</v>
      </c>
      <c r="G215" s="36" t="s">
        <v>398</v>
      </c>
      <c r="H215" s="38" t="s">
        <v>399</v>
      </c>
      <c r="I215" s="39">
        <v>70131706</v>
      </c>
      <c r="J215" s="39" t="s">
        <v>876</v>
      </c>
      <c r="K215" s="40">
        <v>42401</v>
      </c>
      <c r="L215" s="39">
        <v>5</v>
      </c>
      <c r="M215" s="39" t="s">
        <v>401</v>
      </c>
      <c r="N215" s="36" t="s">
        <v>414</v>
      </c>
      <c r="O215" s="41">
        <v>20581460</v>
      </c>
      <c r="P215" s="41">
        <v>20581460</v>
      </c>
      <c r="Q215" s="42" t="s">
        <v>405</v>
      </c>
      <c r="R215" s="42" t="s">
        <v>27</v>
      </c>
      <c r="S215" s="26" t="s">
        <v>1801</v>
      </c>
      <c r="T215" s="34">
        <v>4116292</v>
      </c>
      <c r="U215" s="34" t="s">
        <v>861</v>
      </c>
    </row>
    <row r="216" spans="1:21" s="29" customFormat="1" ht="75" customHeight="1" x14ac:dyDescent="0.25">
      <c r="A216" s="36">
        <v>122</v>
      </c>
      <c r="B216" s="36" t="s">
        <v>410</v>
      </c>
      <c r="C216" s="36" t="s">
        <v>411</v>
      </c>
      <c r="D216" s="36" t="s">
        <v>407</v>
      </c>
      <c r="E216" s="36" t="s">
        <v>429</v>
      </c>
      <c r="F216" s="36" t="s">
        <v>102</v>
      </c>
      <c r="G216" s="36" t="s">
        <v>398</v>
      </c>
      <c r="H216" s="38" t="s">
        <v>399</v>
      </c>
      <c r="I216" s="39">
        <v>70131706</v>
      </c>
      <c r="J216" s="36" t="s">
        <v>1287</v>
      </c>
      <c r="K216" s="40">
        <v>42552</v>
      </c>
      <c r="L216" s="39">
        <v>6</v>
      </c>
      <c r="M216" s="39" t="s">
        <v>401</v>
      </c>
      <c r="N216" s="36" t="s">
        <v>26</v>
      </c>
      <c r="O216" s="41">
        <v>9279270</v>
      </c>
      <c r="P216" s="41">
        <v>9279270</v>
      </c>
      <c r="Q216" s="42" t="s">
        <v>405</v>
      </c>
      <c r="R216" s="42" t="s">
        <v>27</v>
      </c>
      <c r="S216" s="26" t="s">
        <v>1801</v>
      </c>
      <c r="T216" s="43">
        <v>1633786</v>
      </c>
      <c r="U216" s="34" t="s">
        <v>1692</v>
      </c>
    </row>
    <row r="217" spans="1:21" s="29" customFormat="1" ht="75" customHeight="1" x14ac:dyDescent="0.25">
      <c r="A217" s="36">
        <v>123</v>
      </c>
      <c r="B217" s="36" t="s">
        <v>410</v>
      </c>
      <c r="C217" s="36" t="s">
        <v>411</v>
      </c>
      <c r="D217" s="36" t="s">
        <v>407</v>
      </c>
      <c r="E217" s="36" t="s">
        <v>429</v>
      </c>
      <c r="F217" s="36" t="s">
        <v>102</v>
      </c>
      <c r="G217" s="36" t="s">
        <v>398</v>
      </c>
      <c r="H217" s="38" t="s">
        <v>399</v>
      </c>
      <c r="I217" s="39">
        <v>70131706</v>
      </c>
      <c r="J217" s="36" t="s">
        <v>1287</v>
      </c>
      <c r="K217" s="40">
        <v>42401</v>
      </c>
      <c r="L217" s="39">
        <v>5</v>
      </c>
      <c r="M217" s="39" t="s">
        <v>401</v>
      </c>
      <c r="N217" s="36" t="s">
        <v>26</v>
      </c>
      <c r="O217" s="41">
        <v>8168930</v>
      </c>
      <c r="P217" s="41">
        <v>8168930</v>
      </c>
      <c r="Q217" s="42" t="s">
        <v>405</v>
      </c>
      <c r="R217" s="42" t="s">
        <v>27</v>
      </c>
      <c r="S217" s="26" t="s">
        <v>1801</v>
      </c>
      <c r="T217" s="43">
        <v>1633786</v>
      </c>
      <c r="U217" s="34" t="s">
        <v>1692</v>
      </c>
    </row>
    <row r="218" spans="1:21" s="29" customFormat="1" ht="75" customHeight="1" x14ac:dyDescent="0.25">
      <c r="A218" s="36">
        <v>123</v>
      </c>
      <c r="B218" s="36" t="s">
        <v>410</v>
      </c>
      <c r="C218" s="36" t="s">
        <v>411</v>
      </c>
      <c r="D218" s="36" t="s">
        <v>407</v>
      </c>
      <c r="E218" s="36" t="s">
        <v>429</v>
      </c>
      <c r="F218" s="36" t="s">
        <v>102</v>
      </c>
      <c r="G218" s="36" t="s">
        <v>398</v>
      </c>
      <c r="H218" s="38" t="s">
        <v>399</v>
      </c>
      <c r="I218" s="39">
        <v>70131706</v>
      </c>
      <c r="J218" s="36" t="s">
        <v>1500</v>
      </c>
      <c r="K218" s="40">
        <v>42430</v>
      </c>
      <c r="L218" s="36">
        <v>4</v>
      </c>
      <c r="M218" s="39" t="s">
        <v>401</v>
      </c>
      <c r="N218" s="36" t="s">
        <v>26</v>
      </c>
      <c r="O218" s="41">
        <v>12688364</v>
      </c>
      <c r="P218" s="41">
        <v>12688364</v>
      </c>
      <c r="Q218" s="42" t="s">
        <v>405</v>
      </c>
      <c r="R218" s="42" t="s">
        <v>27</v>
      </c>
      <c r="S218" s="26" t="s">
        <v>1801</v>
      </c>
      <c r="T218" s="43">
        <v>3172091</v>
      </c>
      <c r="U218" s="34" t="s">
        <v>1399</v>
      </c>
    </row>
    <row r="219" spans="1:21" s="29" customFormat="1" ht="75" customHeight="1" x14ac:dyDescent="0.25">
      <c r="A219" s="36">
        <v>124</v>
      </c>
      <c r="B219" s="36" t="s">
        <v>410</v>
      </c>
      <c r="C219" s="36" t="s">
        <v>411</v>
      </c>
      <c r="D219" s="36" t="s">
        <v>396</v>
      </c>
      <c r="E219" s="36" t="s">
        <v>412</v>
      </c>
      <c r="F219" s="36" t="s">
        <v>102</v>
      </c>
      <c r="G219" s="36" t="s">
        <v>398</v>
      </c>
      <c r="H219" s="38" t="s">
        <v>399</v>
      </c>
      <c r="I219" s="39">
        <v>70131706</v>
      </c>
      <c r="J219" s="39" t="s">
        <v>1288</v>
      </c>
      <c r="K219" s="40">
        <v>42552</v>
      </c>
      <c r="L219" s="39">
        <v>6</v>
      </c>
      <c r="M219" s="39" t="s">
        <v>401</v>
      </c>
      <c r="N219" s="36" t="s">
        <v>413</v>
      </c>
      <c r="O219" s="41">
        <v>26451945</v>
      </c>
      <c r="P219" s="41">
        <v>26451945</v>
      </c>
      <c r="Q219" s="42" t="s">
        <v>405</v>
      </c>
      <c r="R219" s="42" t="s">
        <v>27</v>
      </c>
      <c r="S219" s="26" t="s">
        <v>1801</v>
      </c>
      <c r="T219" s="34">
        <v>4657351</v>
      </c>
      <c r="U219" s="34" t="s">
        <v>1692</v>
      </c>
    </row>
    <row r="220" spans="1:21" s="29" customFormat="1" ht="75" customHeight="1" x14ac:dyDescent="0.25">
      <c r="A220" s="36">
        <v>125</v>
      </c>
      <c r="B220" s="36" t="s">
        <v>410</v>
      </c>
      <c r="C220" s="36" t="s">
        <v>411</v>
      </c>
      <c r="D220" s="36" t="s">
        <v>396</v>
      </c>
      <c r="E220" s="36" t="s">
        <v>412</v>
      </c>
      <c r="F220" s="36" t="s">
        <v>102</v>
      </c>
      <c r="G220" s="36" t="s">
        <v>398</v>
      </c>
      <c r="H220" s="38" t="s">
        <v>399</v>
      </c>
      <c r="I220" s="39">
        <v>70131706</v>
      </c>
      <c r="J220" s="39" t="s">
        <v>846</v>
      </c>
      <c r="K220" s="40">
        <v>42401</v>
      </c>
      <c r="L220" s="39">
        <v>5</v>
      </c>
      <c r="M220" s="39" t="s">
        <v>401</v>
      </c>
      <c r="N220" s="36" t="s">
        <v>413</v>
      </c>
      <c r="O220" s="41">
        <v>23286755</v>
      </c>
      <c r="P220" s="41">
        <v>23286755</v>
      </c>
      <c r="Q220" s="42" t="s">
        <v>405</v>
      </c>
      <c r="R220" s="42" t="s">
        <v>27</v>
      </c>
      <c r="S220" s="26" t="s">
        <v>1801</v>
      </c>
      <c r="T220" s="34">
        <v>4657351</v>
      </c>
      <c r="U220" s="34" t="s">
        <v>1484</v>
      </c>
    </row>
    <row r="221" spans="1:21" s="29" customFormat="1" ht="75" customHeight="1" x14ac:dyDescent="0.25">
      <c r="A221" s="36">
        <v>126</v>
      </c>
      <c r="B221" s="36" t="s">
        <v>410</v>
      </c>
      <c r="C221" s="36" t="s">
        <v>411</v>
      </c>
      <c r="D221" s="37" t="s">
        <v>407</v>
      </c>
      <c r="E221" s="36" t="s">
        <v>429</v>
      </c>
      <c r="F221" s="36" t="s">
        <v>102</v>
      </c>
      <c r="G221" s="36" t="s">
        <v>398</v>
      </c>
      <c r="H221" s="38" t="s">
        <v>399</v>
      </c>
      <c r="I221" s="39">
        <v>70131706</v>
      </c>
      <c r="J221" s="36" t="s">
        <v>1289</v>
      </c>
      <c r="K221" s="40">
        <v>42552</v>
      </c>
      <c r="L221" s="39">
        <v>6</v>
      </c>
      <c r="M221" s="39" t="s">
        <v>401</v>
      </c>
      <c r="N221" s="36" t="s">
        <v>26</v>
      </c>
      <c r="O221" s="41">
        <v>23881168</v>
      </c>
      <c r="P221" s="41">
        <v>23881168</v>
      </c>
      <c r="Q221" s="42" t="s">
        <v>405</v>
      </c>
      <c r="R221" s="42" t="s">
        <v>27</v>
      </c>
      <c r="S221" s="26" t="s">
        <v>1801</v>
      </c>
      <c r="T221" s="43">
        <v>3575233</v>
      </c>
      <c r="U221" s="34" t="s">
        <v>1692</v>
      </c>
    </row>
    <row r="222" spans="1:21" s="29" customFormat="1" ht="75" customHeight="1" x14ac:dyDescent="0.25">
      <c r="A222" s="36">
        <v>127</v>
      </c>
      <c r="B222" s="36" t="s">
        <v>410</v>
      </c>
      <c r="C222" s="36" t="s">
        <v>411</v>
      </c>
      <c r="D222" s="37" t="s">
        <v>407</v>
      </c>
      <c r="E222" s="36" t="s">
        <v>429</v>
      </c>
      <c r="F222" s="36" t="s">
        <v>102</v>
      </c>
      <c r="G222" s="36" t="s">
        <v>398</v>
      </c>
      <c r="H222" s="38" t="s">
        <v>399</v>
      </c>
      <c r="I222" s="39">
        <v>70131706</v>
      </c>
      <c r="J222" s="36" t="s">
        <v>891</v>
      </c>
      <c r="K222" s="40">
        <v>42401</v>
      </c>
      <c r="L222" s="39">
        <v>4</v>
      </c>
      <c r="M222" s="39" t="s">
        <v>401</v>
      </c>
      <c r="N222" s="36" t="s">
        <v>26</v>
      </c>
      <c r="O222" s="41">
        <v>14300932</v>
      </c>
      <c r="P222" s="41">
        <v>14300932</v>
      </c>
      <c r="Q222" s="42" t="s">
        <v>405</v>
      </c>
      <c r="R222" s="42" t="s">
        <v>27</v>
      </c>
      <c r="S222" s="26" t="s">
        <v>1801</v>
      </c>
      <c r="T222" s="43">
        <v>3575233</v>
      </c>
      <c r="U222" s="34" t="s">
        <v>308</v>
      </c>
    </row>
    <row r="223" spans="1:21" s="29" customFormat="1" ht="75" customHeight="1" x14ac:dyDescent="0.25">
      <c r="A223" s="36">
        <v>128</v>
      </c>
      <c r="B223" s="36" t="s">
        <v>410</v>
      </c>
      <c r="C223" s="36" t="s">
        <v>411</v>
      </c>
      <c r="D223" s="36" t="s">
        <v>396</v>
      </c>
      <c r="E223" s="36" t="s">
        <v>412</v>
      </c>
      <c r="F223" s="36" t="s">
        <v>102</v>
      </c>
      <c r="G223" s="36" t="s">
        <v>398</v>
      </c>
      <c r="H223" s="38" t="s">
        <v>399</v>
      </c>
      <c r="I223" s="39">
        <v>70131706</v>
      </c>
      <c r="J223" s="36" t="s">
        <v>1290</v>
      </c>
      <c r="K223" s="40">
        <v>42552</v>
      </c>
      <c r="L223" s="39">
        <v>6</v>
      </c>
      <c r="M223" s="39" t="s">
        <v>401</v>
      </c>
      <c r="N223" s="36" t="s">
        <v>26</v>
      </c>
      <c r="O223" s="41">
        <v>27494132</v>
      </c>
      <c r="P223" s="41">
        <v>27494132</v>
      </c>
      <c r="Q223" s="42" t="s">
        <v>405</v>
      </c>
      <c r="R223" s="42" t="s">
        <v>27</v>
      </c>
      <c r="S223" s="26" t="s">
        <v>1801</v>
      </c>
      <c r="T223" s="34">
        <v>4116292</v>
      </c>
      <c r="U223" s="34" t="s">
        <v>1692</v>
      </c>
    </row>
    <row r="224" spans="1:21" s="29" customFormat="1" ht="75" customHeight="1" x14ac:dyDescent="0.25">
      <c r="A224" s="36">
        <v>129</v>
      </c>
      <c r="B224" s="36" t="s">
        <v>410</v>
      </c>
      <c r="C224" s="36" t="s">
        <v>411</v>
      </c>
      <c r="D224" s="36" t="s">
        <v>396</v>
      </c>
      <c r="E224" s="36" t="s">
        <v>412</v>
      </c>
      <c r="F224" s="36" t="s">
        <v>102</v>
      </c>
      <c r="G224" s="36" t="s">
        <v>398</v>
      </c>
      <c r="H224" s="38" t="s">
        <v>399</v>
      </c>
      <c r="I224" s="39">
        <v>70131706</v>
      </c>
      <c r="J224" s="39" t="s">
        <v>939</v>
      </c>
      <c r="K224" s="40">
        <v>42401</v>
      </c>
      <c r="L224" s="39">
        <v>4.5</v>
      </c>
      <c r="M224" s="39" t="s">
        <v>401</v>
      </c>
      <c r="N224" s="36" t="s">
        <v>26</v>
      </c>
      <c r="O224" s="41">
        <v>16465168</v>
      </c>
      <c r="P224" s="41">
        <v>16465168</v>
      </c>
      <c r="Q224" s="42" t="s">
        <v>405</v>
      </c>
      <c r="R224" s="42" t="s">
        <v>27</v>
      </c>
      <c r="S224" s="26" t="s">
        <v>1801</v>
      </c>
      <c r="T224" s="34">
        <v>4116292</v>
      </c>
      <c r="U224" s="34" t="s">
        <v>861</v>
      </c>
    </row>
    <row r="225" spans="1:21" s="29" customFormat="1" ht="75" customHeight="1" x14ac:dyDescent="0.25">
      <c r="A225" s="36">
        <v>130</v>
      </c>
      <c r="B225" s="36" t="s">
        <v>410</v>
      </c>
      <c r="C225" s="36" t="s">
        <v>411</v>
      </c>
      <c r="D225" s="36" t="s">
        <v>396</v>
      </c>
      <c r="E225" s="36" t="s">
        <v>412</v>
      </c>
      <c r="F225" s="36" t="s">
        <v>102</v>
      </c>
      <c r="G225" s="36" t="s">
        <v>398</v>
      </c>
      <c r="H225" s="38" t="s">
        <v>399</v>
      </c>
      <c r="I225" s="39">
        <v>70131706</v>
      </c>
      <c r="J225" s="36" t="s">
        <v>1291</v>
      </c>
      <c r="K225" s="40">
        <v>42552</v>
      </c>
      <c r="L225" s="39">
        <v>6</v>
      </c>
      <c r="M225" s="39" t="s">
        <v>401</v>
      </c>
      <c r="N225" s="36" t="s">
        <v>26</v>
      </c>
      <c r="O225" s="41">
        <v>27495232</v>
      </c>
      <c r="P225" s="41">
        <v>27495232</v>
      </c>
      <c r="Q225" s="42" t="s">
        <v>405</v>
      </c>
      <c r="R225" s="42" t="s">
        <v>27</v>
      </c>
      <c r="S225" s="26" t="s">
        <v>1801</v>
      </c>
      <c r="T225" s="34">
        <v>4116292</v>
      </c>
      <c r="U225" s="34" t="s">
        <v>1692</v>
      </c>
    </row>
    <row r="226" spans="1:21" s="29" customFormat="1" ht="75" customHeight="1" x14ac:dyDescent="0.25">
      <c r="A226" s="36">
        <v>131</v>
      </c>
      <c r="B226" s="36" t="s">
        <v>410</v>
      </c>
      <c r="C226" s="36" t="s">
        <v>411</v>
      </c>
      <c r="D226" s="36" t="s">
        <v>396</v>
      </c>
      <c r="E226" s="36" t="s">
        <v>412</v>
      </c>
      <c r="F226" s="36" t="s">
        <v>102</v>
      </c>
      <c r="G226" s="36" t="s">
        <v>398</v>
      </c>
      <c r="H226" s="38" t="s">
        <v>399</v>
      </c>
      <c r="I226" s="39">
        <v>70131706</v>
      </c>
      <c r="J226" s="36" t="s">
        <v>940</v>
      </c>
      <c r="K226" s="40">
        <v>42401</v>
      </c>
      <c r="L226" s="39">
        <v>4.5</v>
      </c>
      <c r="M226" s="39" t="s">
        <v>401</v>
      </c>
      <c r="N226" s="36" t="s">
        <v>26</v>
      </c>
      <c r="O226" s="41">
        <v>16465168</v>
      </c>
      <c r="P226" s="41">
        <v>16465168</v>
      </c>
      <c r="Q226" s="42" t="s">
        <v>405</v>
      </c>
      <c r="R226" s="42" t="s">
        <v>27</v>
      </c>
      <c r="S226" s="26" t="s">
        <v>1801</v>
      </c>
      <c r="T226" s="34">
        <v>4116292</v>
      </c>
      <c r="U226" s="34" t="s">
        <v>308</v>
      </c>
    </row>
    <row r="227" spans="1:21" s="29" customFormat="1" ht="75" customHeight="1" x14ac:dyDescent="0.25">
      <c r="A227" s="36">
        <v>132</v>
      </c>
      <c r="B227" s="36" t="s">
        <v>410</v>
      </c>
      <c r="C227" s="36" t="s">
        <v>411</v>
      </c>
      <c r="D227" s="36" t="s">
        <v>396</v>
      </c>
      <c r="E227" s="36" t="s">
        <v>412</v>
      </c>
      <c r="F227" s="36" t="s">
        <v>102</v>
      </c>
      <c r="G227" s="36" t="s">
        <v>398</v>
      </c>
      <c r="H227" s="38" t="s">
        <v>399</v>
      </c>
      <c r="I227" s="39">
        <v>70131706</v>
      </c>
      <c r="J227" s="36" t="s">
        <v>1292</v>
      </c>
      <c r="K227" s="40">
        <v>42552</v>
      </c>
      <c r="L227" s="39">
        <v>6</v>
      </c>
      <c r="M227" s="39" t="s">
        <v>401</v>
      </c>
      <c r="N227" s="36" t="s">
        <v>26</v>
      </c>
      <c r="O227" s="41">
        <v>13798395</v>
      </c>
      <c r="P227" s="41">
        <v>13798395</v>
      </c>
      <c r="Q227" s="42" t="s">
        <v>405</v>
      </c>
      <c r="R227" s="42" t="s">
        <v>27</v>
      </c>
      <c r="S227" s="26" t="s">
        <v>1801</v>
      </c>
      <c r="T227" s="34">
        <v>2429461</v>
      </c>
      <c r="U227" s="34" t="s">
        <v>1692</v>
      </c>
    </row>
    <row r="228" spans="1:21" s="29" customFormat="1" ht="75" customHeight="1" x14ac:dyDescent="0.25">
      <c r="A228" s="36">
        <v>133</v>
      </c>
      <c r="B228" s="36" t="s">
        <v>410</v>
      </c>
      <c r="C228" s="36" t="s">
        <v>411</v>
      </c>
      <c r="D228" s="36" t="s">
        <v>396</v>
      </c>
      <c r="E228" s="36" t="s">
        <v>412</v>
      </c>
      <c r="F228" s="36" t="s">
        <v>102</v>
      </c>
      <c r="G228" s="36" t="s">
        <v>398</v>
      </c>
      <c r="H228" s="38" t="s">
        <v>399</v>
      </c>
      <c r="I228" s="39">
        <v>70131706</v>
      </c>
      <c r="J228" s="36" t="s">
        <v>920</v>
      </c>
      <c r="K228" s="40">
        <v>42401</v>
      </c>
      <c r="L228" s="39">
        <v>4.5</v>
      </c>
      <c r="M228" s="39" t="s">
        <v>401</v>
      </c>
      <c r="N228" s="36" t="s">
        <v>26</v>
      </c>
      <c r="O228" s="41">
        <v>12147305</v>
      </c>
      <c r="P228" s="41">
        <v>12147305</v>
      </c>
      <c r="Q228" s="42" t="s">
        <v>405</v>
      </c>
      <c r="R228" s="42" t="s">
        <v>27</v>
      </c>
      <c r="S228" s="26" t="s">
        <v>1801</v>
      </c>
      <c r="T228" s="34">
        <v>2429461</v>
      </c>
      <c r="U228" s="34" t="s">
        <v>1556</v>
      </c>
    </row>
    <row r="229" spans="1:21" s="29" customFormat="1" ht="75" customHeight="1" x14ac:dyDescent="0.25">
      <c r="A229" s="36">
        <v>134</v>
      </c>
      <c r="B229" s="36" t="s">
        <v>410</v>
      </c>
      <c r="C229" s="36" t="s">
        <v>411</v>
      </c>
      <c r="D229" s="36" t="s">
        <v>396</v>
      </c>
      <c r="E229" s="36" t="s">
        <v>412</v>
      </c>
      <c r="F229" s="36" t="s">
        <v>102</v>
      </c>
      <c r="G229" s="36" t="s">
        <v>398</v>
      </c>
      <c r="H229" s="38" t="s">
        <v>399</v>
      </c>
      <c r="I229" s="39">
        <v>70131706</v>
      </c>
      <c r="J229" s="36" t="s">
        <v>1293</v>
      </c>
      <c r="K229" s="40">
        <v>42552</v>
      </c>
      <c r="L229" s="39">
        <v>6</v>
      </c>
      <c r="M229" s="39" t="s">
        <v>401</v>
      </c>
      <c r="N229" s="36" t="s">
        <v>26</v>
      </c>
      <c r="O229" s="41">
        <v>23558778</v>
      </c>
      <c r="P229" s="41">
        <v>23558778</v>
      </c>
      <c r="Q229" s="42" t="s">
        <v>405</v>
      </c>
      <c r="R229" s="42" t="s">
        <v>27</v>
      </c>
      <c r="S229" s="26" t="s">
        <v>1801</v>
      </c>
      <c r="T229" s="34">
        <v>4116292</v>
      </c>
      <c r="U229" s="34" t="s">
        <v>1692</v>
      </c>
    </row>
    <row r="230" spans="1:21" s="29" customFormat="1" ht="75" customHeight="1" x14ac:dyDescent="0.25">
      <c r="A230" s="36">
        <v>135</v>
      </c>
      <c r="B230" s="36" t="s">
        <v>410</v>
      </c>
      <c r="C230" s="36" t="s">
        <v>411</v>
      </c>
      <c r="D230" s="36" t="s">
        <v>396</v>
      </c>
      <c r="E230" s="36" t="s">
        <v>412</v>
      </c>
      <c r="F230" s="36" t="s">
        <v>102</v>
      </c>
      <c r="G230" s="36" t="s">
        <v>398</v>
      </c>
      <c r="H230" s="38" t="s">
        <v>399</v>
      </c>
      <c r="I230" s="39">
        <v>70131706</v>
      </c>
      <c r="J230" s="36" t="s">
        <v>1513</v>
      </c>
      <c r="K230" s="40">
        <v>42444</v>
      </c>
      <c r="L230" s="39">
        <v>3.5</v>
      </c>
      <c r="M230" s="39" t="s">
        <v>401</v>
      </c>
      <c r="N230" s="36" t="s">
        <v>26</v>
      </c>
      <c r="O230" s="41">
        <v>14407022</v>
      </c>
      <c r="P230" s="41">
        <v>14407022</v>
      </c>
      <c r="Q230" s="42" t="s">
        <v>405</v>
      </c>
      <c r="R230" s="42" t="s">
        <v>27</v>
      </c>
      <c r="S230" s="26" t="s">
        <v>1801</v>
      </c>
      <c r="T230" s="34">
        <v>4116292</v>
      </c>
      <c r="U230" s="34" t="s">
        <v>1484</v>
      </c>
    </row>
    <row r="231" spans="1:21" s="29" customFormat="1" ht="75" customHeight="1" x14ac:dyDescent="0.25">
      <c r="A231" s="36">
        <v>136</v>
      </c>
      <c r="B231" s="36" t="s">
        <v>410</v>
      </c>
      <c r="C231" s="36" t="s">
        <v>411</v>
      </c>
      <c r="D231" s="36" t="s">
        <v>396</v>
      </c>
      <c r="E231" s="36" t="s">
        <v>412</v>
      </c>
      <c r="F231" s="36" t="s">
        <v>102</v>
      </c>
      <c r="G231" s="36" t="s">
        <v>398</v>
      </c>
      <c r="H231" s="38" t="s">
        <v>399</v>
      </c>
      <c r="I231" s="39">
        <v>70131706</v>
      </c>
      <c r="J231" s="39" t="s">
        <v>1294</v>
      </c>
      <c r="K231" s="40">
        <v>42552</v>
      </c>
      <c r="L231" s="39">
        <v>6</v>
      </c>
      <c r="M231" s="39" t="s">
        <v>401</v>
      </c>
      <c r="N231" s="36" t="s">
        <v>26</v>
      </c>
      <c r="O231" s="41">
        <v>16231152</v>
      </c>
      <c r="P231" s="41">
        <v>16231152</v>
      </c>
      <c r="Q231" s="42" t="s">
        <v>405</v>
      </c>
      <c r="R231" s="42" t="s">
        <v>27</v>
      </c>
      <c r="S231" s="26" t="s">
        <v>1801</v>
      </c>
      <c r="T231" s="34">
        <v>2843212</v>
      </c>
      <c r="U231" s="34" t="s">
        <v>1692</v>
      </c>
    </row>
    <row r="232" spans="1:21" s="29" customFormat="1" ht="75" customHeight="1" x14ac:dyDescent="0.25">
      <c r="A232" s="36">
        <v>137</v>
      </c>
      <c r="B232" s="36" t="s">
        <v>410</v>
      </c>
      <c r="C232" s="36" t="s">
        <v>411</v>
      </c>
      <c r="D232" s="36" t="s">
        <v>396</v>
      </c>
      <c r="E232" s="36" t="s">
        <v>412</v>
      </c>
      <c r="F232" s="36" t="s">
        <v>102</v>
      </c>
      <c r="G232" s="36" t="s">
        <v>398</v>
      </c>
      <c r="H232" s="38" t="s">
        <v>399</v>
      </c>
      <c r="I232" s="39">
        <v>70131706</v>
      </c>
      <c r="J232" s="39" t="s">
        <v>1496</v>
      </c>
      <c r="K232" s="40">
        <v>42430</v>
      </c>
      <c r="L232" s="39">
        <v>4</v>
      </c>
      <c r="M232" s="39" t="s">
        <v>401</v>
      </c>
      <c r="N232" s="36" t="s">
        <v>26</v>
      </c>
      <c r="O232" s="41">
        <v>11372848</v>
      </c>
      <c r="P232" s="41">
        <v>11372848</v>
      </c>
      <c r="Q232" s="42" t="s">
        <v>405</v>
      </c>
      <c r="R232" s="42" t="s">
        <v>27</v>
      </c>
      <c r="S232" s="26" t="s">
        <v>1801</v>
      </c>
      <c r="T232" s="34">
        <v>2843212</v>
      </c>
      <c r="U232" s="34" t="s">
        <v>1389</v>
      </c>
    </row>
    <row r="233" spans="1:21" s="29" customFormat="1" ht="75" customHeight="1" x14ac:dyDescent="0.25">
      <c r="A233" s="36">
        <v>138</v>
      </c>
      <c r="B233" s="36" t="s">
        <v>410</v>
      </c>
      <c r="C233" s="36" t="s">
        <v>411</v>
      </c>
      <c r="D233" s="36" t="s">
        <v>396</v>
      </c>
      <c r="E233" s="36" t="s">
        <v>412</v>
      </c>
      <c r="F233" s="36" t="s">
        <v>102</v>
      </c>
      <c r="G233" s="36" t="s">
        <v>398</v>
      </c>
      <c r="H233" s="38" t="s">
        <v>399</v>
      </c>
      <c r="I233" s="39">
        <v>70131706</v>
      </c>
      <c r="J233" s="39" t="s">
        <v>1294</v>
      </c>
      <c r="K233" s="40">
        <v>42552</v>
      </c>
      <c r="L233" s="39">
        <v>6</v>
      </c>
      <c r="M233" s="39" t="s">
        <v>401</v>
      </c>
      <c r="N233" s="36" t="s">
        <v>26</v>
      </c>
      <c r="O233" s="41">
        <v>16189746</v>
      </c>
      <c r="P233" s="41">
        <v>16189746</v>
      </c>
      <c r="Q233" s="42" t="s">
        <v>405</v>
      </c>
      <c r="R233" s="42" t="s">
        <v>27</v>
      </c>
      <c r="S233" s="26" t="s">
        <v>1801</v>
      </c>
      <c r="T233" s="34">
        <v>2843212</v>
      </c>
      <c r="U233" s="34" t="s">
        <v>1692</v>
      </c>
    </row>
    <row r="234" spans="1:21" s="29" customFormat="1" ht="75" customHeight="1" x14ac:dyDescent="0.25">
      <c r="A234" s="36">
        <v>139</v>
      </c>
      <c r="B234" s="36" t="s">
        <v>410</v>
      </c>
      <c r="C234" s="36" t="s">
        <v>411</v>
      </c>
      <c r="D234" s="36" t="s">
        <v>396</v>
      </c>
      <c r="E234" s="36" t="s">
        <v>412</v>
      </c>
      <c r="F234" s="36" t="s">
        <v>102</v>
      </c>
      <c r="G234" s="36" t="s">
        <v>398</v>
      </c>
      <c r="H234" s="38" t="s">
        <v>399</v>
      </c>
      <c r="I234" s="39">
        <v>70131706</v>
      </c>
      <c r="J234" s="39" t="s">
        <v>1496</v>
      </c>
      <c r="K234" s="40">
        <v>42415</v>
      </c>
      <c r="L234" s="39">
        <v>4.5</v>
      </c>
      <c r="M234" s="39" t="s">
        <v>401</v>
      </c>
      <c r="N234" s="36" t="s">
        <v>26</v>
      </c>
      <c r="O234" s="41">
        <v>12794454</v>
      </c>
      <c r="P234" s="41">
        <v>12794454</v>
      </c>
      <c r="Q234" s="42" t="s">
        <v>405</v>
      </c>
      <c r="R234" s="42" t="s">
        <v>27</v>
      </c>
      <c r="S234" s="26" t="s">
        <v>1801</v>
      </c>
      <c r="T234" s="34">
        <v>2843212</v>
      </c>
      <c r="U234" s="34" t="s">
        <v>1645</v>
      </c>
    </row>
    <row r="235" spans="1:21" s="29" customFormat="1" ht="75" customHeight="1" x14ac:dyDescent="0.25">
      <c r="A235" s="36">
        <v>140</v>
      </c>
      <c r="B235" s="36" t="s">
        <v>410</v>
      </c>
      <c r="C235" s="36" t="s">
        <v>411</v>
      </c>
      <c r="D235" s="36" t="s">
        <v>396</v>
      </c>
      <c r="E235" s="36" t="s">
        <v>412</v>
      </c>
      <c r="F235" s="36" t="s">
        <v>102</v>
      </c>
      <c r="G235" s="36" t="s">
        <v>398</v>
      </c>
      <c r="H235" s="38" t="s">
        <v>399</v>
      </c>
      <c r="I235" s="39">
        <v>70131706</v>
      </c>
      <c r="J235" s="39" t="s">
        <v>1294</v>
      </c>
      <c r="K235" s="40">
        <v>42552</v>
      </c>
      <c r="L235" s="39">
        <v>7</v>
      </c>
      <c r="M235" s="39" t="s">
        <v>401</v>
      </c>
      <c r="N235" s="36" t="s">
        <v>26</v>
      </c>
      <c r="O235" s="41">
        <v>19074364</v>
      </c>
      <c r="P235" s="41">
        <v>19074364</v>
      </c>
      <c r="Q235" s="42" t="s">
        <v>405</v>
      </c>
      <c r="R235" s="42" t="s">
        <v>27</v>
      </c>
      <c r="S235" s="26" t="s">
        <v>1801</v>
      </c>
      <c r="T235" s="34">
        <v>2843212</v>
      </c>
      <c r="U235" s="34" t="s">
        <v>1692</v>
      </c>
    </row>
    <row r="236" spans="1:21" s="29" customFormat="1" ht="75" customHeight="1" x14ac:dyDescent="0.25">
      <c r="A236" s="36">
        <v>141</v>
      </c>
      <c r="B236" s="36" t="s">
        <v>410</v>
      </c>
      <c r="C236" s="36" t="s">
        <v>411</v>
      </c>
      <c r="D236" s="36" t="s">
        <v>396</v>
      </c>
      <c r="E236" s="36" t="s">
        <v>412</v>
      </c>
      <c r="F236" s="36" t="s">
        <v>102</v>
      </c>
      <c r="G236" s="36" t="s">
        <v>398</v>
      </c>
      <c r="H236" s="38" t="s">
        <v>399</v>
      </c>
      <c r="I236" s="39">
        <v>70131706</v>
      </c>
      <c r="J236" s="39" t="s">
        <v>1496</v>
      </c>
      <c r="K236" s="40">
        <v>42430</v>
      </c>
      <c r="L236" s="39">
        <v>3</v>
      </c>
      <c r="M236" s="39" t="s">
        <v>401</v>
      </c>
      <c r="N236" s="36" t="s">
        <v>26</v>
      </c>
      <c r="O236" s="41">
        <v>8529636</v>
      </c>
      <c r="P236" s="41">
        <v>8529636</v>
      </c>
      <c r="Q236" s="42" t="s">
        <v>405</v>
      </c>
      <c r="R236" s="42" t="s">
        <v>27</v>
      </c>
      <c r="S236" s="26" t="s">
        <v>1801</v>
      </c>
      <c r="T236" s="34">
        <v>2843212</v>
      </c>
      <c r="U236" s="34" t="s">
        <v>1389</v>
      </c>
    </row>
    <row r="237" spans="1:21" s="29" customFormat="1" ht="75" customHeight="1" x14ac:dyDescent="0.25">
      <c r="A237" s="36">
        <v>142</v>
      </c>
      <c r="B237" s="36" t="s">
        <v>410</v>
      </c>
      <c r="C237" s="36" t="s">
        <v>411</v>
      </c>
      <c r="D237" s="36" t="s">
        <v>396</v>
      </c>
      <c r="E237" s="36" t="s">
        <v>412</v>
      </c>
      <c r="F237" s="36" t="s">
        <v>102</v>
      </c>
      <c r="G237" s="36" t="s">
        <v>398</v>
      </c>
      <c r="H237" s="38" t="s">
        <v>399</v>
      </c>
      <c r="I237" s="39">
        <v>70131706</v>
      </c>
      <c r="J237" s="39" t="s">
        <v>1294</v>
      </c>
      <c r="K237" s="40">
        <v>42552</v>
      </c>
      <c r="L237" s="39">
        <v>6</v>
      </c>
      <c r="M237" s="39" t="s">
        <v>401</v>
      </c>
      <c r="N237" s="36" t="s">
        <v>26</v>
      </c>
      <c r="O237" s="41">
        <v>16189746</v>
      </c>
      <c r="P237" s="41">
        <v>16189746</v>
      </c>
      <c r="Q237" s="42" t="s">
        <v>405</v>
      </c>
      <c r="R237" s="42" t="s">
        <v>27</v>
      </c>
      <c r="S237" s="26" t="s">
        <v>1801</v>
      </c>
      <c r="T237" s="34">
        <v>2843212</v>
      </c>
      <c r="U237" s="34" t="s">
        <v>1692</v>
      </c>
    </row>
    <row r="238" spans="1:21" s="29" customFormat="1" ht="75" customHeight="1" x14ac:dyDescent="0.25">
      <c r="A238" s="36">
        <v>143</v>
      </c>
      <c r="B238" s="36" t="s">
        <v>410</v>
      </c>
      <c r="C238" s="36" t="s">
        <v>411</v>
      </c>
      <c r="D238" s="36" t="s">
        <v>396</v>
      </c>
      <c r="E238" s="36" t="s">
        <v>412</v>
      </c>
      <c r="F238" s="36" t="s">
        <v>102</v>
      </c>
      <c r="G238" s="36" t="s">
        <v>398</v>
      </c>
      <c r="H238" s="38" t="s">
        <v>399</v>
      </c>
      <c r="I238" s="39">
        <v>70131706</v>
      </c>
      <c r="J238" s="39" t="s">
        <v>1496</v>
      </c>
      <c r="K238" s="40">
        <v>42415</v>
      </c>
      <c r="L238" s="39">
        <v>4</v>
      </c>
      <c r="M238" s="39" t="s">
        <v>401</v>
      </c>
      <c r="N238" s="36" t="s">
        <v>26</v>
      </c>
      <c r="O238" s="41">
        <v>12794454</v>
      </c>
      <c r="P238" s="41">
        <v>12794454</v>
      </c>
      <c r="Q238" s="42" t="s">
        <v>405</v>
      </c>
      <c r="R238" s="42" t="s">
        <v>27</v>
      </c>
      <c r="S238" s="26" t="s">
        <v>1801</v>
      </c>
      <c r="T238" s="34">
        <v>2843212</v>
      </c>
      <c r="U238" s="34" t="s">
        <v>1389</v>
      </c>
    </row>
    <row r="239" spans="1:21" s="29" customFormat="1" ht="75" customHeight="1" x14ac:dyDescent="0.25">
      <c r="A239" s="36">
        <v>144</v>
      </c>
      <c r="B239" s="36" t="s">
        <v>410</v>
      </c>
      <c r="C239" s="36" t="s">
        <v>411</v>
      </c>
      <c r="D239" s="36" t="s">
        <v>396</v>
      </c>
      <c r="E239" s="36" t="s">
        <v>412</v>
      </c>
      <c r="F239" s="36" t="s">
        <v>102</v>
      </c>
      <c r="G239" s="36" t="s">
        <v>398</v>
      </c>
      <c r="H239" s="38" t="s">
        <v>399</v>
      </c>
      <c r="I239" s="39">
        <v>70131706</v>
      </c>
      <c r="J239" s="39" t="s">
        <v>1294</v>
      </c>
      <c r="K239" s="40">
        <v>42552</v>
      </c>
      <c r="L239" s="39">
        <v>6</v>
      </c>
      <c r="M239" s="39" t="s">
        <v>401</v>
      </c>
      <c r="N239" s="36" t="s">
        <v>26</v>
      </c>
      <c r="O239" s="41">
        <v>16231152</v>
      </c>
      <c r="P239" s="41">
        <v>16231152</v>
      </c>
      <c r="Q239" s="42" t="s">
        <v>405</v>
      </c>
      <c r="R239" s="42" t="s">
        <v>27</v>
      </c>
      <c r="S239" s="26" t="s">
        <v>1801</v>
      </c>
      <c r="T239" s="34">
        <v>2843212</v>
      </c>
      <c r="U239" s="34" t="s">
        <v>1692</v>
      </c>
    </row>
    <row r="240" spans="1:21" s="29" customFormat="1" ht="75" customHeight="1" x14ac:dyDescent="0.25">
      <c r="A240" s="36">
        <v>145</v>
      </c>
      <c r="B240" s="36" t="s">
        <v>410</v>
      </c>
      <c r="C240" s="36" t="s">
        <v>411</v>
      </c>
      <c r="D240" s="36" t="s">
        <v>396</v>
      </c>
      <c r="E240" s="36" t="s">
        <v>412</v>
      </c>
      <c r="F240" s="36" t="s">
        <v>102</v>
      </c>
      <c r="G240" s="36" t="s">
        <v>398</v>
      </c>
      <c r="H240" s="38" t="s">
        <v>399</v>
      </c>
      <c r="I240" s="39">
        <v>70131706</v>
      </c>
      <c r="J240" s="39" t="s">
        <v>1496</v>
      </c>
      <c r="K240" s="40">
        <v>42430</v>
      </c>
      <c r="L240" s="39">
        <v>4</v>
      </c>
      <c r="M240" s="39" t="s">
        <v>401</v>
      </c>
      <c r="N240" s="36" t="s">
        <v>26</v>
      </c>
      <c r="O240" s="41">
        <v>11372848</v>
      </c>
      <c r="P240" s="41">
        <v>11372848</v>
      </c>
      <c r="Q240" s="42" t="s">
        <v>405</v>
      </c>
      <c r="R240" s="42" t="s">
        <v>27</v>
      </c>
      <c r="S240" s="26" t="s">
        <v>1801</v>
      </c>
      <c r="T240" s="34">
        <v>2843212</v>
      </c>
      <c r="U240" s="34" t="s">
        <v>1389</v>
      </c>
    </row>
    <row r="241" spans="1:21" s="29" customFormat="1" ht="75" customHeight="1" x14ac:dyDescent="0.25">
      <c r="A241" s="36">
        <v>146</v>
      </c>
      <c r="B241" s="36" t="s">
        <v>410</v>
      </c>
      <c r="C241" s="36" t="s">
        <v>411</v>
      </c>
      <c r="D241" s="36" t="s">
        <v>396</v>
      </c>
      <c r="E241" s="36" t="s">
        <v>412</v>
      </c>
      <c r="F241" s="36" t="s">
        <v>102</v>
      </c>
      <c r="G241" s="36" t="s">
        <v>398</v>
      </c>
      <c r="H241" s="38" t="s">
        <v>399</v>
      </c>
      <c r="I241" s="39">
        <v>70131706</v>
      </c>
      <c r="J241" s="39" t="s">
        <v>1294</v>
      </c>
      <c r="K241" s="40">
        <v>42552</v>
      </c>
      <c r="L241" s="39">
        <v>6</v>
      </c>
      <c r="M241" s="39" t="s">
        <v>401</v>
      </c>
      <c r="N241" s="36" t="s">
        <v>26</v>
      </c>
      <c r="O241" s="41">
        <v>16148340</v>
      </c>
      <c r="P241" s="41">
        <v>16148340</v>
      </c>
      <c r="Q241" s="42" t="s">
        <v>405</v>
      </c>
      <c r="R241" s="42" t="s">
        <v>27</v>
      </c>
      <c r="S241" s="26" t="s">
        <v>1801</v>
      </c>
      <c r="T241" s="34">
        <v>2843212</v>
      </c>
      <c r="U241" s="34" t="s">
        <v>1692</v>
      </c>
    </row>
    <row r="242" spans="1:21" s="29" customFormat="1" ht="75" customHeight="1" x14ac:dyDescent="0.25">
      <c r="A242" s="36">
        <v>147</v>
      </c>
      <c r="B242" s="36" t="s">
        <v>410</v>
      </c>
      <c r="C242" s="36" t="s">
        <v>411</v>
      </c>
      <c r="D242" s="36" t="s">
        <v>396</v>
      </c>
      <c r="E242" s="36" t="s">
        <v>412</v>
      </c>
      <c r="F242" s="36" t="s">
        <v>102</v>
      </c>
      <c r="G242" s="36" t="s">
        <v>398</v>
      </c>
      <c r="H242" s="38" t="s">
        <v>399</v>
      </c>
      <c r="I242" s="39">
        <v>70131706</v>
      </c>
      <c r="J242" s="39" t="s">
        <v>1496</v>
      </c>
      <c r="K242" s="40">
        <v>42401</v>
      </c>
      <c r="L242" s="39">
        <v>4</v>
      </c>
      <c r="M242" s="39" t="s">
        <v>401</v>
      </c>
      <c r="N242" s="36" t="s">
        <v>26</v>
      </c>
      <c r="O242" s="41">
        <v>14216060</v>
      </c>
      <c r="P242" s="41">
        <v>14216060</v>
      </c>
      <c r="Q242" s="42" t="s">
        <v>405</v>
      </c>
      <c r="R242" s="42" t="s">
        <v>27</v>
      </c>
      <c r="S242" s="26" t="s">
        <v>1801</v>
      </c>
      <c r="T242" s="34">
        <v>2843212</v>
      </c>
      <c r="U242" s="34" t="s">
        <v>1389</v>
      </c>
    </row>
    <row r="243" spans="1:21" s="29" customFormat="1" ht="75" customHeight="1" x14ac:dyDescent="0.25">
      <c r="A243" s="36">
        <v>148</v>
      </c>
      <c r="B243" s="36" t="s">
        <v>394</v>
      </c>
      <c r="C243" s="36" t="s">
        <v>426</v>
      </c>
      <c r="D243" s="36" t="s">
        <v>396</v>
      </c>
      <c r="E243" s="22" t="s">
        <v>1669</v>
      </c>
      <c r="F243" s="36" t="s">
        <v>102</v>
      </c>
      <c r="G243" s="36" t="s">
        <v>398</v>
      </c>
      <c r="H243" s="38" t="s">
        <v>399</v>
      </c>
      <c r="I243" s="39">
        <v>70131706</v>
      </c>
      <c r="J243" s="39" t="s">
        <v>1294</v>
      </c>
      <c r="K243" s="40">
        <v>42552</v>
      </c>
      <c r="L243" s="39">
        <v>6</v>
      </c>
      <c r="M243" s="39" t="s">
        <v>401</v>
      </c>
      <c r="N243" s="36" t="s">
        <v>26</v>
      </c>
      <c r="O243" s="41">
        <v>16231152</v>
      </c>
      <c r="P243" s="41">
        <v>16231152</v>
      </c>
      <c r="Q243" s="42" t="s">
        <v>405</v>
      </c>
      <c r="R243" s="42" t="s">
        <v>27</v>
      </c>
      <c r="S243" s="26" t="s">
        <v>1801</v>
      </c>
      <c r="T243" s="34">
        <v>2843212</v>
      </c>
      <c r="U243" s="34" t="s">
        <v>1692</v>
      </c>
    </row>
    <row r="244" spans="1:21" s="29" customFormat="1" ht="75" customHeight="1" x14ac:dyDescent="0.25">
      <c r="A244" s="36">
        <v>149</v>
      </c>
      <c r="B244" s="36" t="s">
        <v>394</v>
      </c>
      <c r="C244" s="36" t="s">
        <v>426</v>
      </c>
      <c r="D244" s="36" t="s">
        <v>396</v>
      </c>
      <c r="E244" s="22" t="s">
        <v>1669</v>
      </c>
      <c r="F244" s="36" t="s">
        <v>102</v>
      </c>
      <c r="G244" s="36" t="s">
        <v>398</v>
      </c>
      <c r="H244" s="38" t="s">
        <v>399</v>
      </c>
      <c r="I244" s="39">
        <v>70131706</v>
      </c>
      <c r="J244" s="39" t="s">
        <v>1496</v>
      </c>
      <c r="K244" s="40">
        <v>42430</v>
      </c>
      <c r="L244" s="39">
        <v>4</v>
      </c>
      <c r="M244" s="39" t="s">
        <v>401</v>
      </c>
      <c r="N244" s="36" t="s">
        <v>26</v>
      </c>
      <c r="O244" s="41">
        <v>11372848</v>
      </c>
      <c r="P244" s="41">
        <v>11372848</v>
      </c>
      <c r="Q244" s="42" t="s">
        <v>405</v>
      </c>
      <c r="R244" s="42" t="s">
        <v>27</v>
      </c>
      <c r="S244" s="26" t="s">
        <v>1801</v>
      </c>
      <c r="T244" s="34">
        <v>2843212</v>
      </c>
      <c r="U244" s="34" t="s">
        <v>1389</v>
      </c>
    </row>
    <row r="245" spans="1:21" s="29" customFormat="1" ht="75" customHeight="1" x14ac:dyDescent="0.25">
      <c r="A245" s="36">
        <v>150</v>
      </c>
      <c r="B245" s="36" t="s">
        <v>410</v>
      </c>
      <c r="C245" s="36" t="s">
        <v>411</v>
      </c>
      <c r="D245" s="36" t="s">
        <v>396</v>
      </c>
      <c r="E245" s="36" t="s">
        <v>412</v>
      </c>
      <c r="F245" s="36" t="s">
        <v>102</v>
      </c>
      <c r="G245" s="36" t="s">
        <v>398</v>
      </c>
      <c r="H245" s="38" t="s">
        <v>399</v>
      </c>
      <c r="I245" s="39">
        <v>70131706</v>
      </c>
      <c r="J245" s="39" t="s">
        <v>1294</v>
      </c>
      <c r="K245" s="40">
        <v>42552</v>
      </c>
      <c r="L245" s="39">
        <v>6</v>
      </c>
      <c r="M245" s="39" t="s">
        <v>401</v>
      </c>
      <c r="N245" s="36" t="s">
        <v>26</v>
      </c>
      <c r="O245" s="41">
        <v>16148340</v>
      </c>
      <c r="P245" s="41">
        <v>16148340</v>
      </c>
      <c r="Q245" s="42" t="s">
        <v>405</v>
      </c>
      <c r="R245" s="42" t="s">
        <v>27</v>
      </c>
      <c r="S245" s="26" t="s">
        <v>1801</v>
      </c>
      <c r="T245" s="34">
        <v>2843212</v>
      </c>
      <c r="U245" s="34" t="s">
        <v>1692</v>
      </c>
    </row>
    <row r="246" spans="1:21" s="29" customFormat="1" ht="75" customHeight="1" x14ac:dyDescent="0.25">
      <c r="A246" s="36">
        <v>151</v>
      </c>
      <c r="B246" s="36" t="s">
        <v>410</v>
      </c>
      <c r="C246" s="36" t="s">
        <v>411</v>
      </c>
      <c r="D246" s="36" t="s">
        <v>396</v>
      </c>
      <c r="E246" s="36" t="s">
        <v>412</v>
      </c>
      <c r="F246" s="36" t="s">
        <v>102</v>
      </c>
      <c r="G246" s="36" t="s">
        <v>398</v>
      </c>
      <c r="H246" s="38" t="s">
        <v>399</v>
      </c>
      <c r="I246" s="39">
        <v>70131706</v>
      </c>
      <c r="J246" s="39" t="s">
        <v>1496</v>
      </c>
      <c r="K246" s="40">
        <v>42401</v>
      </c>
      <c r="L246" s="39">
        <v>4</v>
      </c>
      <c r="M246" s="39" t="s">
        <v>401</v>
      </c>
      <c r="N246" s="36" t="s">
        <v>26</v>
      </c>
      <c r="O246" s="41">
        <v>14216060</v>
      </c>
      <c r="P246" s="41">
        <v>14216060</v>
      </c>
      <c r="Q246" s="42" t="s">
        <v>405</v>
      </c>
      <c r="R246" s="42" t="s">
        <v>27</v>
      </c>
      <c r="S246" s="26" t="s">
        <v>1801</v>
      </c>
      <c r="T246" s="34">
        <v>2843212</v>
      </c>
      <c r="U246" s="34" t="s">
        <v>1389</v>
      </c>
    </row>
    <row r="247" spans="1:21" s="29" customFormat="1" ht="75" customHeight="1" x14ac:dyDescent="0.25">
      <c r="A247" s="36">
        <v>152</v>
      </c>
      <c r="B247" s="36" t="s">
        <v>410</v>
      </c>
      <c r="C247" s="36" t="s">
        <v>411</v>
      </c>
      <c r="D247" s="36" t="s">
        <v>396</v>
      </c>
      <c r="E247" s="36" t="s">
        <v>412</v>
      </c>
      <c r="F247" s="36" t="s">
        <v>102</v>
      </c>
      <c r="G247" s="36" t="s">
        <v>398</v>
      </c>
      <c r="H247" s="38" t="s">
        <v>399</v>
      </c>
      <c r="I247" s="39">
        <v>70131706</v>
      </c>
      <c r="J247" s="39" t="s">
        <v>1294</v>
      </c>
      <c r="K247" s="40">
        <v>42552</v>
      </c>
      <c r="L247" s="39">
        <v>6</v>
      </c>
      <c r="M247" s="39" t="s">
        <v>401</v>
      </c>
      <c r="N247" s="36" t="s">
        <v>26</v>
      </c>
      <c r="O247" s="41">
        <v>16272558</v>
      </c>
      <c r="P247" s="41">
        <v>16272558</v>
      </c>
      <c r="Q247" s="42" t="s">
        <v>405</v>
      </c>
      <c r="R247" s="42" t="s">
        <v>27</v>
      </c>
      <c r="S247" s="26" t="s">
        <v>1801</v>
      </c>
      <c r="T247" s="34">
        <v>2843212</v>
      </c>
      <c r="U247" s="34" t="s">
        <v>1692</v>
      </c>
    </row>
    <row r="248" spans="1:21" s="29" customFormat="1" ht="75" customHeight="1" x14ac:dyDescent="0.25">
      <c r="A248" s="36">
        <v>153</v>
      </c>
      <c r="B248" s="36" t="s">
        <v>410</v>
      </c>
      <c r="C248" s="36" t="s">
        <v>411</v>
      </c>
      <c r="D248" s="36" t="s">
        <v>396</v>
      </c>
      <c r="E248" s="36" t="s">
        <v>412</v>
      </c>
      <c r="F248" s="36" t="s">
        <v>102</v>
      </c>
      <c r="G248" s="36" t="s">
        <v>398</v>
      </c>
      <c r="H248" s="38" t="s">
        <v>399</v>
      </c>
      <c r="I248" s="39">
        <v>70131706</v>
      </c>
      <c r="J248" s="39" t="s">
        <v>1496</v>
      </c>
      <c r="K248" s="40">
        <v>42444</v>
      </c>
      <c r="L248" s="39">
        <v>3.5</v>
      </c>
      <c r="M248" s="39" t="s">
        <v>401</v>
      </c>
      <c r="N248" s="36" t="s">
        <v>26</v>
      </c>
      <c r="O248" s="41">
        <v>9951242</v>
      </c>
      <c r="P248" s="41">
        <v>9951242</v>
      </c>
      <c r="Q248" s="42" t="s">
        <v>405</v>
      </c>
      <c r="R248" s="42" t="s">
        <v>27</v>
      </c>
      <c r="S248" s="26" t="s">
        <v>1801</v>
      </c>
      <c r="T248" s="34">
        <v>2843212</v>
      </c>
      <c r="U248" s="34" t="s">
        <v>1389</v>
      </c>
    </row>
    <row r="249" spans="1:21" s="29" customFormat="1" ht="75" customHeight="1" x14ac:dyDescent="0.25">
      <c r="A249" s="36">
        <v>154</v>
      </c>
      <c r="B249" s="36" t="s">
        <v>410</v>
      </c>
      <c r="C249" s="36" t="s">
        <v>411</v>
      </c>
      <c r="D249" s="36" t="s">
        <v>396</v>
      </c>
      <c r="E249" s="36" t="s">
        <v>412</v>
      </c>
      <c r="F249" s="36" t="s">
        <v>102</v>
      </c>
      <c r="G249" s="36" t="s">
        <v>398</v>
      </c>
      <c r="H249" s="38" t="s">
        <v>399</v>
      </c>
      <c r="I249" s="39">
        <v>70131706</v>
      </c>
      <c r="J249" s="39" t="s">
        <v>1294</v>
      </c>
      <c r="K249" s="40">
        <v>42552</v>
      </c>
      <c r="L249" s="39">
        <v>6</v>
      </c>
      <c r="M249" s="39" t="s">
        <v>401</v>
      </c>
      <c r="N249" s="36" t="s">
        <v>26</v>
      </c>
      <c r="O249" s="41">
        <v>16272558</v>
      </c>
      <c r="P249" s="41">
        <v>16272558</v>
      </c>
      <c r="Q249" s="42" t="s">
        <v>405</v>
      </c>
      <c r="R249" s="42" t="s">
        <v>27</v>
      </c>
      <c r="S249" s="26" t="s">
        <v>1801</v>
      </c>
      <c r="T249" s="34">
        <v>2843212</v>
      </c>
      <c r="U249" s="34" t="s">
        <v>1692</v>
      </c>
    </row>
    <row r="250" spans="1:21" s="29" customFormat="1" ht="75" customHeight="1" x14ac:dyDescent="0.25">
      <c r="A250" s="36">
        <v>155</v>
      </c>
      <c r="B250" s="36" t="s">
        <v>410</v>
      </c>
      <c r="C250" s="36" t="s">
        <v>411</v>
      </c>
      <c r="D250" s="36" t="s">
        <v>396</v>
      </c>
      <c r="E250" s="36" t="s">
        <v>412</v>
      </c>
      <c r="F250" s="36" t="s">
        <v>102</v>
      </c>
      <c r="G250" s="36" t="s">
        <v>398</v>
      </c>
      <c r="H250" s="38" t="s">
        <v>399</v>
      </c>
      <c r="I250" s="39">
        <v>70131706</v>
      </c>
      <c r="J250" s="39" t="s">
        <v>1496</v>
      </c>
      <c r="K250" s="40">
        <v>42444</v>
      </c>
      <c r="L250" s="39">
        <v>3.5</v>
      </c>
      <c r="M250" s="39" t="s">
        <v>401</v>
      </c>
      <c r="N250" s="36" t="s">
        <v>26</v>
      </c>
      <c r="O250" s="41">
        <v>9951242</v>
      </c>
      <c r="P250" s="41">
        <v>9951242</v>
      </c>
      <c r="Q250" s="42" t="s">
        <v>405</v>
      </c>
      <c r="R250" s="42" t="s">
        <v>27</v>
      </c>
      <c r="S250" s="26" t="s">
        <v>1801</v>
      </c>
      <c r="T250" s="34">
        <v>2843212</v>
      </c>
      <c r="U250" s="34" t="s">
        <v>1389</v>
      </c>
    </row>
    <row r="251" spans="1:21" s="29" customFormat="1" ht="75" customHeight="1" x14ac:dyDescent="0.25">
      <c r="A251" s="36">
        <v>156</v>
      </c>
      <c r="B251" s="36" t="s">
        <v>410</v>
      </c>
      <c r="C251" s="36" t="s">
        <v>411</v>
      </c>
      <c r="D251" s="36" t="s">
        <v>396</v>
      </c>
      <c r="E251" s="36" t="s">
        <v>412</v>
      </c>
      <c r="F251" s="36" t="s">
        <v>102</v>
      </c>
      <c r="G251" s="36" t="s">
        <v>398</v>
      </c>
      <c r="H251" s="38" t="s">
        <v>399</v>
      </c>
      <c r="I251" s="39">
        <v>70131706</v>
      </c>
      <c r="J251" s="39" t="s">
        <v>1294</v>
      </c>
      <c r="K251" s="40">
        <v>42552</v>
      </c>
      <c r="L251" s="39">
        <v>6</v>
      </c>
      <c r="M251" s="39" t="s">
        <v>401</v>
      </c>
      <c r="N251" s="36" t="s">
        <v>26</v>
      </c>
      <c r="O251" s="41">
        <v>16148340</v>
      </c>
      <c r="P251" s="41">
        <v>16148340</v>
      </c>
      <c r="Q251" s="42" t="s">
        <v>405</v>
      </c>
      <c r="R251" s="42" t="s">
        <v>27</v>
      </c>
      <c r="S251" s="26" t="s">
        <v>1801</v>
      </c>
      <c r="T251" s="34">
        <v>2843212</v>
      </c>
      <c r="U251" s="34" t="s">
        <v>1692</v>
      </c>
    </row>
    <row r="252" spans="1:21" s="29" customFormat="1" ht="75" customHeight="1" x14ac:dyDescent="0.25">
      <c r="A252" s="36">
        <v>157</v>
      </c>
      <c r="B252" s="36" t="s">
        <v>410</v>
      </c>
      <c r="C252" s="36" t="s">
        <v>411</v>
      </c>
      <c r="D252" s="36" t="s">
        <v>396</v>
      </c>
      <c r="E252" s="36" t="s">
        <v>412</v>
      </c>
      <c r="F252" s="36" t="s">
        <v>102</v>
      </c>
      <c r="G252" s="36" t="s">
        <v>398</v>
      </c>
      <c r="H252" s="38" t="s">
        <v>399</v>
      </c>
      <c r="I252" s="39">
        <v>70131706</v>
      </c>
      <c r="J252" s="39" t="s">
        <v>1495</v>
      </c>
      <c r="K252" s="40">
        <v>42401</v>
      </c>
      <c r="L252" s="39">
        <v>5</v>
      </c>
      <c r="M252" s="39" t="s">
        <v>401</v>
      </c>
      <c r="N252" s="36" t="s">
        <v>26</v>
      </c>
      <c r="O252" s="41">
        <v>14216060</v>
      </c>
      <c r="P252" s="41">
        <v>14216060</v>
      </c>
      <c r="Q252" s="42" t="s">
        <v>405</v>
      </c>
      <c r="R252" s="42" t="s">
        <v>27</v>
      </c>
      <c r="S252" s="26" t="s">
        <v>1801</v>
      </c>
      <c r="T252" s="34">
        <v>2843212</v>
      </c>
      <c r="U252" s="34" t="s">
        <v>1484</v>
      </c>
    </row>
    <row r="253" spans="1:21" s="29" customFormat="1" ht="75" customHeight="1" x14ac:dyDescent="0.25">
      <c r="A253" s="36">
        <v>158</v>
      </c>
      <c r="B253" s="36" t="s">
        <v>410</v>
      </c>
      <c r="C253" s="36" t="s">
        <v>411</v>
      </c>
      <c r="D253" s="36" t="s">
        <v>396</v>
      </c>
      <c r="E253" s="36" t="s">
        <v>412</v>
      </c>
      <c r="F253" s="36" t="s">
        <v>102</v>
      </c>
      <c r="G253" s="36" t="s">
        <v>398</v>
      </c>
      <c r="H253" s="38" t="s">
        <v>399</v>
      </c>
      <c r="I253" s="39">
        <v>70131706</v>
      </c>
      <c r="J253" s="39" t="s">
        <v>1294</v>
      </c>
      <c r="K253" s="40">
        <v>42552</v>
      </c>
      <c r="L253" s="39">
        <v>6</v>
      </c>
      <c r="M253" s="39" t="s">
        <v>401</v>
      </c>
      <c r="N253" s="36" t="s">
        <v>26</v>
      </c>
      <c r="O253" s="41">
        <v>16231152</v>
      </c>
      <c r="P253" s="41">
        <v>16231152</v>
      </c>
      <c r="Q253" s="42" t="s">
        <v>405</v>
      </c>
      <c r="R253" s="42" t="s">
        <v>27</v>
      </c>
      <c r="S253" s="26" t="s">
        <v>1801</v>
      </c>
      <c r="T253" s="34">
        <v>2843212</v>
      </c>
      <c r="U253" s="34" t="s">
        <v>1692</v>
      </c>
    </row>
    <row r="254" spans="1:21" s="29" customFormat="1" ht="75" customHeight="1" x14ac:dyDescent="0.25">
      <c r="A254" s="36">
        <v>159</v>
      </c>
      <c r="B254" s="36" t="s">
        <v>410</v>
      </c>
      <c r="C254" s="36" t="s">
        <v>411</v>
      </c>
      <c r="D254" s="36" t="s">
        <v>396</v>
      </c>
      <c r="E254" s="36" t="s">
        <v>412</v>
      </c>
      <c r="F254" s="36" t="s">
        <v>102</v>
      </c>
      <c r="G254" s="36" t="s">
        <v>398</v>
      </c>
      <c r="H254" s="38" t="s">
        <v>399</v>
      </c>
      <c r="I254" s="39">
        <v>70131706</v>
      </c>
      <c r="J254" s="39" t="s">
        <v>919</v>
      </c>
      <c r="K254" s="40">
        <v>42430</v>
      </c>
      <c r="L254" s="39">
        <v>4</v>
      </c>
      <c r="M254" s="39" t="s">
        <v>401</v>
      </c>
      <c r="N254" s="36" t="s">
        <v>26</v>
      </c>
      <c r="O254" s="41">
        <v>11372848</v>
      </c>
      <c r="P254" s="41">
        <v>11372848</v>
      </c>
      <c r="Q254" s="42" t="s">
        <v>405</v>
      </c>
      <c r="R254" s="42" t="s">
        <v>27</v>
      </c>
      <c r="S254" s="26" t="s">
        <v>1801</v>
      </c>
      <c r="T254" s="34">
        <v>2843212</v>
      </c>
      <c r="U254" s="26" t="s">
        <v>1551</v>
      </c>
    </row>
    <row r="255" spans="1:21" s="29" customFormat="1" ht="75" customHeight="1" x14ac:dyDescent="0.25">
      <c r="A255" s="36">
        <v>160</v>
      </c>
      <c r="B255" s="36" t="s">
        <v>410</v>
      </c>
      <c r="C255" s="36" t="s">
        <v>411</v>
      </c>
      <c r="D255" s="36" t="s">
        <v>396</v>
      </c>
      <c r="E255" s="36" t="s">
        <v>412</v>
      </c>
      <c r="F255" s="36" t="s">
        <v>102</v>
      </c>
      <c r="G255" s="36" t="s">
        <v>398</v>
      </c>
      <c r="H255" s="38" t="s">
        <v>399</v>
      </c>
      <c r="I255" s="39">
        <v>70131706</v>
      </c>
      <c r="J255" s="39" t="s">
        <v>1294</v>
      </c>
      <c r="K255" s="40">
        <v>42552</v>
      </c>
      <c r="L255" s="39">
        <v>6</v>
      </c>
      <c r="M255" s="39" t="s">
        <v>401</v>
      </c>
      <c r="N255" s="36" t="s">
        <v>26</v>
      </c>
      <c r="O255" s="41">
        <v>16231152</v>
      </c>
      <c r="P255" s="41">
        <v>16231152</v>
      </c>
      <c r="Q255" s="42" t="s">
        <v>405</v>
      </c>
      <c r="R255" s="42" t="s">
        <v>27</v>
      </c>
      <c r="S255" s="26" t="s">
        <v>1801</v>
      </c>
      <c r="T255" s="34">
        <v>2843212</v>
      </c>
      <c r="U255" s="34" t="s">
        <v>1692</v>
      </c>
    </row>
    <row r="256" spans="1:21" s="29" customFormat="1" ht="75" customHeight="1" x14ac:dyDescent="0.25">
      <c r="A256" s="36">
        <v>161</v>
      </c>
      <c r="B256" s="36" t="s">
        <v>410</v>
      </c>
      <c r="C256" s="36" t="s">
        <v>411</v>
      </c>
      <c r="D256" s="36" t="s">
        <v>396</v>
      </c>
      <c r="E256" s="36" t="s">
        <v>412</v>
      </c>
      <c r="F256" s="36" t="s">
        <v>102</v>
      </c>
      <c r="G256" s="36" t="s">
        <v>398</v>
      </c>
      <c r="H256" s="38" t="s">
        <v>399</v>
      </c>
      <c r="I256" s="39">
        <v>70131706</v>
      </c>
      <c r="J256" s="39" t="s">
        <v>1294</v>
      </c>
      <c r="K256" s="40">
        <v>42430</v>
      </c>
      <c r="L256" s="39">
        <v>4</v>
      </c>
      <c r="M256" s="39" t="s">
        <v>401</v>
      </c>
      <c r="N256" s="36" t="s">
        <v>26</v>
      </c>
      <c r="O256" s="41">
        <v>11372848</v>
      </c>
      <c r="P256" s="41">
        <v>11372848</v>
      </c>
      <c r="Q256" s="42" t="s">
        <v>405</v>
      </c>
      <c r="R256" s="42" t="s">
        <v>27</v>
      </c>
      <c r="S256" s="26" t="s">
        <v>1801</v>
      </c>
      <c r="T256" s="34">
        <v>2843212</v>
      </c>
      <c r="U256" s="34" t="s">
        <v>1692</v>
      </c>
    </row>
    <row r="257" spans="1:21" s="29" customFormat="1" ht="75" customHeight="1" x14ac:dyDescent="0.25">
      <c r="A257" s="36">
        <v>162</v>
      </c>
      <c r="B257" s="36" t="s">
        <v>410</v>
      </c>
      <c r="C257" s="36" t="s">
        <v>411</v>
      </c>
      <c r="D257" s="36" t="s">
        <v>396</v>
      </c>
      <c r="E257" s="36" t="s">
        <v>412</v>
      </c>
      <c r="F257" s="36" t="s">
        <v>102</v>
      </c>
      <c r="G257" s="36" t="s">
        <v>398</v>
      </c>
      <c r="H257" s="38" t="s">
        <v>399</v>
      </c>
      <c r="I257" s="39">
        <v>70131706</v>
      </c>
      <c r="J257" s="39" t="s">
        <v>1294</v>
      </c>
      <c r="K257" s="40">
        <v>42552</v>
      </c>
      <c r="L257" s="39">
        <v>6</v>
      </c>
      <c r="M257" s="39" t="s">
        <v>401</v>
      </c>
      <c r="N257" s="36" t="s">
        <v>26</v>
      </c>
      <c r="O257" s="41">
        <v>16231152</v>
      </c>
      <c r="P257" s="41">
        <v>16231152</v>
      </c>
      <c r="Q257" s="42" t="s">
        <v>405</v>
      </c>
      <c r="R257" s="42" t="s">
        <v>27</v>
      </c>
      <c r="S257" s="26" t="s">
        <v>1801</v>
      </c>
      <c r="T257" s="34">
        <v>2843212</v>
      </c>
      <c r="U257" s="34" t="s">
        <v>1692</v>
      </c>
    </row>
    <row r="258" spans="1:21" s="29" customFormat="1" ht="75" customHeight="1" x14ac:dyDescent="0.25">
      <c r="A258" s="36">
        <v>163</v>
      </c>
      <c r="B258" s="36" t="s">
        <v>410</v>
      </c>
      <c r="C258" s="36" t="s">
        <v>411</v>
      </c>
      <c r="D258" s="36" t="s">
        <v>396</v>
      </c>
      <c r="E258" s="36" t="s">
        <v>412</v>
      </c>
      <c r="F258" s="36" t="s">
        <v>102</v>
      </c>
      <c r="G258" s="36" t="s">
        <v>398</v>
      </c>
      <c r="H258" s="38" t="s">
        <v>399</v>
      </c>
      <c r="I258" s="39">
        <v>70131706</v>
      </c>
      <c r="J258" s="39" t="s">
        <v>1496</v>
      </c>
      <c r="K258" s="40">
        <v>42430</v>
      </c>
      <c r="L258" s="39">
        <v>4</v>
      </c>
      <c r="M258" s="39" t="s">
        <v>401</v>
      </c>
      <c r="N258" s="36" t="s">
        <v>26</v>
      </c>
      <c r="O258" s="41">
        <v>11372848</v>
      </c>
      <c r="P258" s="41">
        <v>11372848</v>
      </c>
      <c r="Q258" s="42" t="s">
        <v>405</v>
      </c>
      <c r="R258" s="42" t="s">
        <v>27</v>
      </c>
      <c r="S258" s="26" t="s">
        <v>1801</v>
      </c>
      <c r="T258" s="34">
        <v>2843212</v>
      </c>
      <c r="U258" s="26" t="s">
        <v>1389</v>
      </c>
    </row>
    <row r="259" spans="1:21" s="29" customFormat="1" ht="75" customHeight="1" x14ac:dyDescent="0.25">
      <c r="A259" s="36">
        <v>164</v>
      </c>
      <c r="B259" s="36" t="s">
        <v>410</v>
      </c>
      <c r="C259" s="36" t="s">
        <v>411</v>
      </c>
      <c r="D259" s="36" t="s">
        <v>396</v>
      </c>
      <c r="E259" s="36" t="s">
        <v>412</v>
      </c>
      <c r="F259" s="36" t="s">
        <v>102</v>
      </c>
      <c r="G259" s="36" t="s">
        <v>398</v>
      </c>
      <c r="H259" s="38" t="s">
        <v>399</v>
      </c>
      <c r="I259" s="39">
        <v>70131706</v>
      </c>
      <c r="J259" s="39" t="s">
        <v>1295</v>
      </c>
      <c r="K259" s="40">
        <v>42552</v>
      </c>
      <c r="L259" s="39">
        <v>6</v>
      </c>
      <c r="M259" s="39" t="s">
        <v>401</v>
      </c>
      <c r="N259" s="36" t="s">
        <v>26</v>
      </c>
      <c r="O259" s="41">
        <v>16148340</v>
      </c>
      <c r="P259" s="41">
        <v>16148340</v>
      </c>
      <c r="Q259" s="42" t="s">
        <v>405</v>
      </c>
      <c r="R259" s="42" t="s">
        <v>27</v>
      </c>
      <c r="S259" s="26" t="s">
        <v>1801</v>
      </c>
      <c r="T259" s="34">
        <v>2843212</v>
      </c>
      <c r="U259" s="34" t="s">
        <v>1692</v>
      </c>
    </row>
    <row r="260" spans="1:21" s="29" customFormat="1" ht="75" customHeight="1" x14ac:dyDescent="0.25">
      <c r="A260" s="36">
        <v>165</v>
      </c>
      <c r="B260" s="36" t="s">
        <v>410</v>
      </c>
      <c r="C260" s="36" t="s">
        <v>411</v>
      </c>
      <c r="D260" s="36" t="s">
        <v>396</v>
      </c>
      <c r="E260" s="36" t="s">
        <v>412</v>
      </c>
      <c r="F260" s="36" t="s">
        <v>102</v>
      </c>
      <c r="G260" s="36" t="s">
        <v>398</v>
      </c>
      <c r="H260" s="38" t="s">
        <v>399</v>
      </c>
      <c r="I260" s="39">
        <v>70131706</v>
      </c>
      <c r="J260" s="39" t="s">
        <v>1058</v>
      </c>
      <c r="K260" s="40">
        <v>42401</v>
      </c>
      <c r="L260" s="39">
        <v>4.5</v>
      </c>
      <c r="M260" s="39" t="s">
        <v>401</v>
      </c>
      <c r="N260" s="36" t="s">
        <v>26</v>
      </c>
      <c r="O260" s="41">
        <v>14216060</v>
      </c>
      <c r="P260" s="41">
        <v>14216060</v>
      </c>
      <c r="Q260" s="42" t="s">
        <v>405</v>
      </c>
      <c r="R260" s="42" t="s">
        <v>27</v>
      </c>
      <c r="S260" s="26" t="s">
        <v>1801</v>
      </c>
      <c r="T260" s="34">
        <v>2843212</v>
      </c>
      <c r="U260" s="34" t="s">
        <v>1551</v>
      </c>
    </row>
    <row r="261" spans="1:21" s="29" customFormat="1" ht="75" customHeight="1" x14ac:dyDescent="0.25">
      <c r="A261" s="36">
        <v>166</v>
      </c>
      <c r="B261" s="36" t="s">
        <v>410</v>
      </c>
      <c r="C261" s="36" t="s">
        <v>411</v>
      </c>
      <c r="D261" s="36" t="s">
        <v>396</v>
      </c>
      <c r="E261" s="36" t="s">
        <v>412</v>
      </c>
      <c r="F261" s="36" t="s">
        <v>102</v>
      </c>
      <c r="G261" s="36" t="s">
        <v>398</v>
      </c>
      <c r="H261" s="38" t="s">
        <v>399</v>
      </c>
      <c r="I261" s="39">
        <v>70131706</v>
      </c>
      <c r="J261" s="39" t="s">
        <v>1295</v>
      </c>
      <c r="K261" s="40">
        <v>42552</v>
      </c>
      <c r="L261" s="39">
        <v>6</v>
      </c>
      <c r="M261" s="39" t="s">
        <v>401</v>
      </c>
      <c r="N261" s="36" t="s">
        <v>26</v>
      </c>
      <c r="O261" s="41">
        <v>16148340</v>
      </c>
      <c r="P261" s="41">
        <v>16148340</v>
      </c>
      <c r="Q261" s="42" t="s">
        <v>405</v>
      </c>
      <c r="R261" s="42" t="s">
        <v>27</v>
      </c>
      <c r="S261" s="26" t="s">
        <v>1801</v>
      </c>
      <c r="T261" s="34">
        <v>2843212</v>
      </c>
      <c r="U261" s="34" t="s">
        <v>1692</v>
      </c>
    </row>
    <row r="262" spans="1:21" s="29" customFormat="1" ht="75" customHeight="1" x14ac:dyDescent="0.25">
      <c r="A262" s="36">
        <v>167</v>
      </c>
      <c r="B262" s="36" t="s">
        <v>410</v>
      </c>
      <c r="C262" s="36" t="s">
        <v>411</v>
      </c>
      <c r="D262" s="36" t="s">
        <v>396</v>
      </c>
      <c r="E262" s="36" t="s">
        <v>412</v>
      </c>
      <c r="F262" s="36" t="s">
        <v>102</v>
      </c>
      <c r="G262" s="36" t="s">
        <v>398</v>
      </c>
      <c r="H262" s="38" t="s">
        <v>399</v>
      </c>
      <c r="I262" s="39">
        <v>70131706</v>
      </c>
      <c r="J262" s="39" t="s">
        <v>1295</v>
      </c>
      <c r="K262" s="40">
        <v>42401</v>
      </c>
      <c r="L262" s="39">
        <v>5</v>
      </c>
      <c r="M262" s="39" t="s">
        <v>401</v>
      </c>
      <c r="N262" s="36" t="s">
        <v>26</v>
      </c>
      <c r="O262" s="41">
        <v>14216060</v>
      </c>
      <c r="P262" s="41">
        <v>14216060</v>
      </c>
      <c r="Q262" s="42" t="s">
        <v>405</v>
      </c>
      <c r="R262" s="42" t="s">
        <v>27</v>
      </c>
      <c r="S262" s="26" t="s">
        <v>1801</v>
      </c>
      <c r="T262" s="34">
        <v>2843212</v>
      </c>
      <c r="U262" s="34" t="s">
        <v>964</v>
      </c>
    </row>
    <row r="263" spans="1:21" s="29" customFormat="1" ht="75" customHeight="1" x14ac:dyDescent="0.25">
      <c r="A263" s="36">
        <v>168</v>
      </c>
      <c r="B263" s="36" t="s">
        <v>410</v>
      </c>
      <c r="C263" s="36" t="s">
        <v>411</v>
      </c>
      <c r="D263" s="36" t="s">
        <v>396</v>
      </c>
      <c r="E263" s="36" t="s">
        <v>412</v>
      </c>
      <c r="F263" s="36" t="s">
        <v>102</v>
      </c>
      <c r="G263" s="36" t="s">
        <v>398</v>
      </c>
      <c r="H263" s="38" t="s">
        <v>399</v>
      </c>
      <c r="I263" s="39">
        <v>70131706</v>
      </c>
      <c r="J263" s="39" t="s">
        <v>1295</v>
      </c>
      <c r="K263" s="40">
        <v>42552</v>
      </c>
      <c r="L263" s="39">
        <v>6</v>
      </c>
      <c r="M263" s="39" t="s">
        <v>401</v>
      </c>
      <c r="N263" s="36" t="s">
        <v>26</v>
      </c>
      <c r="O263" s="41">
        <v>16148340</v>
      </c>
      <c r="P263" s="41">
        <v>16148340</v>
      </c>
      <c r="Q263" s="42" t="s">
        <v>405</v>
      </c>
      <c r="R263" s="42" t="s">
        <v>27</v>
      </c>
      <c r="S263" s="26" t="s">
        <v>1801</v>
      </c>
      <c r="T263" s="34">
        <v>2843212</v>
      </c>
      <c r="U263" s="34" t="s">
        <v>1692</v>
      </c>
    </row>
    <row r="264" spans="1:21" s="29" customFormat="1" ht="75" customHeight="1" x14ac:dyDescent="0.25">
      <c r="A264" s="36">
        <v>169</v>
      </c>
      <c r="B264" s="36" t="s">
        <v>410</v>
      </c>
      <c r="C264" s="36" t="s">
        <v>411</v>
      </c>
      <c r="D264" s="36" t="s">
        <v>396</v>
      </c>
      <c r="E264" s="36" t="s">
        <v>412</v>
      </c>
      <c r="F264" s="36" t="s">
        <v>102</v>
      </c>
      <c r="G264" s="36" t="s">
        <v>398</v>
      </c>
      <c r="H264" s="38" t="s">
        <v>399</v>
      </c>
      <c r="I264" s="39">
        <v>70131706</v>
      </c>
      <c r="J264" s="39" t="s">
        <v>1295</v>
      </c>
      <c r="K264" s="40">
        <v>42401</v>
      </c>
      <c r="L264" s="39">
        <v>5</v>
      </c>
      <c r="M264" s="39" t="s">
        <v>401</v>
      </c>
      <c r="N264" s="36" t="s">
        <v>26</v>
      </c>
      <c r="O264" s="41">
        <v>14216060</v>
      </c>
      <c r="P264" s="41">
        <v>14216060</v>
      </c>
      <c r="Q264" s="42" t="s">
        <v>405</v>
      </c>
      <c r="R264" s="42" t="s">
        <v>27</v>
      </c>
      <c r="S264" s="26" t="s">
        <v>1801</v>
      </c>
      <c r="T264" s="34">
        <v>2843212</v>
      </c>
      <c r="U264" s="34" t="s">
        <v>1692</v>
      </c>
    </row>
    <row r="265" spans="1:21" s="29" customFormat="1" ht="75" customHeight="1" x14ac:dyDescent="0.25">
      <c r="A265" s="36">
        <v>170</v>
      </c>
      <c r="B265" s="36" t="s">
        <v>410</v>
      </c>
      <c r="C265" s="36" t="s">
        <v>411</v>
      </c>
      <c r="D265" s="36" t="s">
        <v>396</v>
      </c>
      <c r="E265" s="36" t="s">
        <v>412</v>
      </c>
      <c r="F265" s="36" t="s">
        <v>102</v>
      </c>
      <c r="G265" s="36" t="s">
        <v>398</v>
      </c>
      <c r="H265" s="38" t="s">
        <v>399</v>
      </c>
      <c r="I265" s="39">
        <v>70131706</v>
      </c>
      <c r="J265" s="39" t="s">
        <v>1295</v>
      </c>
      <c r="K265" s="40">
        <v>42552</v>
      </c>
      <c r="L265" s="39">
        <v>6</v>
      </c>
      <c r="M265" s="39" t="s">
        <v>401</v>
      </c>
      <c r="N265" s="36" t="s">
        <v>26</v>
      </c>
      <c r="O265" s="41">
        <v>16231152</v>
      </c>
      <c r="P265" s="41">
        <v>16231152</v>
      </c>
      <c r="Q265" s="42" t="s">
        <v>405</v>
      </c>
      <c r="R265" s="42" t="s">
        <v>27</v>
      </c>
      <c r="S265" s="26" t="s">
        <v>1801</v>
      </c>
      <c r="T265" s="34">
        <v>2843212</v>
      </c>
      <c r="U265" s="34" t="s">
        <v>1692</v>
      </c>
    </row>
    <row r="266" spans="1:21" s="29" customFormat="1" ht="75" customHeight="1" x14ac:dyDescent="0.25">
      <c r="A266" s="36">
        <v>171</v>
      </c>
      <c r="B266" s="36" t="s">
        <v>410</v>
      </c>
      <c r="C266" s="36" t="s">
        <v>411</v>
      </c>
      <c r="D266" s="36" t="s">
        <v>396</v>
      </c>
      <c r="E266" s="36" t="s">
        <v>412</v>
      </c>
      <c r="F266" s="36" t="s">
        <v>102</v>
      </c>
      <c r="G266" s="36" t="s">
        <v>398</v>
      </c>
      <c r="H266" s="38" t="s">
        <v>399</v>
      </c>
      <c r="I266" s="39">
        <v>70131706</v>
      </c>
      <c r="J266" s="39" t="s">
        <v>1295</v>
      </c>
      <c r="K266" s="40">
        <v>42430</v>
      </c>
      <c r="L266" s="39">
        <v>4</v>
      </c>
      <c r="M266" s="39" t="s">
        <v>401</v>
      </c>
      <c r="N266" s="36" t="s">
        <v>26</v>
      </c>
      <c r="O266" s="41">
        <v>11372848</v>
      </c>
      <c r="P266" s="41">
        <v>11372848</v>
      </c>
      <c r="Q266" s="42" t="s">
        <v>405</v>
      </c>
      <c r="R266" s="42" t="s">
        <v>27</v>
      </c>
      <c r="S266" s="26" t="s">
        <v>1801</v>
      </c>
      <c r="T266" s="34">
        <v>2843212</v>
      </c>
      <c r="U266" s="34" t="s">
        <v>964</v>
      </c>
    </row>
    <row r="267" spans="1:21" s="29" customFormat="1" ht="75" customHeight="1" x14ac:dyDescent="0.25">
      <c r="A267" s="36">
        <v>172</v>
      </c>
      <c r="B267" s="36" t="s">
        <v>410</v>
      </c>
      <c r="C267" s="36" t="s">
        <v>411</v>
      </c>
      <c r="D267" s="36" t="s">
        <v>396</v>
      </c>
      <c r="E267" s="36" t="s">
        <v>412</v>
      </c>
      <c r="F267" s="36" t="s">
        <v>102</v>
      </c>
      <c r="G267" s="36" t="s">
        <v>398</v>
      </c>
      <c r="H267" s="38" t="s">
        <v>399</v>
      </c>
      <c r="I267" s="39">
        <v>70131706</v>
      </c>
      <c r="J267" s="39" t="s">
        <v>1295</v>
      </c>
      <c r="K267" s="40">
        <v>42552</v>
      </c>
      <c r="L267" s="39">
        <v>6</v>
      </c>
      <c r="M267" s="39" t="s">
        <v>401</v>
      </c>
      <c r="N267" s="36" t="s">
        <v>26</v>
      </c>
      <c r="O267" s="41">
        <v>16189746</v>
      </c>
      <c r="P267" s="41">
        <v>16189746</v>
      </c>
      <c r="Q267" s="42" t="s">
        <v>405</v>
      </c>
      <c r="R267" s="42" t="s">
        <v>27</v>
      </c>
      <c r="S267" s="26" t="s">
        <v>1801</v>
      </c>
      <c r="T267" s="34">
        <v>2843212</v>
      </c>
      <c r="U267" s="34" t="s">
        <v>1692</v>
      </c>
    </row>
    <row r="268" spans="1:21" s="29" customFormat="1" ht="75" customHeight="1" x14ac:dyDescent="0.25">
      <c r="A268" s="36">
        <v>173</v>
      </c>
      <c r="B268" s="36" t="s">
        <v>410</v>
      </c>
      <c r="C268" s="36" t="s">
        <v>411</v>
      </c>
      <c r="D268" s="36" t="s">
        <v>396</v>
      </c>
      <c r="E268" s="36" t="s">
        <v>412</v>
      </c>
      <c r="F268" s="36" t="s">
        <v>102</v>
      </c>
      <c r="G268" s="36" t="s">
        <v>398</v>
      </c>
      <c r="H268" s="38" t="s">
        <v>399</v>
      </c>
      <c r="I268" s="39">
        <v>70131706</v>
      </c>
      <c r="J268" s="39" t="s">
        <v>1058</v>
      </c>
      <c r="K268" s="40">
        <v>42415</v>
      </c>
      <c r="L268" s="39">
        <v>4.5</v>
      </c>
      <c r="M268" s="39" t="s">
        <v>401</v>
      </c>
      <c r="N268" s="36" t="s">
        <v>26</v>
      </c>
      <c r="O268" s="41">
        <v>12794454</v>
      </c>
      <c r="P268" s="41">
        <v>12794454</v>
      </c>
      <c r="Q268" s="42" t="s">
        <v>405</v>
      </c>
      <c r="R268" s="42" t="s">
        <v>27</v>
      </c>
      <c r="S268" s="26" t="s">
        <v>1801</v>
      </c>
      <c r="T268" s="34">
        <v>2843212</v>
      </c>
      <c r="U268" s="34" t="s">
        <v>1389</v>
      </c>
    </row>
    <row r="269" spans="1:21" s="29" customFormat="1" ht="75" customHeight="1" x14ac:dyDescent="0.25">
      <c r="A269" s="36">
        <v>174</v>
      </c>
      <c r="B269" s="36" t="s">
        <v>394</v>
      </c>
      <c r="C269" s="36" t="s">
        <v>426</v>
      </c>
      <c r="D269" s="36" t="s">
        <v>396</v>
      </c>
      <c r="E269" s="22" t="s">
        <v>1669</v>
      </c>
      <c r="F269" s="36" t="s">
        <v>102</v>
      </c>
      <c r="G269" s="36" t="s">
        <v>398</v>
      </c>
      <c r="H269" s="38" t="s">
        <v>399</v>
      </c>
      <c r="I269" s="39">
        <v>70131706</v>
      </c>
      <c r="J269" s="39" t="s">
        <v>1295</v>
      </c>
      <c r="K269" s="40">
        <v>42552</v>
      </c>
      <c r="L269" s="39">
        <v>6</v>
      </c>
      <c r="M269" s="39" t="s">
        <v>401</v>
      </c>
      <c r="N269" s="36" t="s">
        <v>26</v>
      </c>
      <c r="O269" s="41">
        <v>16189946</v>
      </c>
      <c r="P269" s="41">
        <v>16189946</v>
      </c>
      <c r="Q269" s="42" t="s">
        <v>405</v>
      </c>
      <c r="R269" s="42" t="s">
        <v>27</v>
      </c>
      <c r="S269" s="26" t="s">
        <v>1801</v>
      </c>
      <c r="T269" s="34">
        <v>2843212</v>
      </c>
      <c r="U269" s="34" t="s">
        <v>1692</v>
      </c>
    </row>
    <row r="270" spans="1:21" s="29" customFormat="1" ht="75" customHeight="1" x14ac:dyDescent="0.25">
      <c r="A270" s="36">
        <v>175</v>
      </c>
      <c r="B270" s="36" t="s">
        <v>394</v>
      </c>
      <c r="C270" s="36" t="s">
        <v>426</v>
      </c>
      <c r="D270" s="36" t="s">
        <v>396</v>
      </c>
      <c r="E270" s="22" t="s">
        <v>1669</v>
      </c>
      <c r="F270" s="36" t="s">
        <v>102</v>
      </c>
      <c r="G270" s="36" t="s">
        <v>398</v>
      </c>
      <c r="H270" s="38" t="s">
        <v>399</v>
      </c>
      <c r="I270" s="39">
        <v>70131706</v>
      </c>
      <c r="J270" s="39" t="s">
        <v>1058</v>
      </c>
      <c r="K270" s="40">
        <v>42415</v>
      </c>
      <c r="L270" s="39">
        <v>4.5</v>
      </c>
      <c r="M270" s="39" t="s">
        <v>401</v>
      </c>
      <c r="N270" s="36" t="s">
        <v>26</v>
      </c>
      <c r="O270" s="41">
        <v>12794454</v>
      </c>
      <c r="P270" s="41">
        <v>12794454</v>
      </c>
      <c r="Q270" s="42" t="s">
        <v>405</v>
      </c>
      <c r="R270" s="42" t="s">
        <v>27</v>
      </c>
      <c r="S270" s="26" t="s">
        <v>1801</v>
      </c>
      <c r="T270" s="34">
        <v>2843212</v>
      </c>
      <c r="U270" s="34" t="s">
        <v>1389</v>
      </c>
    </row>
    <row r="271" spans="1:21" s="29" customFormat="1" ht="75" customHeight="1" x14ac:dyDescent="0.25">
      <c r="A271" s="36">
        <v>176</v>
      </c>
      <c r="B271" s="36" t="s">
        <v>410</v>
      </c>
      <c r="C271" s="36" t="s">
        <v>411</v>
      </c>
      <c r="D271" s="36" t="s">
        <v>396</v>
      </c>
      <c r="E271" s="36" t="s">
        <v>412</v>
      </c>
      <c r="F271" s="36" t="s">
        <v>102</v>
      </c>
      <c r="G271" s="36" t="s">
        <v>398</v>
      </c>
      <c r="H271" s="38" t="s">
        <v>399</v>
      </c>
      <c r="I271" s="39">
        <v>70131706</v>
      </c>
      <c r="J271" s="39" t="s">
        <v>1295</v>
      </c>
      <c r="K271" s="40">
        <v>42552</v>
      </c>
      <c r="L271" s="39">
        <v>6</v>
      </c>
      <c r="M271" s="39" t="s">
        <v>401</v>
      </c>
      <c r="N271" s="36" t="s">
        <v>26</v>
      </c>
      <c r="O271" s="41">
        <v>16313964</v>
      </c>
      <c r="P271" s="41">
        <v>16313964</v>
      </c>
      <c r="Q271" s="42" t="s">
        <v>405</v>
      </c>
      <c r="R271" s="42" t="s">
        <v>27</v>
      </c>
      <c r="S271" s="26" t="s">
        <v>1801</v>
      </c>
      <c r="T271" s="34">
        <v>2843212</v>
      </c>
      <c r="U271" s="34" t="s">
        <v>1692</v>
      </c>
    </row>
    <row r="272" spans="1:21" s="29" customFormat="1" ht="75" customHeight="1" x14ac:dyDescent="0.25">
      <c r="A272" s="36">
        <v>177</v>
      </c>
      <c r="B272" s="36" t="s">
        <v>410</v>
      </c>
      <c r="C272" s="36" t="s">
        <v>411</v>
      </c>
      <c r="D272" s="36" t="s">
        <v>396</v>
      </c>
      <c r="E272" s="36" t="s">
        <v>412</v>
      </c>
      <c r="F272" s="36" t="s">
        <v>102</v>
      </c>
      <c r="G272" s="36" t="s">
        <v>398</v>
      </c>
      <c r="H272" s="38" t="s">
        <v>399</v>
      </c>
      <c r="I272" s="39">
        <v>70131706</v>
      </c>
      <c r="J272" s="39" t="s">
        <v>1295</v>
      </c>
      <c r="K272" s="40">
        <v>42461</v>
      </c>
      <c r="L272" s="39">
        <v>3</v>
      </c>
      <c r="M272" s="39" t="s">
        <v>401</v>
      </c>
      <c r="N272" s="36" t="s">
        <v>26</v>
      </c>
      <c r="O272" s="41">
        <v>8529636</v>
      </c>
      <c r="P272" s="41">
        <v>8529636</v>
      </c>
      <c r="Q272" s="42" t="s">
        <v>405</v>
      </c>
      <c r="R272" s="42" t="s">
        <v>27</v>
      </c>
      <c r="S272" s="26" t="s">
        <v>1801</v>
      </c>
      <c r="T272" s="34">
        <v>2843212</v>
      </c>
      <c r="U272" s="34" t="s">
        <v>964</v>
      </c>
    </row>
    <row r="273" spans="1:21" s="29" customFormat="1" ht="75" customHeight="1" x14ac:dyDescent="0.25">
      <c r="A273" s="36">
        <v>178</v>
      </c>
      <c r="B273" s="36" t="s">
        <v>410</v>
      </c>
      <c r="C273" s="36" t="s">
        <v>411</v>
      </c>
      <c r="D273" s="37" t="s">
        <v>407</v>
      </c>
      <c r="E273" s="36" t="s">
        <v>429</v>
      </c>
      <c r="F273" s="36" t="s">
        <v>102</v>
      </c>
      <c r="G273" s="36" t="s">
        <v>398</v>
      </c>
      <c r="H273" s="38" t="s">
        <v>399</v>
      </c>
      <c r="I273" s="39">
        <v>70131706</v>
      </c>
      <c r="J273" s="39" t="s">
        <v>1295</v>
      </c>
      <c r="K273" s="40">
        <v>42552</v>
      </c>
      <c r="L273" s="39">
        <v>6</v>
      </c>
      <c r="M273" s="39" t="s">
        <v>401</v>
      </c>
      <c r="N273" s="36" t="s">
        <v>26</v>
      </c>
      <c r="O273" s="41">
        <v>16148340</v>
      </c>
      <c r="P273" s="41">
        <v>16148340</v>
      </c>
      <c r="Q273" s="42" t="s">
        <v>405</v>
      </c>
      <c r="R273" s="42" t="s">
        <v>27</v>
      </c>
      <c r="S273" s="26" t="s">
        <v>1801</v>
      </c>
      <c r="T273" s="34">
        <v>2843212</v>
      </c>
      <c r="U273" s="34" t="s">
        <v>1692</v>
      </c>
    </row>
    <row r="274" spans="1:21" s="29" customFormat="1" ht="75" customHeight="1" x14ac:dyDescent="0.25">
      <c r="A274" s="36">
        <v>179</v>
      </c>
      <c r="B274" s="36" t="s">
        <v>410</v>
      </c>
      <c r="C274" s="36" t="s">
        <v>411</v>
      </c>
      <c r="D274" s="37" t="s">
        <v>407</v>
      </c>
      <c r="E274" s="36" t="s">
        <v>429</v>
      </c>
      <c r="F274" s="36" t="s">
        <v>102</v>
      </c>
      <c r="G274" s="36" t="s">
        <v>398</v>
      </c>
      <c r="H274" s="38" t="s">
        <v>399</v>
      </c>
      <c r="I274" s="39">
        <v>70131706</v>
      </c>
      <c r="J274" s="39" t="s">
        <v>1058</v>
      </c>
      <c r="K274" s="40">
        <v>42401</v>
      </c>
      <c r="L274" s="39">
        <v>5</v>
      </c>
      <c r="M274" s="39" t="s">
        <v>401</v>
      </c>
      <c r="N274" s="36" t="s">
        <v>26</v>
      </c>
      <c r="O274" s="41">
        <v>14216060</v>
      </c>
      <c r="P274" s="41">
        <v>14216060</v>
      </c>
      <c r="Q274" s="42" t="s">
        <v>405</v>
      </c>
      <c r="R274" s="42" t="s">
        <v>27</v>
      </c>
      <c r="S274" s="26" t="s">
        <v>1801</v>
      </c>
      <c r="T274" s="34">
        <v>2843212</v>
      </c>
      <c r="U274" s="34" t="s">
        <v>1389</v>
      </c>
    </row>
    <row r="275" spans="1:21" s="29" customFormat="1" ht="75" customHeight="1" x14ac:dyDescent="0.25">
      <c r="A275" s="36">
        <v>180</v>
      </c>
      <c r="B275" s="36" t="s">
        <v>410</v>
      </c>
      <c r="C275" s="36" t="s">
        <v>411</v>
      </c>
      <c r="D275" s="36" t="s">
        <v>396</v>
      </c>
      <c r="E275" s="36" t="s">
        <v>412</v>
      </c>
      <c r="F275" s="36" t="s">
        <v>102</v>
      </c>
      <c r="G275" s="36" t="s">
        <v>398</v>
      </c>
      <c r="H275" s="38" t="s">
        <v>399</v>
      </c>
      <c r="I275" s="39">
        <v>70131706</v>
      </c>
      <c r="J275" s="39" t="s">
        <v>1295</v>
      </c>
      <c r="K275" s="40">
        <v>42552</v>
      </c>
      <c r="L275" s="39">
        <v>6</v>
      </c>
      <c r="M275" s="39" t="s">
        <v>401</v>
      </c>
      <c r="N275" s="36" t="s">
        <v>26</v>
      </c>
      <c r="O275" s="41">
        <v>16189746</v>
      </c>
      <c r="P275" s="41">
        <v>16189746</v>
      </c>
      <c r="Q275" s="42" t="s">
        <v>405</v>
      </c>
      <c r="R275" s="42" t="s">
        <v>27</v>
      </c>
      <c r="S275" s="26" t="s">
        <v>1801</v>
      </c>
      <c r="T275" s="34">
        <v>2843212</v>
      </c>
      <c r="U275" s="34" t="s">
        <v>1692</v>
      </c>
    </row>
    <row r="276" spans="1:21" s="29" customFormat="1" ht="75" customHeight="1" x14ac:dyDescent="0.25">
      <c r="A276" s="36">
        <v>181</v>
      </c>
      <c r="B276" s="36" t="s">
        <v>410</v>
      </c>
      <c r="C276" s="36" t="s">
        <v>411</v>
      </c>
      <c r="D276" s="36" t="s">
        <v>396</v>
      </c>
      <c r="E276" s="36" t="s">
        <v>412</v>
      </c>
      <c r="F276" s="36" t="s">
        <v>102</v>
      </c>
      <c r="G276" s="36" t="s">
        <v>398</v>
      </c>
      <c r="H276" s="38" t="s">
        <v>399</v>
      </c>
      <c r="I276" s="39">
        <v>70131706</v>
      </c>
      <c r="J276" s="39" t="s">
        <v>1058</v>
      </c>
      <c r="K276" s="40">
        <v>42415</v>
      </c>
      <c r="L276" s="39">
        <v>4.5</v>
      </c>
      <c r="M276" s="39" t="s">
        <v>401</v>
      </c>
      <c r="N276" s="36" t="s">
        <v>26</v>
      </c>
      <c r="O276" s="41">
        <v>12794454</v>
      </c>
      <c r="P276" s="41">
        <v>12794454</v>
      </c>
      <c r="Q276" s="42" t="s">
        <v>405</v>
      </c>
      <c r="R276" s="42" t="s">
        <v>27</v>
      </c>
      <c r="S276" s="26" t="s">
        <v>1801</v>
      </c>
      <c r="T276" s="34">
        <v>2843212</v>
      </c>
      <c r="U276" s="34" t="s">
        <v>1389</v>
      </c>
    </row>
    <row r="277" spans="1:21" s="29" customFormat="1" ht="75" customHeight="1" x14ac:dyDescent="0.25">
      <c r="A277" s="36">
        <v>182</v>
      </c>
      <c r="B277" s="36" t="s">
        <v>410</v>
      </c>
      <c r="C277" s="36" t="s">
        <v>411</v>
      </c>
      <c r="D277" s="36" t="s">
        <v>396</v>
      </c>
      <c r="E277" s="36" t="s">
        <v>412</v>
      </c>
      <c r="F277" s="36" t="s">
        <v>102</v>
      </c>
      <c r="G277" s="36" t="s">
        <v>398</v>
      </c>
      <c r="H277" s="38" t="s">
        <v>399</v>
      </c>
      <c r="I277" s="39">
        <v>70131706</v>
      </c>
      <c r="J277" s="39" t="s">
        <v>1295</v>
      </c>
      <c r="K277" s="40">
        <v>42552</v>
      </c>
      <c r="L277" s="39">
        <v>6</v>
      </c>
      <c r="M277" s="39" t="s">
        <v>401</v>
      </c>
      <c r="N277" s="36" t="s">
        <v>26</v>
      </c>
      <c r="O277" s="41">
        <v>16189746</v>
      </c>
      <c r="P277" s="41">
        <v>16189746</v>
      </c>
      <c r="Q277" s="42" t="s">
        <v>405</v>
      </c>
      <c r="R277" s="42" t="s">
        <v>27</v>
      </c>
      <c r="S277" s="26" t="s">
        <v>1801</v>
      </c>
      <c r="T277" s="34">
        <v>2843212</v>
      </c>
      <c r="U277" s="34" t="s">
        <v>1692</v>
      </c>
    </row>
    <row r="278" spans="1:21" s="29" customFormat="1" ht="75" customHeight="1" x14ac:dyDescent="0.25">
      <c r="A278" s="36">
        <v>183</v>
      </c>
      <c r="B278" s="36" t="s">
        <v>410</v>
      </c>
      <c r="C278" s="36" t="s">
        <v>411</v>
      </c>
      <c r="D278" s="36" t="s">
        <v>396</v>
      </c>
      <c r="E278" s="36" t="s">
        <v>412</v>
      </c>
      <c r="F278" s="36" t="s">
        <v>102</v>
      </c>
      <c r="G278" s="36" t="s">
        <v>398</v>
      </c>
      <c r="H278" s="38" t="s">
        <v>399</v>
      </c>
      <c r="I278" s="39">
        <v>70131706</v>
      </c>
      <c r="J278" s="39" t="s">
        <v>1162</v>
      </c>
      <c r="K278" s="40">
        <v>42415</v>
      </c>
      <c r="L278" s="39">
        <v>4.5</v>
      </c>
      <c r="M278" s="39" t="s">
        <v>401</v>
      </c>
      <c r="N278" s="36" t="s">
        <v>26</v>
      </c>
      <c r="O278" s="41">
        <v>12794454</v>
      </c>
      <c r="P278" s="41">
        <v>12794454</v>
      </c>
      <c r="Q278" s="42" t="s">
        <v>405</v>
      </c>
      <c r="R278" s="42" t="s">
        <v>27</v>
      </c>
      <c r="S278" s="26" t="s">
        <v>1801</v>
      </c>
      <c r="T278" s="34">
        <v>2843212</v>
      </c>
      <c r="U278" s="34" t="s">
        <v>1645</v>
      </c>
    </row>
    <row r="279" spans="1:21" s="29" customFormat="1" ht="75" customHeight="1" x14ac:dyDescent="0.25">
      <c r="A279" s="36">
        <v>184</v>
      </c>
      <c r="B279" s="36" t="s">
        <v>410</v>
      </c>
      <c r="C279" s="36" t="s">
        <v>411</v>
      </c>
      <c r="D279" s="36" t="s">
        <v>396</v>
      </c>
      <c r="E279" s="36" t="s">
        <v>412</v>
      </c>
      <c r="F279" s="36" t="s">
        <v>102</v>
      </c>
      <c r="G279" s="36" t="s">
        <v>398</v>
      </c>
      <c r="H279" s="38" t="s">
        <v>399</v>
      </c>
      <c r="I279" s="39">
        <v>70131706</v>
      </c>
      <c r="J279" s="39" t="s">
        <v>1295</v>
      </c>
      <c r="K279" s="40">
        <v>42552</v>
      </c>
      <c r="L279" s="39">
        <v>6</v>
      </c>
      <c r="M279" s="39" t="s">
        <v>401</v>
      </c>
      <c r="N279" s="36" t="s">
        <v>26</v>
      </c>
      <c r="O279" s="41">
        <v>16148340</v>
      </c>
      <c r="P279" s="41">
        <v>16148340</v>
      </c>
      <c r="Q279" s="42" t="s">
        <v>405</v>
      </c>
      <c r="R279" s="42" t="s">
        <v>27</v>
      </c>
      <c r="S279" s="26" t="s">
        <v>1801</v>
      </c>
      <c r="T279" s="34">
        <v>2843212</v>
      </c>
      <c r="U279" s="34" t="s">
        <v>1692</v>
      </c>
    </row>
    <row r="280" spans="1:21" s="29" customFormat="1" ht="75" customHeight="1" x14ac:dyDescent="0.25">
      <c r="A280" s="36">
        <v>185</v>
      </c>
      <c r="B280" s="36" t="s">
        <v>410</v>
      </c>
      <c r="C280" s="36" t="s">
        <v>411</v>
      </c>
      <c r="D280" s="36" t="s">
        <v>396</v>
      </c>
      <c r="E280" s="36" t="s">
        <v>412</v>
      </c>
      <c r="F280" s="36" t="s">
        <v>102</v>
      </c>
      <c r="G280" s="36" t="s">
        <v>398</v>
      </c>
      <c r="H280" s="38" t="s">
        <v>399</v>
      </c>
      <c r="I280" s="39">
        <v>70131706</v>
      </c>
      <c r="J280" s="39" t="s">
        <v>1058</v>
      </c>
      <c r="K280" s="40">
        <v>42401</v>
      </c>
      <c r="L280" s="39">
        <v>5</v>
      </c>
      <c r="M280" s="39" t="s">
        <v>401</v>
      </c>
      <c r="N280" s="36" t="s">
        <v>26</v>
      </c>
      <c r="O280" s="41">
        <v>14216060</v>
      </c>
      <c r="P280" s="41">
        <v>14216060</v>
      </c>
      <c r="Q280" s="42" t="s">
        <v>405</v>
      </c>
      <c r="R280" s="42" t="s">
        <v>27</v>
      </c>
      <c r="S280" s="26" t="s">
        <v>1801</v>
      </c>
      <c r="T280" s="34">
        <v>2843212</v>
      </c>
      <c r="U280" s="34" t="s">
        <v>1389</v>
      </c>
    </row>
    <row r="281" spans="1:21" s="29" customFormat="1" ht="75" customHeight="1" x14ac:dyDescent="0.25">
      <c r="A281" s="36">
        <v>186</v>
      </c>
      <c r="B281" s="36" t="s">
        <v>410</v>
      </c>
      <c r="C281" s="36" t="s">
        <v>411</v>
      </c>
      <c r="D281" s="36" t="s">
        <v>396</v>
      </c>
      <c r="E281" s="36" t="s">
        <v>412</v>
      </c>
      <c r="F281" s="36" t="s">
        <v>102</v>
      </c>
      <c r="G281" s="36" t="s">
        <v>398</v>
      </c>
      <c r="H281" s="38" t="s">
        <v>399</v>
      </c>
      <c r="I281" s="39">
        <v>70131706</v>
      </c>
      <c r="J281" s="39" t="s">
        <v>1295</v>
      </c>
      <c r="K281" s="40">
        <v>42552</v>
      </c>
      <c r="L281" s="39">
        <v>6</v>
      </c>
      <c r="M281" s="39" t="s">
        <v>401</v>
      </c>
      <c r="N281" s="36" t="s">
        <v>26</v>
      </c>
      <c r="O281" s="41">
        <v>16231152</v>
      </c>
      <c r="P281" s="41">
        <v>16231152</v>
      </c>
      <c r="Q281" s="42" t="s">
        <v>405</v>
      </c>
      <c r="R281" s="42" t="s">
        <v>27</v>
      </c>
      <c r="S281" s="26" t="s">
        <v>1801</v>
      </c>
      <c r="T281" s="34">
        <v>2843212</v>
      </c>
      <c r="U281" s="34" t="s">
        <v>1692</v>
      </c>
    </row>
    <row r="282" spans="1:21" s="29" customFormat="1" ht="75" customHeight="1" x14ac:dyDescent="0.25">
      <c r="A282" s="36">
        <v>187</v>
      </c>
      <c r="B282" s="36" t="s">
        <v>410</v>
      </c>
      <c r="C282" s="36" t="s">
        <v>411</v>
      </c>
      <c r="D282" s="36" t="s">
        <v>396</v>
      </c>
      <c r="E282" s="36" t="s">
        <v>412</v>
      </c>
      <c r="F282" s="36" t="s">
        <v>102</v>
      </c>
      <c r="G282" s="36" t="s">
        <v>398</v>
      </c>
      <c r="H282" s="38" t="s">
        <v>399</v>
      </c>
      <c r="I282" s="39">
        <v>70131706</v>
      </c>
      <c r="J282" s="39" t="s">
        <v>1295</v>
      </c>
      <c r="K282" s="40">
        <v>42430</v>
      </c>
      <c r="L282" s="39">
        <v>4</v>
      </c>
      <c r="M282" s="39" t="s">
        <v>401</v>
      </c>
      <c r="N282" s="36" t="s">
        <v>26</v>
      </c>
      <c r="O282" s="41">
        <v>11372848</v>
      </c>
      <c r="P282" s="41">
        <v>11372848</v>
      </c>
      <c r="Q282" s="42" t="s">
        <v>405</v>
      </c>
      <c r="R282" s="42" t="s">
        <v>27</v>
      </c>
      <c r="S282" s="26" t="s">
        <v>1801</v>
      </c>
      <c r="T282" s="34">
        <v>2843212</v>
      </c>
      <c r="U282" s="34" t="s">
        <v>964</v>
      </c>
    </row>
    <row r="283" spans="1:21" s="29" customFormat="1" ht="75" customHeight="1" x14ac:dyDescent="0.25">
      <c r="A283" s="36">
        <v>188</v>
      </c>
      <c r="B283" s="36" t="s">
        <v>410</v>
      </c>
      <c r="C283" s="36" t="s">
        <v>411</v>
      </c>
      <c r="D283" s="36" t="s">
        <v>396</v>
      </c>
      <c r="E283" s="36" t="s">
        <v>412</v>
      </c>
      <c r="F283" s="36" t="s">
        <v>102</v>
      </c>
      <c r="G283" s="36" t="s">
        <v>398</v>
      </c>
      <c r="H283" s="38" t="s">
        <v>399</v>
      </c>
      <c r="I283" s="39">
        <v>70131706</v>
      </c>
      <c r="J283" s="39" t="s">
        <v>1295</v>
      </c>
      <c r="K283" s="40">
        <v>42552</v>
      </c>
      <c r="L283" s="39">
        <v>6</v>
      </c>
      <c r="M283" s="39" t="s">
        <v>401</v>
      </c>
      <c r="N283" s="36" t="s">
        <v>26</v>
      </c>
      <c r="O283" s="41">
        <v>16189746</v>
      </c>
      <c r="P283" s="41">
        <v>16189746</v>
      </c>
      <c r="Q283" s="42" t="s">
        <v>405</v>
      </c>
      <c r="R283" s="42" t="s">
        <v>27</v>
      </c>
      <c r="S283" s="26" t="s">
        <v>1801</v>
      </c>
      <c r="T283" s="34">
        <v>2843212</v>
      </c>
      <c r="U283" s="34" t="s">
        <v>1692</v>
      </c>
    </row>
    <row r="284" spans="1:21" s="29" customFormat="1" ht="75" customHeight="1" x14ac:dyDescent="0.25">
      <c r="A284" s="36">
        <v>189</v>
      </c>
      <c r="B284" s="36" t="s">
        <v>410</v>
      </c>
      <c r="C284" s="36" t="s">
        <v>411</v>
      </c>
      <c r="D284" s="36" t="s">
        <v>396</v>
      </c>
      <c r="E284" s="36" t="s">
        <v>412</v>
      </c>
      <c r="F284" s="36" t="s">
        <v>102</v>
      </c>
      <c r="G284" s="36" t="s">
        <v>398</v>
      </c>
      <c r="H284" s="38" t="s">
        <v>399</v>
      </c>
      <c r="I284" s="39">
        <v>70131706</v>
      </c>
      <c r="J284" s="39" t="s">
        <v>1295</v>
      </c>
      <c r="K284" s="40">
        <v>42415</v>
      </c>
      <c r="L284" s="39">
        <v>4.5</v>
      </c>
      <c r="M284" s="39" t="s">
        <v>401</v>
      </c>
      <c r="N284" s="36" t="s">
        <v>26</v>
      </c>
      <c r="O284" s="41">
        <v>12794454</v>
      </c>
      <c r="P284" s="41">
        <v>12794454</v>
      </c>
      <c r="Q284" s="42" t="s">
        <v>405</v>
      </c>
      <c r="R284" s="42" t="s">
        <v>27</v>
      </c>
      <c r="S284" s="26" t="s">
        <v>1801</v>
      </c>
      <c r="T284" s="34">
        <v>2843212</v>
      </c>
      <c r="U284" s="34" t="s">
        <v>1692</v>
      </c>
    </row>
    <row r="285" spans="1:21" s="29" customFormat="1" ht="75" customHeight="1" x14ac:dyDescent="0.25">
      <c r="A285" s="36">
        <v>190</v>
      </c>
      <c r="B285" s="36" t="s">
        <v>394</v>
      </c>
      <c r="C285" s="36" t="s">
        <v>395</v>
      </c>
      <c r="D285" s="36" t="s">
        <v>396</v>
      </c>
      <c r="E285" s="36" t="s">
        <v>402</v>
      </c>
      <c r="F285" s="36" t="s">
        <v>102</v>
      </c>
      <c r="G285" s="36" t="s">
        <v>398</v>
      </c>
      <c r="H285" s="38" t="s">
        <v>399</v>
      </c>
      <c r="I285" s="39">
        <v>70131706</v>
      </c>
      <c r="J285" s="39" t="s">
        <v>1295</v>
      </c>
      <c r="K285" s="40">
        <v>42552</v>
      </c>
      <c r="L285" s="39">
        <v>6</v>
      </c>
      <c r="M285" s="39" t="s">
        <v>401</v>
      </c>
      <c r="N285" s="36" t="s">
        <v>26</v>
      </c>
      <c r="O285" s="41">
        <v>16148340</v>
      </c>
      <c r="P285" s="41">
        <v>16148340</v>
      </c>
      <c r="Q285" s="42" t="s">
        <v>405</v>
      </c>
      <c r="R285" s="42" t="s">
        <v>27</v>
      </c>
      <c r="S285" s="26" t="s">
        <v>1801</v>
      </c>
      <c r="T285" s="34">
        <v>2843212</v>
      </c>
      <c r="U285" s="34" t="s">
        <v>1692</v>
      </c>
    </row>
    <row r="286" spans="1:21" s="29" customFormat="1" ht="75" customHeight="1" x14ac:dyDescent="0.25">
      <c r="A286" s="36">
        <v>191</v>
      </c>
      <c r="B286" s="36" t="s">
        <v>394</v>
      </c>
      <c r="C286" s="36" t="s">
        <v>395</v>
      </c>
      <c r="D286" s="36" t="s">
        <v>396</v>
      </c>
      <c r="E286" s="36" t="s">
        <v>402</v>
      </c>
      <c r="F286" s="36" t="s">
        <v>102</v>
      </c>
      <c r="G286" s="36" t="s">
        <v>398</v>
      </c>
      <c r="H286" s="38" t="s">
        <v>399</v>
      </c>
      <c r="I286" s="39">
        <v>70131706</v>
      </c>
      <c r="J286" s="39" t="s">
        <v>1058</v>
      </c>
      <c r="K286" s="40">
        <v>42401</v>
      </c>
      <c r="L286" s="39">
        <v>5</v>
      </c>
      <c r="M286" s="39" t="s">
        <v>401</v>
      </c>
      <c r="N286" s="36" t="s">
        <v>26</v>
      </c>
      <c r="O286" s="41">
        <v>14216060</v>
      </c>
      <c r="P286" s="41">
        <v>14216060</v>
      </c>
      <c r="Q286" s="42" t="s">
        <v>405</v>
      </c>
      <c r="R286" s="42" t="s">
        <v>27</v>
      </c>
      <c r="S286" s="26" t="s">
        <v>1801</v>
      </c>
      <c r="T286" s="34">
        <v>2843212</v>
      </c>
      <c r="U286" s="34" t="s">
        <v>1645</v>
      </c>
    </row>
    <row r="287" spans="1:21" s="29" customFormat="1" ht="75" customHeight="1" x14ac:dyDescent="0.25">
      <c r="A287" s="36">
        <v>192</v>
      </c>
      <c r="B287" s="36" t="s">
        <v>394</v>
      </c>
      <c r="C287" s="36" t="s">
        <v>395</v>
      </c>
      <c r="D287" s="36" t="s">
        <v>396</v>
      </c>
      <c r="E287" s="36" t="s">
        <v>402</v>
      </c>
      <c r="F287" s="36" t="s">
        <v>102</v>
      </c>
      <c r="G287" s="36" t="s">
        <v>398</v>
      </c>
      <c r="H287" s="38" t="s">
        <v>399</v>
      </c>
      <c r="I287" s="39">
        <v>70131706</v>
      </c>
      <c r="J287" s="39" t="s">
        <v>1296</v>
      </c>
      <c r="K287" s="40">
        <v>42552</v>
      </c>
      <c r="L287" s="39">
        <v>6</v>
      </c>
      <c r="M287" s="39" t="s">
        <v>401</v>
      </c>
      <c r="N287" s="36" t="s">
        <v>26</v>
      </c>
      <c r="O287" s="41">
        <v>6454786</v>
      </c>
      <c r="P287" s="41">
        <v>6454786</v>
      </c>
      <c r="Q287" s="42" t="s">
        <v>405</v>
      </c>
      <c r="R287" s="42" t="s">
        <v>27</v>
      </c>
      <c r="S287" s="26" t="s">
        <v>1801</v>
      </c>
      <c r="T287" s="43">
        <v>5739469</v>
      </c>
      <c r="U287" s="34" t="s">
        <v>1692</v>
      </c>
    </row>
    <row r="288" spans="1:21" s="29" customFormat="1" ht="75" customHeight="1" x14ac:dyDescent="0.25">
      <c r="A288" s="36">
        <v>192</v>
      </c>
      <c r="B288" s="36" t="s">
        <v>410</v>
      </c>
      <c r="C288" s="36" t="s">
        <v>411</v>
      </c>
      <c r="D288" s="36" t="s">
        <v>407</v>
      </c>
      <c r="E288" s="36" t="s">
        <v>429</v>
      </c>
      <c r="F288" s="36" t="s">
        <v>102</v>
      </c>
      <c r="G288" s="36" t="s">
        <v>398</v>
      </c>
      <c r="H288" s="38" t="s">
        <v>399</v>
      </c>
      <c r="I288" s="39">
        <v>70131706</v>
      </c>
      <c r="J288" s="39" t="s">
        <v>1297</v>
      </c>
      <c r="K288" s="40">
        <v>42552</v>
      </c>
      <c r="L288" s="39">
        <v>6</v>
      </c>
      <c r="M288" s="39" t="s">
        <v>401</v>
      </c>
      <c r="N288" s="36" t="s">
        <v>415</v>
      </c>
      <c r="O288" s="41">
        <v>27982428</v>
      </c>
      <c r="P288" s="41">
        <v>27982428</v>
      </c>
      <c r="Q288" s="42" t="s">
        <v>27</v>
      </c>
      <c r="R288" s="42" t="s">
        <v>27</v>
      </c>
      <c r="S288" s="26" t="s">
        <v>1801</v>
      </c>
      <c r="T288" s="43">
        <v>5739469</v>
      </c>
      <c r="U288" s="34" t="s">
        <v>1692</v>
      </c>
    </row>
    <row r="289" spans="1:21" s="29" customFormat="1" ht="75" customHeight="1" x14ac:dyDescent="0.25">
      <c r="A289" s="36">
        <v>193</v>
      </c>
      <c r="B289" s="36" t="s">
        <v>410</v>
      </c>
      <c r="C289" s="36" t="s">
        <v>411</v>
      </c>
      <c r="D289" s="36" t="s">
        <v>407</v>
      </c>
      <c r="E289" s="36" t="s">
        <v>429</v>
      </c>
      <c r="F289" s="36" t="s">
        <v>102</v>
      </c>
      <c r="G289" s="36" t="s">
        <v>398</v>
      </c>
      <c r="H289" s="38" t="s">
        <v>399</v>
      </c>
      <c r="I289" s="39">
        <v>70131706</v>
      </c>
      <c r="J289" s="39" t="s">
        <v>1637</v>
      </c>
      <c r="K289" s="40">
        <v>42430</v>
      </c>
      <c r="L289" s="46">
        <v>3</v>
      </c>
      <c r="M289" s="39" t="s">
        <v>401</v>
      </c>
      <c r="N289" s="36" t="s">
        <v>415</v>
      </c>
      <c r="O289" s="41">
        <v>18629404</v>
      </c>
      <c r="P289" s="41">
        <v>18629404</v>
      </c>
      <c r="Q289" s="42" t="s">
        <v>27</v>
      </c>
      <c r="R289" s="42" t="s">
        <v>27</v>
      </c>
      <c r="S289" s="26" t="s">
        <v>1801</v>
      </c>
      <c r="T289" s="43">
        <v>6153220</v>
      </c>
      <c r="U289" s="34" t="s">
        <v>1175</v>
      </c>
    </row>
    <row r="290" spans="1:21" s="29" customFormat="1" ht="75" customHeight="1" x14ac:dyDescent="0.25">
      <c r="A290" s="36">
        <v>194</v>
      </c>
      <c r="B290" s="36" t="s">
        <v>410</v>
      </c>
      <c r="C290" s="36" t="s">
        <v>411</v>
      </c>
      <c r="D290" s="36" t="s">
        <v>407</v>
      </c>
      <c r="E290" s="36" t="s">
        <v>429</v>
      </c>
      <c r="F290" s="36" t="s">
        <v>102</v>
      </c>
      <c r="G290" s="36" t="s">
        <v>398</v>
      </c>
      <c r="H290" s="38" t="s">
        <v>399</v>
      </c>
      <c r="I290" s="39">
        <v>70131706</v>
      </c>
      <c r="J290" s="36" t="s">
        <v>1298</v>
      </c>
      <c r="K290" s="40">
        <v>42552</v>
      </c>
      <c r="L290" s="39">
        <v>6</v>
      </c>
      <c r="M290" s="39" t="s">
        <v>401</v>
      </c>
      <c r="N290" s="36" t="s">
        <v>26</v>
      </c>
      <c r="O290" s="41">
        <v>23378940</v>
      </c>
      <c r="P290" s="41">
        <v>23378940</v>
      </c>
      <c r="Q290" s="42" t="s">
        <v>405</v>
      </c>
      <c r="R290" s="42" t="s">
        <v>27</v>
      </c>
      <c r="S290" s="26" t="s">
        <v>1801</v>
      </c>
      <c r="T290" s="34">
        <v>4116292</v>
      </c>
      <c r="U290" s="34" t="s">
        <v>1692</v>
      </c>
    </row>
    <row r="291" spans="1:21" s="29" customFormat="1" ht="75" customHeight="1" x14ac:dyDescent="0.25">
      <c r="A291" s="36">
        <v>195</v>
      </c>
      <c r="B291" s="36" t="s">
        <v>410</v>
      </c>
      <c r="C291" s="36" t="s">
        <v>411</v>
      </c>
      <c r="D291" s="36" t="s">
        <v>407</v>
      </c>
      <c r="E291" s="36" t="s">
        <v>429</v>
      </c>
      <c r="F291" s="36" t="s">
        <v>102</v>
      </c>
      <c r="G291" s="36" t="s">
        <v>398</v>
      </c>
      <c r="H291" s="38" t="s">
        <v>399</v>
      </c>
      <c r="I291" s="39">
        <v>70131706</v>
      </c>
      <c r="J291" s="36" t="s">
        <v>1137</v>
      </c>
      <c r="K291" s="40">
        <v>42401</v>
      </c>
      <c r="L291" s="39">
        <v>4</v>
      </c>
      <c r="M291" s="39" t="s">
        <v>401</v>
      </c>
      <c r="N291" s="36" t="s">
        <v>26</v>
      </c>
      <c r="O291" s="41">
        <v>20581460</v>
      </c>
      <c r="P291" s="41">
        <v>20581460</v>
      </c>
      <c r="Q291" s="42" t="s">
        <v>405</v>
      </c>
      <c r="R291" s="42" t="s">
        <v>27</v>
      </c>
      <c r="S291" s="26" t="s">
        <v>1801</v>
      </c>
      <c r="T291" s="34">
        <v>4116292</v>
      </c>
      <c r="U291" s="34" t="s">
        <v>1138</v>
      </c>
    </row>
    <row r="292" spans="1:21" s="29" customFormat="1" ht="75" customHeight="1" x14ac:dyDescent="0.25">
      <c r="A292" s="36">
        <v>196</v>
      </c>
      <c r="B292" s="36" t="s">
        <v>410</v>
      </c>
      <c r="C292" s="36" t="s">
        <v>411</v>
      </c>
      <c r="D292" s="36" t="s">
        <v>407</v>
      </c>
      <c r="E292" s="36" t="s">
        <v>429</v>
      </c>
      <c r="F292" s="36" t="s">
        <v>102</v>
      </c>
      <c r="G292" s="36" t="s">
        <v>398</v>
      </c>
      <c r="H292" s="38" t="s">
        <v>399</v>
      </c>
      <c r="I292" s="39">
        <v>70131706</v>
      </c>
      <c r="J292" s="39" t="s">
        <v>1299</v>
      </c>
      <c r="K292" s="40">
        <v>42552</v>
      </c>
      <c r="L292" s="39">
        <v>6</v>
      </c>
      <c r="M292" s="39" t="s">
        <v>401</v>
      </c>
      <c r="N292" s="36" t="s">
        <v>26</v>
      </c>
      <c r="O292" s="41">
        <v>32848708</v>
      </c>
      <c r="P292" s="41">
        <v>32848708</v>
      </c>
      <c r="Q292" s="42" t="s">
        <v>405</v>
      </c>
      <c r="R292" s="42" t="s">
        <v>27</v>
      </c>
      <c r="S292" s="26" t="s">
        <v>1801</v>
      </c>
      <c r="T292" s="34">
        <v>5739469</v>
      </c>
      <c r="U292" s="34" t="s">
        <v>1692</v>
      </c>
    </row>
    <row r="293" spans="1:21" s="29" customFormat="1" ht="75" customHeight="1" x14ac:dyDescent="0.25">
      <c r="A293" s="36">
        <v>197</v>
      </c>
      <c r="B293" s="36" t="s">
        <v>410</v>
      </c>
      <c r="C293" s="36" t="s">
        <v>411</v>
      </c>
      <c r="D293" s="36" t="s">
        <v>407</v>
      </c>
      <c r="E293" s="36" t="s">
        <v>429</v>
      </c>
      <c r="F293" s="36" t="s">
        <v>102</v>
      </c>
      <c r="G293" s="36" t="s">
        <v>398</v>
      </c>
      <c r="H293" s="38" t="s">
        <v>399</v>
      </c>
      <c r="I293" s="39">
        <v>70131706</v>
      </c>
      <c r="J293" s="39" t="s">
        <v>1163</v>
      </c>
      <c r="K293" s="40">
        <v>42444</v>
      </c>
      <c r="L293" s="39">
        <v>3.5</v>
      </c>
      <c r="M293" s="39" t="s">
        <v>401</v>
      </c>
      <c r="N293" s="36" t="s">
        <v>26</v>
      </c>
      <c r="O293" s="41">
        <v>20088142</v>
      </c>
      <c r="P293" s="41">
        <v>20088142</v>
      </c>
      <c r="Q293" s="42" t="s">
        <v>405</v>
      </c>
      <c r="R293" s="42" t="s">
        <v>27</v>
      </c>
      <c r="S293" s="26" t="s">
        <v>1801</v>
      </c>
      <c r="T293" s="34">
        <v>5739469</v>
      </c>
      <c r="U293" s="34" t="s">
        <v>1498</v>
      </c>
    </row>
    <row r="294" spans="1:21" s="29" customFormat="1" ht="75" customHeight="1" x14ac:dyDescent="0.25">
      <c r="A294" s="36">
        <v>198</v>
      </c>
      <c r="B294" s="36" t="s">
        <v>410</v>
      </c>
      <c r="C294" s="36" t="s">
        <v>411</v>
      </c>
      <c r="D294" s="36" t="s">
        <v>407</v>
      </c>
      <c r="E294" s="36" t="s">
        <v>429</v>
      </c>
      <c r="F294" s="36" t="s">
        <v>102</v>
      </c>
      <c r="G294" s="36" t="s">
        <v>398</v>
      </c>
      <c r="H294" s="38" t="s">
        <v>399</v>
      </c>
      <c r="I294" s="39">
        <v>70131706</v>
      </c>
      <c r="J294" s="39" t="s">
        <v>1300</v>
      </c>
      <c r="K294" s="40">
        <v>42552</v>
      </c>
      <c r="L294" s="39">
        <v>6</v>
      </c>
      <c r="M294" s="39" t="s">
        <v>401</v>
      </c>
      <c r="N294" s="36" t="s">
        <v>26</v>
      </c>
      <c r="O294" s="41">
        <v>41183520</v>
      </c>
      <c r="P294" s="41">
        <v>41183520</v>
      </c>
      <c r="Q294" s="42" t="s">
        <v>405</v>
      </c>
      <c r="R294" s="42" t="s">
        <v>27</v>
      </c>
      <c r="S294" s="26" t="s">
        <v>1801</v>
      </c>
      <c r="T294" s="43">
        <v>7214120</v>
      </c>
      <c r="U294" s="34" t="s">
        <v>1692</v>
      </c>
    </row>
    <row r="295" spans="1:21" s="29" customFormat="1" ht="75" customHeight="1" x14ac:dyDescent="0.25">
      <c r="A295" s="36">
        <v>199</v>
      </c>
      <c r="B295" s="36" t="s">
        <v>410</v>
      </c>
      <c r="C295" s="36" t="s">
        <v>411</v>
      </c>
      <c r="D295" s="36" t="s">
        <v>407</v>
      </c>
      <c r="E295" s="36" t="s">
        <v>429</v>
      </c>
      <c r="F295" s="36" t="s">
        <v>102</v>
      </c>
      <c r="G295" s="36" t="s">
        <v>398</v>
      </c>
      <c r="H295" s="38" t="s">
        <v>399</v>
      </c>
      <c r="I295" s="39">
        <v>70131706</v>
      </c>
      <c r="J295" s="39" t="s">
        <v>921</v>
      </c>
      <c r="K295" s="40">
        <v>42430</v>
      </c>
      <c r="L295" s="39">
        <v>4</v>
      </c>
      <c r="M295" s="39" t="s">
        <v>401</v>
      </c>
      <c r="N295" s="36" t="s">
        <v>26</v>
      </c>
      <c r="O295" s="41">
        <v>28856480</v>
      </c>
      <c r="P295" s="41">
        <v>28856480</v>
      </c>
      <c r="Q295" s="42" t="s">
        <v>405</v>
      </c>
      <c r="R295" s="42" t="s">
        <v>27</v>
      </c>
      <c r="S295" s="26" t="s">
        <v>1801</v>
      </c>
      <c r="T295" s="43">
        <v>7214120</v>
      </c>
      <c r="U295" s="26" t="s">
        <v>308</v>
      </c>
    </row>
    <row r="296" spans="1:21" s="29" customFormat="1" ht="75" customHeight="1" x14ac:dyDescent="0.25">
      <c r="A296" s="36">
        <v>200</v>
      </c>
      <c r="B296" s="36" t="s">
        <v>394</v>
      </c>
      <c r="C296" s="36" t="s">
        <v>395</v>
      </c>
      <c r="D296" s="36" t="s">
        <v>396</v>
      </c>
      <c r="E296" s="36" t="s">
        <v>402</v>
      </c>
      <c r="F296" s="36" t="s">
        <v>102</v>
      </c>
      <c r="G296" s="36" t="s">
        <v>398</v>
      </c>
      <c r="H296" s="38" t="s">
        <v>399</v>
      </c>
      <c r="I296" s="39">
        <v>70131706</v>
      </c>
      <c r="J296" s="39" t="s">
        <v>1301</v>
      </c>
      <c r="K296" s="40">
        <v>42552</v>
      </c>
      <c r="L296" s="39">
        <v>6</v>
      </c>
      <c r="M296" s="39" t="s">
        <v>401</v>
      </c>
      <c r="N296" s="36" t="s">
        <v>414</v>
      </c>
      <c r="O296" s="41">
        <v>31190655</v>
      </c>
      <c r="P296" s="41">
        <v>31190655</v>
      </c>
      <c r="Q296" s="42" t="s">
        <v>405</v>
      </c>
      <c r="R296" s="42" t="s">
        <v>27</v>
      </c>
      <c r="S296" s="26" t="s">
        <v>1801</v>
      </c>
      <c r="T296" s="34">
        <v>5198410</v>
      </c>
      <c r="U296" s="34" t="s">
        <v>1692</v>
      </c>
    </row>
    <row r="297" spans="1:21" s="29" customFormat="1" ht="75" customHeight="1" x14ac:dyDescent="0.25">
      <c r="A297" s="36">
        <v>201</v>
      </c>
      <c r="B297" s="36" t="s">
        <v>394</v>
      </c>
      <c r="C297" s="36" t="s">
        <v>395</v>
      </c>
      <c r="D297" s="36" t="s">
        <v>396</v>
      </c>
      <c r="E297" s="36" t="s">
        <v>402</v>
      </c>
      <c r="F297" s="36" t="s">
        <v>102</v>
      </c>
      <c r="G297" s="36" t="s">
        <v>398</v>
      </c>
      <c r="H297" s="38" t="s">
        <v>399</v>
      </c>
      <c r="I297" s="39">
        <v>70131706</v>
      </c>
      <c r="J297" s="39" t="s">
        <v>933</v>
      </c>
      <c r="K297" s="40">
        <v>42415</v>
      </c>
      <c r="L297" s="39">
        <v>4.5</v>
      </c>
      <c r="M297" s="39" t="s">
        <v>401</v>
      </c>
      <c r="N297" s="36" t="s">
        <v>414</v>
      </c>
      <c r="O297" s="41">
        <v>23392845</v>
      </c>
      <c r="P297" s="41">
        <v>23392845</v>
      </c>
      <c r="Q297" s="42" t="s">
        <v>405</v>
      </c>
      <c r="R297" s="42" t="s">
        <v>27</v>
      </c>
      <c r="S297" s="26" t="s">
        <v>1801</v>
      </c>
      <c r="T297" s="34">
        <v>5198410</v>
      </c>
      <c r="U297" s="26" t="s">
        <v>1525</v>
      </c>
    </row>
    <row r="298" spans="1:21" s="29" customFormat="1" ht="75" customHeight="1" x14ac:dyDescent="0.25">
      <c r="A298" s="36">
        <v>202</v>
      </c>
      <c r="B298" s="36" t="s">
        <v>394</v>
      </c>
      <c r="C298" s="36" t="s">
        <v>426</v>
      </c>
      <c r="D298" s="36" t="s">
        <v>396</v>
      </c>
      <c r="E298" s="22" t="s">
        <v>1669</v>
      </c>
      <c r="F298" s="36" t="s">
        <v>102</v>
      </c>
      <c r="G298" s="36" t="s">
        <v>398</v>
      </c>
      <c r="H298" s="38" t="s">
        <v>399</v>
      </c>
      <c r="I298" s="39">
        <v>70131706</v>
      </c>
      <c r="J298" s="39" t="s">
        <v>1284</v>
      </c>
      <c r="K298" s="40">
        <v>42552</v>
      </c>
      <c r="L298" s="39">
        <v>7.6796116504854366</v>
      </c>
      <c r="M298" s="39" t="s">
        <v>401</v>
      </c>
      <c r="N298" s="36" t="s">
        <v>414</v>
      </c>
      <c r="O298" s="41">
        <v>31611524</v>
      </c>
      <c r="P298" s="41">
        <v>31611524</v>
      </c>
      <c r="Q298" s="42" t="s">
        <v>405</v>
      </c>
      <c r="R298" s="42" t="s">
        <v>27</v>
      </c>
      <c r="S298" s="26" t="s">
        <v>1801</v>
      </c>
      <c r="T298" s="34">
        <v>4116292</v>
      </c>
      <c r="U298" s="34" t="s">
        <v>1692</v>
      </c>
    </row>
    <row r="299" spans="1:21" s="29" customFormat="1" ht="75" customHeight="1" x14ac:dyDescent="0.25">
      <c r="A299" s="36">
        <v>203</v>
      </c>
      <c r="B299" s="36" t="s">
        <v>394</v>
      </c>
      <c r="C299" s="36" t="s">
        <v>426</v>
      </c>
      <c r="D299" s="36" t="s">
        <v>396</v>
      </c>
      <c r="E299" s="22" t="s">
        <v>1669</v>
      </c>
      <c r="F299" s="36" t="s">
        <v>102</v>
      </c>
      <c r="G299" s="36" t="s">
        <v>398</v>
      </c>
      <c r="H299" s="38" t="s">
        <v>399</v>
      </c>
      <c r="I299" s="39">
        <v>70131706</v>
      </c>
      <c r="J299" s="39" t="s">
        <v>876</v>
      </c>
      <c r="K299" s="40">
        <v>42401</v>
      </c>
      <c r="L299" s="39">
        <v>3</v>
      </c>
      <c r="M299" s="39" t="s">
        <v>401</v>
      </c>
      <c r="N299" s="36" t="s">
        <v>414</v>
      </c>
      <c r="O299" s="41">
        <v>12348876</v>
      </c>
      <c r="P299" s="41">
        <v>12348876</v>
      </c>
      <c r="Q299" s="42" t="s">
        <v>405</v>
      </c>
      <c r="R299" s="42" t="s">
        <v>27</v>
      </c>
      <c r="S299" s="26" t="s">
        <v>1801</v>
      </c>
      <c r="T299" s="34">
        <v>4116292</v>
      </c>
      <c r="U299" s="34" t="s">
        <v>1484</v>
      </c>
    </row>
    <row r="300" spans="1:21" s="29" customFormat="1" ht="75" customHeight="1" x14ac:dyDescent="0.25">
      <c r="A300" s="36">
        <v>204</v>
      </c>
      <c r="B300" s="36" t="s">
        <v>410</v>
      </c>
      <c r="C300" s="36" t="s">
        <v>411</v>
      </c>
      <c r="D300" s="36" t="s">
        <v>407</v>
      </c>
      <c r="E300" s="36" t="s">
        <v>429</v>
      </c>
      <c r="F300" s="36" t="s">
        <v>102</v>
      </c>
      <c r="G300" s="36" t="s">
        <v>398</v>
      </c>
      <c r="H300" s="38" t="s">
        <v>399</v>
      </c>
      <c r="I300" s="39">
        <v>70131706</v>
      </c>
      <c r="J300" s="36" t="s">
        <v>1302</v>
      </c>
      <c r="K300" s="40">
        <v>42552</v>
      </c>
      <c r="L300" s="39">
        <v>6</v>
      </c>
      <c r="M300" s="39" t="s">
        <v>401</v>
      </c>
      <c r="N300" s="36" t="s">
        <v>414</v>
      </c>
      <c r="O300" s="41">
        <v>20409082</v>
      </c>
      <c r="P300" s="41">
        <v>20409082</v>
      </c>
      <c r="Q300" s="42" t="s">
        <v>405</v>
      </c>
      <c r="R300" s="42" t="s">
        <v>27</v>
      </c>
      <c r="S300" s="26" t="s">
        <v>1801</v>
      </c>
      <c r="T300" s="43">
        <v>3575233</v>
      </c>
      <c r="U300" s="34" t="s">
        <v>1692</v>
      </c>
    </row>
    <row r="301" spans="1:21" s="29" customFormat="1" ht="75" customHeight="1" x14ac:dyDescent="0.25">
      <c r="A301" s="36">
        <v>205</v>
      </c>
      <c r="B301" s="36" t="s">
        <v>410</v>
      </c>
      <c r="C301" s="36" t="s">
        <v>411</v>
      </c>
      <c r="D301" s="36" t="s">
        <v>407</v>
      </c>
      <c r="E301" s="36" t="s">
        <v>429</v>
      </c>
      <c r="F301" s="36" t="s">
        <v>102</v>
      </c>
      <c r="G301" s="36" t="s">
        <v>398</v>
      </c>
      <c r="H301" s="38" t="s">
        <v>399</v>
      </c>
      <c r="I301" s="39">
        <v>70131706</v>
      </c>
      <c r="J301" s="36" t="s">
        <v>1499</v>
      </c>
      <c r="K301" s="40">
        <v>42430</v>
      </c>
      <c r="L301" s="39">
        <v>4</v>
      </c>
      <c r="M301" s="39" t="s">
        <v>401</v>
      </c>
      <c r="N301" s="36" t="s">
        <v>414</v>
      </c>
      <c r="O301" s="41">
        <v>14300932</v>
      </c>
      <c r="P301" s="41">
        <v>14300932</v>
      </c>
      <c r="Q301" s="42" t="s">
        <v>405</v>
      </c>
      <c r="R301" s="42" t="s">
        <v>27</v>
      </c>
      <c r="S301" s="26" t="s">
        <v>1801</v>
      </c>
      <c r="T301" s="43">
        <v>3575233</v>
      </c>
      <c r="U301" s="34" t="s">
        <v>1386</v>
      </c>
    </row>
    <row r="302" spans="1:21" s="29" customFormat="1" ht="75" customHeight="1" x14ac:dyDescent="0.25">
      <c r="A302" s="36">
        <v>206</v>
      </c>
      <c r="B302" s="36" t="s">
        <v>410</v>
      </c>
      <c r="C302" s="36" t="s">
        <v>411</v>
      </c>
      <c r="D302" s="36" t="s">
        <v>407</v>
      </c>
      <c r="E302" s="36" t="s">
        <v>429</v>
      </c>
      <c r="F302" s="36" t="s">
        <v>102</v>
      </c>
      <c r="G302" s="36" t="s">
        <v>398</v>
      </c>
      <c r="H302" s="38" t="s">
        <v>399</v>
      </c>
      <c r="I302" s="39">
        <v>70131706</v>
      </c>
      <c r="J302" s="36" t="s">
        <v>1303</v>
      </c>
      <c r="K302" s="40">
        <v>42552</v>
      </c>
      <c r="L302" s="39">
        <v>6</v>
      </c>
      <c r="M302" s="39" t="s">
        <v>401</v>
      </c>
      <c r="N302" s="36" t="s">
        <v>26</v>
      </c>
      <c r="O302" s="41">
        <v>18518318.5</v>
      </c>
      <c r="P302" s="41">
        <v>18518318.5</v>
      </c>
      <c r="Q302" s="42" t="s">
        <v>405</v>
      </c>
      <c r="R302" s="42" t="s">
        <v>27</v>
      </c>
      <c r="S302" s="26" t="s">
        <v>1801</v>
      </c>
      <c r="T302" s="43">
        <v>3575233</v>
      </c>
      <c r="U302" s="34" t="s">
        <v>1692</v>
      </c>
    </row>
    <row r="303" spans="1:21" s="29" customFormat="1" ht="75" customHeight="1" x14ac:dyDescent="0.25">
      <c r="A303" s="36">
        <v>207</v>
      </c>
      <c r="B303" s="36" t="s">
        <v>410</v>
      </c>
      <c r="C303" s="36" t="s">
        <v>411</v>
      </c>
      <c r="D303" s="36" t="s">
        <v>407</v>
      </c>
      <c r="E303" s="36" t="s">
        <v>429</v>
      </c>
      <c r="F303" s="36" t="s">
        <v>102</v>
      </c>
      <c r="G303" s="36" t="s">
        <v>398</v>
      </c>
      <c r="H303" s="38" t="s">
        <v>399</v>
      </c>
      <c r="I303" s="39">
        <v>70131706</v>
      </c>
      <c r="J303" s="36" t="s">
        <v>892</v>
      </c>
      <c r="K303" s="40">
        <v>42401</v>
      </c>
      <c r="L303" s="39">
        <v>2</v>
      </c>
      <c r="M303" s="39" t="s">
        <v>401</v>
      </c>
      <c r="N303" s="36" t="s">
        <v>26</v>
      </c>
      <c r="O303" s="41">
        <v>7150466</v>
      </c>
      <c r="P303" s="41">
        <v>7150466</v>
      </c>
      <c r="Q303" s="42" t="s">
        <v>405</v>
      </c>
      <c r="R303" s="42" t="s">
        <v>27</v>
      </c>
      <c r="S303" s="26" t="s">
        <v>1801</v>
      </c>
      <c r="T303" s="43">
        <v>3575233</v>
      </c>
      <c r="U303" s="34" t="s">
        <v>308</v>
      </c>
    </row>
    <row r="304" spans="1:21" s="29" customFormat="1" ht="75" customHeight="1" x14ac:dyDescent="0.25">
      <c r="A304" s="36">
        <v>208</v>
      </c>
      <c r="B304" s="36" t="s">
        <v>410</v>
      </c>
      <c r="C304" s="36" t="s">
        <v>411</v>
      </c>
      <c r="D304" s="36" t="s">
        <v>396</v>
      </c>
      <c r="E304" s="36" t="s">
        <v>412</v>
      </c>
      <c r="F304" s="36" t="s">
        <v>102</v>
      </c>
      <c r="G304" s="36" t="s">
        <v>398</v>
      </c>
      <c r="H304" s="38" t="s">
        <v>399</v>
      </c>
      <c r="I304" s="39">
        <v>70131706</v>
      </c>
      <c r="J304" s="36" t="s">
        <v>1304</v>
      </c>
      <c r="K304" s="40">
        <v>42552</v>
      </c>
      <c r="L304" s="39">
        <v>6</v>
      </c>
      <c r="M304" s="39" t="s">
        <v>401</v>
      </c>
      <c r="N304" s="36" t="s">
        <v>26</v>
      </c>
      <c r="O304" s="41">
        <v>20305935</v>
      </c>
      <c r="P304" s="41">
        <v>20305935</v>
      </c>
      <c r="Q304" s="42" t="s">
        <v>405</v>
      </c>
      <c r="R304" s="42" t="s">
        <v>27</v>
      </c>
      <c r="S304" s="26" t="s">
        <v>1801</v>
      </c>
      <c r="T304" s="43">
        <v>3575233</v>
      </c>
      <c r="U304" s="34" t="s">
        <v>1692</v>
      </c>
    </row>
    <row r="305" spans="1:21" s="29" customFormat="1" ht="75" customHeight="1" x14ac:dyDescent="0.25">
      <c r="A305" s="36">
        <v>209</v>
      </c>
      <c r="B305" s="36" t="s">
        <v>410</v>
      </c>
      <c r="C305" s="36" t="s">
        <v>411</v>
      </c>
      <c r="D305" s="36" t="s">
        <v>396</v>
      </c>
      <c r="E305" s="36" t="s">
        <v>412</v>
      </c>
      <c r="F305" s="36" t="s">
        <v>102</v>
      </c>
      <c r="G305" s="36" t="s">
        <v>398</v>
      </c>
      <c r="H305" s="38" t="s">
        <v>399</v>
      </c>
      <c r="I305" s="39">
        <v>70131706</v>
      </c>
      <c r="J305" s="36" t="s">
        <v>1497</v>
      </c>
      <c r="K305" s="40">
        <v>42401</v>
      </c>
      <c r="L305" s="39">
        <v>5</v>
      </c>
      <c r="M305" s="39" t="s">
        <v>401</v>
      </c>
      <c r="N305" s="36" t="s">
        <v>26</v>
      </c>
      <c r="O305" s="41">
        <v>17876165</v>
      </c>
      <c r="P305" s="41">
        <v>17876165</v>
      </c>
      <c r="Q305" s="42" t="s">
        <v>405</v>
      </c>
      <c r="R305" s="42" t="s">
        <v>27</v>
      </c>
      <c r="S305" s="26" t="s">
        <v>1801</v>
      </c>
      <c r="T305" s="43">
        <v>3575233</v>
      </c>
      <c r="U305" s="34" t="s">
        <v>1543</v>
      </c>
    </row>
    <row r="306" spans="1:21" s="29" customFormat="1" ht="75" customHeight="1" x14ac:dyDescent="0.25">
      <c r="A306" s="36">
        <v>210</v>
      </c>
      <c r="B306" s="36" t="s">
        <v>410</v>
      </c>
      <c r="C306" s="36" t="s">
        <v>411</v>
      </c>
      <c r="D306" s="36" t="s">
        <v>396</v>
      </c>
      <c r="E306" s="36" t="s">
        <v>412</v>
      </c>
      <c r="F306" s="36" t="s">
        <v>102</v>
      </c>
      <c r="G306" s="36" t="s">
        <v>398</v>
      </c>
      <c r="H306" s="38" t="s">
        <v>399</v>
      </c>
      <c r="I306" s="39">
        <v>70131706</v>
      </c>
      <c r="J306" s="36" t="s">
        <v>1304</v>
      </c>
      <c r="K306" s="40">
        <v>42552</v>
      </c>
      <c r="L306" s="39">
        <v>6</v>
      </c>
      <c r="M306" s="39" t="s">
        <v>401</v>
      </c>
      <c r="N306" s="36" t="s">
        <v>26</v>
      </c>
      <c r="O306" s="41">
        <v>20305935</v>
      </c>
      <c r="P306" s="41">
        <v>20305935</v>
      </c>
      <c r="Q306" s="42" t="s">
        <v>405</v>
      </c>
      <c r="R306" s="42" t="s">
        <v>27</v>
      </c>
      <c r="S306" s="26" t="s">
        <v>1801</v>
      </c>
      <c r="T306" s="43">
        <v>3575233</v>
      </c>
      <c r="U306" s="34" t="s">
        <v>1692</v>
      </c>
    </row>
    <row r="307" spans="1:21" s="29" customFormat="1" ht="75" customHeight="1" x14ac:dyDescent="0.25">
      <c r="A307" s="36">
        <v>211</v>
      </c>
      <c r="B307" s="36" t="s">
        <v>410</v>
      </c>
      <c r="C307" s="36" t="s">
        <v>411</v>
      </c>
      <c r="D307" s="36" t="s">
        <v>396</v>
      </c>
      <c r="E307" s="36" t="s">
        <v>412</v>
      </c>
      <c r="F307" s="36" t="s">
        <v>102</v>
      </c>
      <c r="G307" s="36" t="s">
        <v>398</v>
      </c>
      <c r="H307" s="38" t="s">
        <v>399</v>
      </c>
      <c r="I307" s="39">
        <v>70131706</v>
      </c>
      <c r="J307" s="36" t="s">
        <v>1634</v>
      </c>
      <c r="K307" s="40">
        <v>42401</v>
      </c>
      <c r="L307" s="39">
        <v>5</v>
      </c>
      <c r="M307" s="39" t="s">
        <v>401</v>
      </c>
      <c r="N307" s="36" t="s">
        <v>26</v>
      </c>
      <c r="O307" s="41">
        <v>17876165</v>
      </c>
      <c r="P307" s="41">
        <v>17876165</v>
      </c>
      <c r="Q307" s="42" t="s">
        <v>405</v>
      </c>
      <c r="R307" s="42" t="s">
        <v>27</v>
      </c>
      <c r="S307" s="26" t="s">
        <v>1801</v>
      </c>
      <c r="T307" s="47">
        <v>3575233</v>
      </c>
      <c r="U307" s="34" t="s">
        <v>1543</v>
      </c>
    </row>
    <row r="308" spans="1:21" s="29" customFormat="1" ht="75" customHeight="1" x14ac:dyDescent="0.25">
      <c r="A308" s="36">
        <v>212</v>
      </c>
      <c r="B308" s="36" t="s">
        <v>410</v>
      </c>
      <c r="C308" s="36" t="s">
        <v>411</v>
      </c>
      <c r="D308" s="36" t="s">
        <v>396</v>
      </c>
      <c r="E308" s="36" t="s">
        <v>412</v>
      </c>
      <c r="F308" s="36" t="s">
        <v>102</v>
      </c>
      <c r="G308" s="36" t="s">
        <v>398</v>
      </c>
      <c r="H308" s="38" t="s">
        <v>399</v>
      </c>
      <c r="I308" s="39">
        <v>70131706</v>
      </c>
      <c r="J308" s="36" t="s">
        <v>1304</v>
      </c>
      <c r="K308" s="40">
        <v>42552</v>
      </c>
      <c r="L308" s="39">
        <v>6</v>
      </c>
      <c r="M308" s="39" t="s">
        <v>401</v>
      </c>
      <c r="N308" s="36" t="s">
        <v>26</v>
      </c>
      <c r="O308" s="41">
        <v>20305935</v>
      </c>
      <c r="P308" s="41">
        <v>20305935</v>
      </c>
      <c r="Q308" s="42" t="s">
        <v>405</v>
      </c>
      <c r="R308" s="42" t="s">
        <v>27</v>
      </c>
      <c r="S308" s="26" t="s">
        <v>1801</v>
      </c>
      <c r="T308" s="43">
        <v>3575233</v>
      </c>
      <c r="U308" s="34" t="s">
        <v>1692</v>
      </c>
    </row>
    <row r="309" spans="1:21" s="29" customFormat="1" ht="75" customHeight="1" x14ac:dyDescent="0.25">
      <c r="A309" s="36">
        <v>213</v>
      </c>
      <c r="B309" s="36" t="s">
        <v>410</v>
      </c>
      <c r="C309" s="36" t="s">
        <v>411</v>
      </c>
      <c r="D309" s="36" t="s">
        <v>396</v>
      </c>
      <c r="E309" s="36" t="s">
        <v>412</v>
      </c>
      <c r="F309" s="36" t="s">
        <v>102</v>
      </c>
      <c r="G309" s="36" t="s">
        <v>398</v>
      </c>
      <c r="H309" s="38" t="s">
        <v>399</v>
      </c>
      <c r="I309" s="39">
        <v>70131706</v>
      </c>
      <c r="J309" s="36" t="s">
        <v>1207</v>
      </c>
      <c r="K309" s="40">
        <v>42401</v>
      </c>
      <c r="L309" s="39">
        <v>4</v>
      </c>
      <c r="M309" s="39" t="s">
        <v>401</v>
      </c>
      <c r="N309" s="36" t="s">
        <v>26</v>
      </c>
      <c r="O309" s="41">
        <v>17876165</v>
      </c>
      <c r="P309" s="41">
        <v>17876165</v>
      </c>
      <c r="Q309" s="42" t="s">
        <v>405</v>
      </c>
      <c r="R309" s="42" t="s">
        <v>27</v>
      </c>
      <c r="S309" s="26" t="s">
        <v>1801</v>
      </c>
      <c r="T309" s="43">
        <v>3575233</v>
      </c>
      <c r="U309" s="34" t="s">
        <v>1543</v>
      </c>
    </row>
    <row r="310" spans="1:21" s="29" customFormat="1" ht="75" customHeight="1" x14ac:dyDescent="0.25">
      <c r="A310" s="36">
        <v>214</v>
      </c>
      <c r="B310" s="36" t="s">
        <v>410</v>
      </c>
      <c r="C310" s="36" t="s">
        <v>411</v>
      </c>
      <c r="D310" s="36" t="s">
        <v>396</v>
      </c>
      <c r="E310" s="36" t="s">
        <v>412</v>
      </c>
      <c r="F310" s="36" t="s">
        <v>102</v>
      </c>
      <c r="G310" s="36" t="s">
        <v>398</v>
      </c>
      <c r="H310" s="38" t="s">
        <v>399</v>
      </c>
      <c r="I310" s="39">
        <v>70131706</v>
      </c>
      <c r="J310" s="36" t="s">
        <v>1497</v>
      </c>
      <c r="K310" s="40">
        <v>42401</v>
      </c>
      <c r="L310" s="39">
        <v>5</v>
      </c>
      <c r="M310" s="39" t="s">
        <v>401</v>
      </c>
      <c r="N310" s="36" t="s">
        <v>26</v>
      </c>
      <c r="O310" s="41">
        <v>17876165</v>
      </c>
      <c r="P310" s="41">
        <v>17876165</v>
      </c>
      <c r="Q310" s="42" t="s">
        <v>405</v>
      </c>
      <c r="R310" s="42" t="s">
        <v>27</v>
      </c>
      <c r="S310" s="26" t="s">
        <v>1801</v>
      </c>
      <c r="T310" s="43">
        <v>3575233</v>
      </c>
      <c r="U310" s="34" t="s">
        <v>1543</v>
      </c>
    </row>
    <row r="311" spans="1:21" s="29" customFormat="1" ht="75" customHeight="1" x14ac:dyDescent="0.25">
      <c r="A311" s="36">
        <v>215</v>
      </c>
      <c r="B311" s="36" t="s">
        <v>410</v>
      </c>
      <c r="C311" s="36" t="s">
        <v>411</v>
      </c>
      <c r="D311" s="36" t="s">
        <v>396</v>
      </c>
      <c r="E311" s="36" t="s">
        <v>412</v>
      </c>
      <c r="F311" s="36" t="s">
        <v>102</v>
      </c>
      <c r="G311" s="36" t="s">
        <v>398</v>
      </c>
      <c r="H311" s="38" t="s">
        <v>399</v>
      </c>
      <c r="I311" s="39">
        <v>70131706</v>
      </c>
      <c r="J311" s="36" t="s">
        <v>1304</v>
      </c>
      <c r="K311" s="40">
        <v>42552</v>
      </c>
      <c r="L311" s="39">
        <v>6</v>
      </c>
      <c r="M311" s="39" t="s">
        <v>401</v>
      </c>
      <c r="N311" s="36" t="s">
        <v>26</v>
      </c>
      <c r="O311" s="41">
        <v>20305935</v>
      </c>
      <c r="P311" s="41">
        <v>20305935</v>
      </c>
      <c r="Q311" s="42" t="s">
        <v>405</v>
      </c>
      <c r="R311" s="42" t="s">
        <v>27</v>
      </c>
      <c r="S311" s="26" t="s">
        <v>1801</v>
      </c>
      <c r="T311" s="43">
        <v>3575233</v>
      </c>
      <c r="U311" s="34" t="s">
        <v>1692</v>
      </c>
    </row>
    <row r="312" spans="1:21" s="29" customFormat="1" ht="75" customHeight="1" x14ac:dyDescent="0.25">
      <c r="A312" s="36">
        <v>216</v>
      </c>
      <c r="B312" s="36" t="s">
        <v>410</v>
      </c>
      <c r="C312" s="36" t="s">
        <v>411</v>
      </c>
      <c r="D312" s="36" t="s">
        <v>396</v>
      </c>
      <c r="E312" s="36" t="s">
        <v>412</v>
      </c>
      <c r="F312" s="36" t="s">
        <v>102</v>
      </c>
      <c r="G312" s="36" t="s">
        <v>398</v>
      </c>
      <c r="H312" s="38" t="s">
        <v>399</v>
      </c>
      <c r="I312" s="39">
        <v>70131706</v>
      </c>
      <c r="J312" s="36" t="s">
        <v>1497</v>
      </c>
      <c r="K312" s="40">
        <v>42401</v>
      </c>
      <c r="L312" s="39">
        <v>5</v>
      </c>
      <c r="M312" s="39" t="s">
        <v>401</v>
      </c>
      <c r="N312" s="36" t="s">
        <v>26</v>
      </c>
      <c r="O312" s="41">
        <v>17876165</v>
      </c>
      <c r="P312" s="41">
        <v>17876165</v>
      </c>
      <c r="Q312" s="42" t="s">
        <v>405</v>
      </c>
      <c r="R312" s="42" t="s">
        <v>27</v>
      </c>
      <c r="S312" s="26" t="s">
        <v>1801</v>
      </c>
      <c r="T312" s="47">
        <v>3575233</v>
      </c>
      <c r="U312" s="34" t="s">
        <v>1543</v>
      </c>
    </row>
    <row r="313" spans="1:21" s="29" customFormat="1" ht="75" customHeight="1" x14ac:dyDescent="0.25">
      <c r="A313" s="36">
        <v>217</v>
      </c>
      <c r="B313" s="36" t="s">
        <v>394</v>
      </c>
      <c r="C313" s="36" t="s">
        <v>406</v>
      </c>
      <c r="D313" s="36" t="s">
        <v>407</v>
      </c>
      <c r="E313" s="37" t="s">
        <v>408</v>
      </c>
      <c r="F313" s="36" t="s">
        <v>102</v>
      </c>
      <c r="G313" s="36" t="s">
        <v>398</v>
      </c>
      <c r="H313" s="38" t="s">
        <v>399</v>
      </c>
      <c r="I313" s="39">
        <v>70131706</v>
      </c>
      <c r="J313" s="36" t="s">
        <v>1687</v>
      </c>
      <c r="K313" s="40">
        <v>42552</v>
      </c>
      <c r="L313" s="39">
        <v>6</v>
      </c>
      <c r="M313" s="39" t="s">
        <v>401</v>
      </c>
      <c r="N313" s="36" t="s">
        <v>26</v>
      </c>
      <c r="O313" s="41">
        <v>20305835</v>
      </c>
      <c r="P313" s="41">
        <v>20305835</v>
      </c>
      <c r="Q313" s="42" t="s">
        <v>405</v>
      </c>
      <c r="R313" s="42" t="s">
        <v>27</v>
      </c>
      <c r="S313" s="26" t="s">
        <v>1801</v>
      </c>
      <c r="T313" s="43">
        <v>3575233</v>
      </c>
      <c r="U313" s="34" t="s">
        <v>1692</v>
      </c>
    </row>
    <row r="314" spans="1:21" s="29" customFormat="1" ht="75" customHeight="1" x14ac:dyDescent="0.25">
      <c r="A314" s="36">
        <v>218</v>
      </c>
      <c r="B314" s="36" t="s">
        <v>394</v>
      </c>
      <c r="C314" s="36" t="s">
        <v>406</v>
      </c>
      <c r="D314" s="36" t="s">
        <v>407</v>
      </c>
      <c r="E314" s="37" t="s">
        <v>408</v>
      </c>
      <c r="F314" s="36" t="s">
        <v>102</v>
      </c>
      <c r="G314" s="36" t="s">
        <v>398</v>
      </c>
      <c r="H314" s="38" t="s">
        <v>399</v>
      </c>
      <c r="I314" s="39">
        <v>70131706</v>
      </c>
      <c r="J314" s="36" t="s">
        <v>1687</v>
      </c>
      <c r="K314" s="40">
        <v>42401</v>
      </c>
      <c r="L314" s="39">
        <v>5</v>
      </c>
      <c r="M314" s="39" t="s">
        <v>401</v>
      </c>
      <c r="N314" s="36" t="s">
        <v>26</v>
      </c>
      <c r="O314" s="41">
        <v>9643581</v>
      </c>
      <c r="P314" s="41">
        <v>9643581</v>
      </c>
      <c r="Q314" s="42" t="s">
        <v>405</v>
      </c>
      <c r="R314" s="42" t="s">
        <v>27</v>
      </c>
      <c r="S314" s="26" t="s">
        <v>1801</v>
      </c>
      <c r="T314" s="43">
        <v>3575233</v>
      </c>
      <c r="U314" s="34" t="s">
        <v>1543</v>
      </c>
    </row>
    <row r="315" spans="1:21" s="29" customFormat="1" ht="75" customHeight="1" x14ac:dyDescent="0.25">
      <c r="A315" s="36">
        <v>219</v>
      </c>
      <c r="B315" s="36" t="s">
        <v>410</v>
      </c>
      <c r="C315" s="36" t="s">
        <v>411</v>
      </c>
      <c r="D315" s="36" t="s">
        <v>396</v>
      </c>
      <c r="E315" s="36" t="s">
        <v>412</v>
      </c>
      <c r="F315" s="36" t="s">
        <v>102</v>
      </c>
      <c r="G315" s="36" t="s">
        <v>398</v>
      </c>
      <c r="H315" s="38" t="s">
        <v>399</v>
      </c>
      <c r="I315" s="39">
        <v>70131706</v>
      </c>
      <c r="J315" s="36" t="s">
        <v>1304</v>
      </c>
      <c r="K315" s="40">
        <v>42552</v>
      </c>
      <c r="L315" s="39">
        <v>6</v>
      </c>
      <c r="M315" s="39" t="s">
        <v>401</v>
      </c>
      <c r="N315" s="36" t="s">
        <v>26</v>
      </c>
      <c r="O315" s="41">
        <v>20358001</v>
      </c>
      <c r="P315" s="41">
        <v>20358001</v>
      </c>
      <c r="Q315" s="42" t="s">
        <v>405</v>
      </c>
      <c r="R315" s="42" t="s">
        <v>27</v>
      </c>
      <c r="S315" s="26" t="s">
        <v>1801</v>
      </c>
      <c r="T315" s="43">
        <v>3575233</v>
      </c>
      <c r="U315" s="34" t="s">
        <v>1692</v>
      </c>
    </row>
    <row r="316" spans="1:21" s="29" customFormat="1" ht="75" customHeight="1" x14ac:dyDescent="0.25">
      <c r="A316" s="36">
        <v>220</v>
      </c>
      <c r="B316" s="36" t="s">
        <v>410</v>
      </c>
      <c r="C316" s="36" t="s">
        <v>411</v>
      </c>
      <c r="D316" s="36" t="s">
        <v>396</v>
      </c>
      <c r="E316" s="36" t="s">
        <v>412</v>
      </c>
      <c r="F316" s="36" t="s">
        <v>102</v>
      </c>
      <c r="G316" s="36" t="s">
        <v>398</v>
      </c>
      <c r="H316" s="38" t="s">
        <v>399</v>
      </c>
      <c r="I316" s="39">
        <v>70131706</v>
      </c>
      <c r="J316" s="36" t="s">
        <v>1497</v>
      </c>
      <c r="K316" s="40">
        <v>42415</v>
      </c>
      <c r="L316" s="39">
        <v>4.5</v>
      </c>
      <c r="M316" s="39" t="s">
        <v>401</v>
      </c>
      <c r="N316" s="36" t="s">
        <v>26</v>
      </c>
      <c r="O316" s="41">
        <v>16088549</v>
      </c>
      <c r="P316" s="41">
        <v>16088549</v>
      </c>
      <c r="Q316" s="42" t="s">
        <v>405</v>
      </c>
      <c r="R316" s="42" t="s">
        <v>27</v>
      </c>
      <c r="S316" s="26" t="s">
        <v>1801</v>
      </c>
      <c r="T316" s="43">
        <v>3575233</v>
      </c>
      <c r="U316" s="34" t="s">
        <v>1493</v>
      </c>
    </row>
    <row r="317" spans="1:21" s="29" customFormat="1" ht="75" customHeight="1" x14ac:dyDescent="0.25">
      <c r="A317" s="36">
        <v>221</v>
      </c>
      <c r="B317" s="36" t="s">
        <v>410</v>
      </c>
      <c r="C317" s="36" t="s">
        <v>411</v>
      </c>
      <c r="D317" s="36" t="s">
        <v>396</v>
      </c>
      <c r="E317" s="36" t="s">
        <v>412</v>
      </c>
      <c r="F317" s="36" t="s">
        <v>102</v>
      </c>
      <c r="G317" s="36" t="s">
        <v>398</v>
      </c>
      <c r="H317" s="38" t="s">
        <v>399</v>
      </c>
      <c r="I317" s="39">
        <v>70131706</v>
      </c>
      <c r="J317" s="36" t="s">
        <v>1304</v>
      </c>
      <c r="K317" s="40">
        <v>42552</v>
      </c>
      <c r="L317" s="39">
        <v>6</v>
      </c>
      <c r="M317" s="39" t="s">
        <v>401</v>
      </c>
      <c r="N317" s="36" t="s">
        <v>26</v>
      </c>
      <c r="O317" s="41">
        <v>20358001</v>
      </c>
      <c r="P317" s="41">
        <v>20358001</v>
      </c>
      <c r="Q317" s="42" t="s">
        <v>405</v>
      </c>
      <c r="R317" s="42" t="s">
        <v>27</v>
      </c>
      <c r="S317" s="26" t="s">
        <v>1801</v>
      </c>
      <c r="T317" s="43">
        <v>3575233</v>
      </c>
      <c r="U317" s="34" t="s">
        <v>1692</v>
      </c>
    </row>
    <row r="318" spans="1:21" s="29" customFormat="1" ht="75" customHeight="1" x14ac:dyDescent="0.25">
      <c r="A318" s="36">
        <v>222</v>
      </c>
      <c r="B318" s="36" t="s">
        <v>410</v>
      </c>
      <c r="C318" s="36" t="s">
        <v>411</v>
      </c>
      <c r="D318" s="36" t="s">
        <v>396</v>
      </c>
      <c r="E318" s="36" t="s">
        <v>412</v>
      </c>
      <c r="F318" s="36" t="s">
        <v>102</v>
      </c>
      <c r="G318" s="36" t="s">
        <v>398</v>
      </c>
      <c r="H318" s="38" t="s">
        <v>399</v>
      </c>
      <c r="I318" s="39">
        <v>70131706</v>
      </c>
      <c r="J318" s="36" t="s">
        <v>1497</v>
      </c>
      <c r="K318" s="40">
        <v>42415</v>
      </c>
      <c r="L318" s="39">
        <v>4.5</v>
      </c>
      <c r="M318" s="39" t="s">
        <v>401</v>
      </c>
      <c r="N318" s="36" t="s">
        <v>26</v>
      </c>
      <c r="O318" s="41">
        <v>16088549</v>
      </c>
      <c r="P318" s="41">
        <v>16088549</v>
      </c>
      <c r="Q318" s="42" t="s">
        <v>405</v>
      </c>
      <c r="R318" s="42" t="s">
        <v>27</v>
      </c>
      <c r="S318" s="26" t="s">
        <v>1801</v>
      </c>
      <c r="T318" s="43">
        <v>3575233</v>
      </c>
      <c r="U318" s="34" t="s">
        <v>1543</v>
      </c>
    </row>
    <row r="319" spans="1:21" s="29" customFormat="1" ht="75" customHeight="1" x14ac:dyDescent="0.25">
      <c r="A319" s="36">
        <v>223</v>
      </c>
      <c r="B319" s="36" t="s">
        <v>410</v>
      </c>
      <c r="C319" s="36" t="s">
        <v>411</v>
      </c>
      <c r="D319" s="36" t="s">
        <v>396</v>
      </c>
      <c r="E319" s="36" t="s">
        <v>412</v>
      </c>
      <c r="F319" s="36" t="s">
        <v>102</v>
      </c>
      <c r="G319" s="36" t="s">
        <v>398</v>
      </c>
      <c r="H319" s="38" t="s">
        <v>399</v>
      </c>
      <c r="I319" s="39">
        <v>70131706</v>
      </c>
      <c r="J319" s="36" t="s">
        <v>1304</v>
      </c>
      <c r="K319" s="40">
        <v>42552</v>
      </c>
      <c r="L319" s="39">
        <v>6</v>
      </c>
      <c r="M319" s="39" t="s">
        <v>401</v>
      </c>
      <c r="N319" s="36" t="s">
        <v>26</v>
      </c>
      <c r="O319" s="41">
        <v>20305935</v>
      </c>
      <c r="P319" s="41">
        <v>20305935</v>
      </c>
      <c r="Q319" s="42" t="s">
        <v>405</v>
      </c>
      <c r="R319" s="42" t="s">
        <v>27</v>
      </c>
      <c r="S319" s="26" t="s">
        <v>1801</v>
      </c>
      <c r="T319" s="43">
        <v>3575233</v>
      </c>
      <c r="U319" s="34" t="s">
        <v>1692</v>
      </c>
    </row>
    <row r="320" spans="1:21" s="29" customFormat="1" ht="75" customHeight="1" x14ac:dyDescent="0.25">
      <c r="A320" s="36">
        <v>224</v>
      </c>
      <c r="B320" s="36" t="s">
        <v>410</v>
      </c>
      <c r="C320" s="36" t="s">
        <v>411</v>
      </c>
      <c r="D320" s="36" t="s">
        <v>396</v>
      </c>
      <c r="E320" s="36" t="s">
        <v>412</v>
      </c>
      <c r="F320" s="36" t="s">
        <v>102</v>
      </c>
      <c r="G320" s="36" t="s">
        <v>398</v>
      </c>
      <c r="H320" s="38" t="s">
        <v>399</v>
      </c>
      <c r="I320" s="39">
        <v>70131706</v>
      </c>
      <c r="J320" s="36" t="s">
        <v>1497</v>
      </c>
      <c r="K320" s="40">
        <v>42401</v>
      </c>
      <c r="L320" s="39">
        <v>5</v>
      </c>
      <c r="M320" s="39" t="s">
        <v>401</v>
      </c>
      <c r="N320" s="36" t="s">
        <v>26</v>
      </c>
      <c r="O320" s="41">
        <v>17876165</v>
      </c>
      <c r="P320" s="41">
        <v>17876165</v>
      </c>
      <c r="Q320" s="42" t="s">
        <v>405</v>
      </c>
      <c r="R320" s="42" t="s">
        <v>27</v>
      </c>
      <c r="S320" s="26" t="s">
        <v>1801</v>
      </c>
      <c r="T320" s="47">
        <v>3575233</v>
      </c>
      <c r="U320" s="34" t="s">
        <v>1543</v>
      </c>
    </row>
    <row r="321" spans="1:21" s="29" customFormat="1" ht="75" customHeight="1" x14ac:dyDescent="0.25">
      <c r="A321" s="36">
        <v>225</v>
      </c>
      <c r="B321" s="36" t="s">
        <v>410</v>
      </c>
      <c r="C321" s="36" t="s">
        <v>411</v>
      </c>
      <c r="D321" s="36" t="s">
        <v>396</v>
      </c>
      <c r="E321" s="36" t="s">
        <v>412</v>
      </c>
      <c r="F321" s="36" t="s">
        <v>102</v>
      </c>
      <c r="G321" s="36" t="s">
        <v>398</v>
      </c>
      <c r="H321" s="38" t="s">
        <v>399</v>
      </c>
      <c r="I321" s="39">
        <v>70131706</v>
      </c>
      <c r="J321" s="36" t="s">
        <v>1304</v>
      </c>
      <c r="K321" s="40">
        <v>42552</v>
      </c>
      <c r="L321" s="39">
        <v>6</v>
      </c>
      <c r="M321" s="39" t="s">
        <v>401</v>
      </c>
      <c r="N321" s="36" t="s">
        <v>26</v>
      </c>
      <c r="O321" s="41">
        <v>20410068</v>
      </c>
      <c r="P321" s="41">
        <v>20410068</v>
      </c>
      <c r="Q321" s="42" t="s">
        <v>405</v>
      </c>
      <c r="R321" s="42" t="s">
        <v>27</v>
      </c>
      <c r="S321" s="26" t="s">
        <v>1801</v>
      </c>
      <c r="T321" s="43">
        <v>3575233</v>
      </c>
      <c r="U321" s="34" t="s">
        <v>1692</v>
      </c>
    </row>
    <row r="322" spans="1:21" s="29" customFormat="1" ht="75" customHeight="1" x14ac:dyDescent="0.25">
      <c r="A322" s="36">
        <v>226</v>
      </c>
      <c r="B322" s="36" t="s">
        <v>410</v>
      </c>
      <c r="C322" s="36" t="s">
        <v>411</v>
      </c>
      <c r="D322" s="36" t="s">
        <v>396</v>
      </c>
      <c r="E322" s="36" t="s">
        <v>412</v>
      </c>
      <c r="F322" s="36" t="s">
        <v>102</v>
      </c>
      <c r="G322" s="36" t="s">
        <v>398</v>
      </c>
      <c r="H322" s="38" t="s">
        <v>399</v>
      </c>
      <c r="I322" s="39">
        <v>70131706</v>
      </c>
      <c r="J322" s="36" t="s">
        <v>1497</v>
      </c>
      <c r="K322" s="40">
        <v>42430</v>
      </c>
      <c r="L322" s="39">
        <v>4</v>
      </c>
      <c r="M322" s="39" t="s">
        <v>401</v>
      </c>
      <c r="N322" s="36" t="s">
        <v>26</v>
      </c>
      <c r="O322" s="41">
        <v>14300932</v>
      </c>
      <c r="P322" s="41">
        <v>14300932</v>
      </c>
      <c r="Q322" s="42" t="s">
        <v>405</v>
      </c>
      <c r="R322" s="42" t="s">
        <v>27</v>
      </c>
      <c r="S322" s="26" t="s">
        <v>1801</v>
      </c>
      <c r="T322" s="43">
        <v>3575233</v>
      </c>
      <c r="U322" s="34" t="s">
        <v>1543</v>
      </c>
    </row>
    <row r="323" spans="1:21" s="29" customFormat="1" ht="75" customHeight="1" x14ac:dyDescent="0.25">
      <c r="A323" s="36">
        <v>227</v>
      </c>
      <c r="B323" s="36" t="s">
        <v>410</v>
      </c>
      <c r="C323" s="36" t="s">
        <v>411</v>
      </c>
      <c r="D323" s="36" t="s">
        <v>396</v>
      </c>
      <c r="E323" s="36" t="s">
        <v>412</v>
      </c>
      <c r="F323" s="36" t="s">
        <v>102</v>
      </c>
      <c r="G323" s="36" t="s">
        <v>398</v>
      </c>
      <c r="H323" s="38" t="s">
        <v>399</v>
      </c>
      <c r="I323" s="39">
        <v>70131706</v>
      </c>
      <c r="J323" s="36" t="s">
        <v>1304</v>
      </c>
      <c r="K323" s="40">
        <v>42552</v>
      </c>
      <c r="L323" s="39">
        <v>6</v>
      </c>
      <c r="M323" s="39" t="s">
        <v>401</v>
      </c>
      <c r="N323" s="36" t="s">
        <v>26</v>
      </c>
      <c r="O323" s="41">
        <v>20410068</v>
      </c>
      <c r="P323" s="41">
        <v>20410068</v>
      </c>
      <c r="Q323" s="42" t="s">
        <v>405</v>
      </c>
      <c r="R323" s="42" t="s">
        <v>27</v>
      </c>
      <c r="S323" s="26" t="s">
        <v>1801</v>
      </c>
      <c r="T323" s="43">
        <v>3575233</v>
      </c>
      <c r="U323" s="34" t="s">
        <v>1692</v>
      </c>
    </row>
    <row r="324" spans="1:21" s="29" customFormat="1" ht="75" customHeight="1" x14ac:dyDescent="0.25">
      <c r="A324" s="36">
        <v>228</v>
      </c>
      <c r="B324" s="36" t="s">
        <v>410</v>
      </c>
      <c r="C324" s="36" t="s">
        <v>411</v>
      </c>
      <c r="D324" s="36" t="s">
        <v>396</v>
      </c>
      <c r="E324" s="36" t="s">
        <v>412</v>
      </c>
      <c r="F324" s="36" t="s">
        <v>102</v>
      </c>
      <c r="G324" s="36" t="s">
        <v>398</v>
      </c>
      <c r="H324" s="38" t="s">
        <v>399</v>
      </c>
      <c r="I324" s="39">
        <v>70131706</v>
      </c>
      <c r="J324" s="36" t="s">
        <v>1497</v>
      </c>
      <c r="K324" s="40">
        <v>42430</v>
      </c>
      <c r="L324" s="39">
        <v>4</v>
      </c>
      <c r="M324" s="39" t="s">
        <v>401</v>
      </c>
      <c r="N324" s="36" t="s">
        <v>26</v>
      </c>
      <c r="O324" s="41">
        <v>14300932</v>
      </c>
      <c r="P324" s="41">
        <v>14300932</v>
      </c>
      <c r="Q324" s="42" t="s">
        <v>405</v>
      </c>
      <c r="R324" s="42" t="s">
        <v>27</v>
      </c>
      <c r="S324" s="26" t="s">
        <v>1801</v>
      </c>
      <c r="T324" s="43">
        <v>3575233</v>
      </c>
      <c r="U324" s="34" t="s">
        <v>1664</v>
      </c>
    </row>
    <row r="325" spans="1:21" s="29" customFormat="1" ht="75" customHeight="1" x14ac:dyDescent="0.25">
      <c r="A325" s="36">
        <v>229</v>
      </c>
      <c r="B325" s="36" t="s">
        <v>410</v>
      </c>
      <c r="C325" s="36" t="s">
        <v>411</v>
      </c>
      <c r="D325" s="37" t="s">
        <v>407</v>
      </c>
      <c r="E325" s="36" t="s">
        <v>429</v>
      </c>
      <c r="F325" s="36" t="s">
        <v>102</v>
      </c>
      <c r="G325" s="36" t="s">
        <v>398</v>
      </c>
      <c r="H325" s="38" t="s">
        <v>399</v>
      </c>
      <c r="I325" s="39">
        <v>70131706</v>
      </c>
      <c r="J325" s="36" t="s">
        <v>1305</v>
      </c>
      <c r="K325" s="40">
        <v>42552</v>
      </c>
      <c r="L325" s="39">
        <v>6</v>
      </c>
      <c r="M325" s="39" t="s">
        <v>401</v>
      </c>
      <c r="N325" s="36" t="s">
        <v>26</v>
      </c>
      <c r="O325" s="41">
        <v>16148340</v>
      </c>
      <c r="P325" s="41">
        <v>16148340</v>
      </c>
      <c r="Q325" s="42" t="s">
        <v>405</v>
      </c>
      <c r="R325" s="42" t="s">
        <v>27</v>
      </c>
      <c r="S325" s="26" t="s">
        <v>1801</v>
      </c>
      <c r="T325" s="34">
        <v>2843212</v>
      </c>
      <c r="U325" s="34" t="s">
        <v>1692</v>
      </c>
    </row>
    <row r="326" spans="1:21" s="29" customFormat="1" ht="75" customHeight="1" x14ac:dyDescent="0.25">
      <c r="A326" s="36">
        <v>230</v>
      </c>
      <c r="B326" s="36" t="s">
        <v>410</v>
      </c>
      <c r="C326" s="36" t="s">
        <v>411</v>
      </c>
      <c r="D326" s="37" t="s">
        <v>407</v>
      </c>
      <c r="E326" s="36" t="s">
        <v>429</v>
      </c>
      <c r="F326" s="36" t="s">
        <v>102</v>
      </c>
      <c r="G326" s="36" t="s">
        <v>398</v>
      </c>
      <c r="H326" s="38" t="s">
        <v>399</v>
      </c>
      <c r="I326" s="39">
        <v>70131706</v>
      </c>
      <c r="J326" s="36" t="s">
        <v>893</v>
      </c>
      <c r="K326" s="40">
        <v>42401</v>
      </c>
      <c r="L326" s="39">
        <v>4.5</v>
      </c>
      <c r="M326" s="39" t="s">
        <v>401</v>
      </c>
      <c r="N326" s="36" t="s">
        <v>26</v>
      </c>
      <c r="O326" s="41">
        <v>14216060</v>
      </c>
      <c r="P326" s="41">
        <v>14216060</v>
      </c>
      <c r="Q326" s="42" t="s">
        <v>405</v>
      </c>
      <c r="R326" s="42" t="s">
        <v>27</v>
      </c>
      <c r="S326" s="26" t="s">
        <v>1801</v>
      </c>
      <c r="T326" s="34">
        <v>2843212</v>
      </c>
      <c r="U326" s="34" t="s">
        <v>1551</v>
      </c>
    </row>
    <row r="327" spans="1:21" s="29" customFormat="1" ht="75" customHeight="1" x14ac:dyDescent="0.25">
      <c r="A327" s="36">
        <v>231</v>
      </c>
      <c r="B327" s="36" t="s">
        <v>410</v>
      </c>
      <c r="C327" s="36" t="s">
        <v>411</v>
      </c>
      <c r="D327" s="37" t="s">
        <v>407</v>
      </c>
      <c r="E327" s="36" t="s">
        <v>429</v>
      </c>
      <c r="F327" s="36" t="s">
        <v>102</v>
      </c>
      <c r="G327" s="36" t="s">
        <v>398</v>
      </c>
      <c r="H327" s="38" t="s">
        <v>399</v>
      </c>
      <c r="I327" s="39">
        <v>70131706</v>
      </c>
      <c r="J327" s="36" t="s">
        <v>1306</v>
      </c>
      <c r="K327" s="40">
        <v>42552</v>
      </c>
      <c r="L327" s="39">
        <v>6</v>
      </c>
      <c r="M327" s="39" t="s">
        <v>401</v>
      </c>
      <c r="N327" s="36" t="s">
        <v>26</v>
      </c>
      <c r="O327" s="41">
        <v>12713805</v>
      </c>
      <c r="P327" s="41">
        <v>12713805</v>
      </c>
      <c r="Q327" s="42" t="s">
        <v>405</v>
      </c>
      <c r="R327" s="42" t="s">
        <v>27</v>
      </c>
      <c r="S327" s="26" t="s">
        <v>1801</v>
      </c>
      <c r="T327" s="43">
        <v>2238499</v>
      </c>
      <c r="U327" s="34" t="s">
        <v>1692</v>
      </c>
    </row>
    <row r="328" spans="1:21" s="29" customFormat="1" ht="75" customHeight="1" x14ac:dyDescent="0.25">
      <c r="A328" s="36">
        <v>232</v>
      </c>
      <c r="B328" s="36" t="s">
        <v>410</v>
      </c>
      <c r="C328" s="36" t="s">
        <v>411</v>
      </c>
      <c r="D328" s="37" t="s">
        <v>407</v>
      </c>
      <c r="E328" s="36" t="s">
        <v>429</v>
      </c>
      <c r="F328" s="36" t="s">
        <v>102</v>
      </c>
      <c r="G328" s="36" t="s">
        <v>398</v>
      </c>
      <c r="H328" s="38" t="s">
        <v>399</v>
      </c>
      <c r="I328" s="39">
        <v>70131706</v>
      </c>
      <c r="J328" s="36" t="s">
        <v>844</v>
      </c>
      <c r="K328" s="40">
        <v>42401</v>
      </c>
      <c r="L328" s="39">
        <v>5</v>
      </c>
      <c r="M328" s="39" t="s">
        <v>401</v>
      </c>
      <c r="N328" s="36" t="s">
        <v>26</v>
      </c>
      <c r="O328" s="41">
        <v>11192495</v>
      </c>
      <c r="P328" s="41">
        <v>11192495</v>
      </c>
      <c r="Q328" s="42" t="s">
        <v>405</v>
      </c>
      <c r="R328" s="42" t="s">
        <v>27</v>
      </c>
      <c r="S328" s="26" t="s">
        <v>1801</v>
      </c>
      <c r="T328" s="43">
        <v>2238499</v>
      </c>
      <c r="U328" s="26" t="s">
        <v>308</v>
      </c>
    </row>
    <row r="329" spans="1:21" s="29" customFormat="1" ht="75" customHeight="1" x14ac:dyDescent="0.25">
      <c r="A329" s="36">
        <v>233</v>
      </c>
      <c r="B329" s="36" t="s">
        <v>410</v>
      </c>
      <c r="C329" s="36" t="s">
        <v>411</v>
      </c>
      <c r="D329" s="36" t="s">
        <v>396</v>
      </c>
      <c r="E329" s="36" t="s">
        <v>412</v>
      </c>
      <c r="F329" s="36" t="s">
        <v>102</v>
      </c>
      <c r="G329" s="36" t="s">
        <v>398</v>
      </c>
      <c r="H329" s="38" t="s">
        <v>399</v>
      </c>
      <c r="I329" s="39">
        <v>70131706</v>
      </c>
      <c r="J329" s="39" t="s">
        <v>1307</v>
      </c>
      <c r="K329" s="40">
        <v>42552</v>
      </c>
      <c r="L329" s="39">
        <v>6</v>
      </c>
      <c r="M329" s="39" t="s">
        <v>401</v>
      </c>
      <c r="N329" s="36" t="s">
        <v>26</v>
      </c>
      <c r="O329" s="41">
        <v>32932293</v>
      </c>
      <c r="P329" s="41">
        <v>32932293</v>
      </c>
      <c r="Q329" s="42" t="s">
        <v>405</v>
      </c>
      <c r="R329" s="42" t="s">
        <v>27</v>
      </c>
      <c r="S329" s="26" t="s">
        <v>1801</v>
      </c>
      <c r="T329" s="34">
        <v>5739469</v>
      </c>
      <c r="U329" s="34" t="s">
        <v>1692</v>
      </c>
    </row>
    <row r="330" spans="1:21" s="29" customFormat="1" ht="75" customHeight="1" x14ac:dyDescent="0.25">
      <c r="A330" s="36">
        <v>234</v>
      </c>
      <c r="B330" s="36" t="s">
        <v>410</v>
      </c>
      <c r="C330" s="36" t="s">
        <v>411</v>
      </c>
      <c r="D330" s="36" t="s">
        <v>396</v>
      </c>
      <c r="E330" s="36" t="s">
        <v>412</v>
      </c>
      <c r="F330" s="36" t="s">
        <v>102</v>
      </c>
      <c r="G330" s="36" t="s">
        <v>398</v>
      </c>
      <c r="H330" s="38" t="s">
        <v>399</v>
      </c>
      <c r="I330" s="39">
        <v>70131706</v>
      </c>
      <c r="J330" s="39" t="s">
        <v>1792</v>
      </c>
      <c r="K330" s="40">
        <v>42461</v>
      </c>
      <c r="L330" s="39">
        <v>3</v>
      </c>
      <c r="M330" s="39" t="s">
        <v>401</v>
      </c>
      <c r="N330" s="36" t="s">
        <v>26</v>
      </c>
      <c r="O330" s="41">
        <v>17218407</v>
      </c>
      <c r="P330" s="41">
        <v>17218407</v>
      </c>
      <c r="Q330" s="42" t="s">
        <v>405</v>
      </c>
      <c r="R330" s="42" t="s">
        <v>27</v>
      </c>
      <c r="S330" s="26" t="s">
        <v>1801</v>
      </c>
      <c r="T330" s="34">
        <v>5739469</v>
      </c>
      <c r="U330" s="34" t="s">
        <v>1681</v>
      </c>
    </row>
    <row r="331" spans="1:21" s="29" customFormat="1" ht="75" customHeight="1" x14ac:dyDescent="0.25">
      <c r="A331" s="36">
        <v>235</v>
      </c>
      <c r="B331" s="36" t="s">
        <v>410</v>
      </c>
      <c r="C331" s="36" t="s">
        <v>411</v>
      </c>
      <c r="D331" s="37" t="s">
        <v>407</v>
      </c>
      <c r="E331" s="21" t="s">
        <v>1140</v>
      </c>
      <c r="F331" s="36" t="s">
        <v>102</v>
      </c>
      <c r="G331" s="36" t="s">
        <v>398</v>
      </c>
      <c r="H331" s="38" t="s">
        <v>399</v>
      </c>
      <c r="I331" s="39">
        <v>70131706</v>
      </c>
      <c r="J331" s="39" t="s">
        <v>1308</v>
      </c>
      <c r="K331" s="40">
        <v>42552</v>
      </c>
      <c r="L331" s="39">
        <v>6</v>
      </c>
      <c r="M331" s="39" t="s">
        <v>401</v>
      </c>
      <c r="N331" s="36" t="s">
        <v>415</v>
      </c>
      <c r="O331" s="41">
        <v>18015745</v>
      </c>
      <c r="P331" s="41">
        <v>18015745</v>
      </c>
      <c r="Q331" s="42" t="s">
        <v>27</v>
      </c>
      <c r="R331" s="42" t="s">
        <v>27</v>
      </c>
      <c r="S331" s="26" t="s">
        <v>1801</v>
      </c>
      <c r="T331" s="43">
        <v>3172091</v>
      </c>
      <c r="U331" s="34" t="s">
        <v>1692</v>
      </c>
    </row>
    <row r="332" spans="1:21" s="29" customFormat="1" ht="75" customHeight="1" x14ac:dyDescent="0.25">
      <c r="A332" s="36">
        <v>236</v>
      </c>
      <c r="B332" s="36" t="s">
        <v>410</v>
      </c>
      <c r="C332" s="36" t="s">
        <v>411</v>
      </c>
      <c r="D332" s="37" t="s">
        <v>407</v>
      </c>
      <c r="E332" s="21" t="s">
        <v>1140</v>
      </c>
      <c r="F332" s="36" t="s">
        <v>102</v>
      </c>
      <c r="G332" s="36" t="s">
        <v>398</v>
      </c>
      <c r="H332" s="38" t="s">
        <v>399</v>
      </c>
      <c r="I332" s="39">
        <v>70131706</v>
      </c>
      <c r="J332" s="39" t="s">
        <v>867</v>
      </c>
      <c r="K332" s="40">
        <v>42401</v>
      </c>
      <c r="L332" s="39">
        <v>5</v>
      </c>
      <c r="M332" s="39" t="s">
        <v>401</v>
      </c>
      <c r="N332" s="36" t="s">
        <v>415</v>
      </c>
      <c r="O332" s="41">
        <v>15860455</v>
      </c>
      <c r="P332" s="41">
        <v>15860455</v>
      </c>
      <c r="Q332" s="42" t="s">
        <v>27</v>
      </c>
      <c r="R332" s="42" t="s">
        <v>27</v>
      </c>
      <c r="S332" s="26" t="s">
        <v>1801</v>
      </c>
      <c r="T332" s="43">
        <v>3172091</v>
      </c>
      <c r="U332" s="34" t="s">
        <v>942</v>
      </c>
    </row>
    <row r="333" spans="1:21" s="29" customFormat="1" ht="75" customHeight="1" x14ac:dyDescent="0.25">
      <c r="A333" s="36">
        <v>237</v>
      </c>
      <c r="B333" s="36" t="s">
        <v>410</v>
      </c>
      <c r="C333" s="36" t="s">
        <v>411</v>
      </c>
      <c r="D333" s="37" t="s">
        <v>407</v>
      </c>
      <c r="E333" s="21" t="s">
        <v>1140</v>
      </c>
      <c r="F333" s="36" t="s">
        <v>102</v>
      </c>
      <c r="G333" s="36" t="s">
        <v>398</v>
      </c>
      <c r="H333" s="38" t="s">
        <v>399</v>
      </c>
      <c r="I333" s="39">
        <v>70131706</v>
      </c>
      <c r="J333" s="39" t="s">
        <v>1309</v>
      </c>
      <c r="K333" s="40">
        <v>42552</v>
      </c>
      <c r="L333" s="39">
        <v>6</v>
      </c>
      <c r="M333" s="39" t="s">
        <v>401</v>
      </c>
      <c r="N333" s="36" t="s">
        <v>415</v>
      </c>
      <c r="O333" s="41">
        <v>26451945</v>
      </c>
      <c r="P333" s="41">
        <v>26451945</v>
      </c>
      <c r="Q333" s="42" t="s">
        <v>27</v>
      </c>
      <c r="R333" s="42" t="s">
        <v>27</v>
      </c>
      <c r="S333" s="26" t="s">
        <v>1801</v>
      </c>
      <c r="T333" s="34">
        <v>4657351</v>
      </c>
      <c r="U333" s="34" t="s">
        <v>1692</v>
      </c>
    </row>
    <row r="334" spans="1:21" s="29" customFormat="1" ht="75" customHeight="1" x14ac:dyDescent="0.25">
      <c r="A334" s="36">
        <v>238</v>
      </c>
      <c r="B334" s="36" t="s">
        <v>410</v>
      </c>
      <c r="C334" s="36" t="s">
        <v>411</v>
      </c>
      <c r="D334" s="37" t="s">
        <v>407</v>
      </c>
      <c r="E334" s="21" t="s">
        <v>1140</v>
      </c>
      <c r="F334" s="36" t="s">
        <v>102</v>
      </c>
      <c r="G334" s="36" t="s">
        <v>398</v>
      </c>
      <c r="H334" s="38" t="s">
        <v>399</v>
      </c>
      <c r="I334" s="39">
        <v>70131706</v>
      </c>
      <c r="J334" s="39" t="s">
        <v>1142</v>
      </c>
      <c r="K334" s="40">
        <v>42401</v>
      </c>
      <c r="L334" s="39">
        <v>4</v>
      </c>
      <c r="M334" s="39" t="s">
        <v>401</v>
      </c>
      <c r="N334" s="36" t="s">
        <v>415</v>
      </c>
      <c r="O334" s="41">
        <v>23286755</v>
      </c>
      <c r="P334" s="41">
        <v>23286755</v>
      </c>
      <c r="Q334" s="42" t="s">
        <v>27</v>
      </c>
      <c r="R334" s="42" t="s">
        <v>27</v>
      </c>
      <c r="S334" s="26" t="s">
        <v>1801</v>
      </c>
      <c r="T334" s="34">
        <v>4657351</v>
      </c>
      <c r="U334" s="34" t="s">
        <v>1563</v>
      </c>
    </row>
    <row r="335" spans="1:21" s="29" customFormat="1" ht="75" customHeight="1" x14ac:dyDescent="0.25">
      <c r="A335" s="36">
        <v>239</v>
      </c>
      <c r="B335" s="36" t="s">
        <v>410</v>
      </c>
      <c r="C335" s="36" t="s">
        <v>411</v>
      </c>
      <c r="D335" s="37" t="s">
        <v>407</v>
      </c>
      <c r="E335" s="21" t="s">
        <v>1140</v>
      </c>
      <c r="F335" s="36" t="s">
        <v>102</v>
      </c>
      <c r="G335" s="36" t="s">
        <v>398</v>
      </c>
      <c r="H335" s="38" t="s">
        <v>399</v>
      </c>
      <c r="I335" s="39">
        <v>70131706</v>
      </c>
      <c r="J335" s="39" t="s">
        <v>1310</v>
      </c>
      <c r="K335" s="40">
        <v>42552</v>
      </c>
      <c r="L335" s="39">
        <v>6</v>
      </c>
      <c r="M335" s="39" t="s">
        <v>401</v>
      </c>
      <c r="N335" s="36" t="s">
        <v>415</v>
      </c>
      <c r="O335" s="41">
        <v>20305935</v>
      </c>
      <c r="P335" s="41">
        <v>20305935</v>
      </c>
      <c r="Q335" s="42" t="s">
        <v>27</v>
      </c>
      <c r="R335" s="42" t="s">
        <v>27</v>
      </c>
      <c r="S335" s="26" t="s">
        <v>1801</v>
      </c>
      <c r="T335" s="43">
        <v>3575233</v>
      </c>
      <c r="U335" s="34" t="s">
        <v>1692</v>
      </c>
    </row>
    <row r="336" spans="1:21" s="29" customFormat="1" ht="75" customHeight="1" x14ac:dyDescent="0.25">
      <c r="A336" s="36">
        <v>240</v>
      </c>
      <c r="B336" s="36" t="s">
        <v>410</v>
      </c>
      <c r="C336" s="36" t="s">
        <v>411</v>
      </c>
      <c r="D336" s="37" t="s">
        <v>407</v>
      </c>
      <c r="E336" s="21" t="s">
        <v>1140</v>
      </c>
      <c r="F336" s="36" t="s">
        <v>102</v>
      </c>
      <c r="G336" s="36" t="s">
        <v>398</v>
      </c>
      <c r="H336" s="38" t="s">
        <v>399</v>
      </c>
      <c r="I336" s="39">
        <v>70131706</v>
      </c>
      <c r="J336" s="39" t="s">
        <v>1492</v>
      </c>
      <c r="K336" s="40">
        <v>42401</v>
      </c>
      <c r="L336" s="39">
        <v>5</v>
      </c>
      <c r="M336" s="39" t="s">
        <v>401</v>
      </c>
      <c r="N336" s="36" t="s">
        <v>415</v>
      </c>
      <c r="O336" s="41">
        <v>17876165</v>
      </c>
      <c r="P336" s="41">
        <v>17876165</v>
      </c>
      <c r="Q336" s="42" t="s">
        <v>27</v>
      </c>
      <c r="R336" s="42" t="s">
        <v>27</v>
      </c>
      <c r="S336" s="26" t="s">
        <v>1801</v>
      </c>
      <c r="T336" s="47">
        <v>3575233</v>
      </c>
      <c r="U336" s="34" t="s">
        <v>1543</v>
      </c>
    </row>
    <row r="337" spans="1:21" s="29" customFormat="1" ht="75" customHeight="1" x14ac:dyDescent="0.25">
      <c r="A337" s="36">
        <v>241</v>
      </c>
      <c r="B337" s="36" t="s">
        <v>410</v>
      </c>
      <c r="C337" s="36" t="s">
        <v>411</v>
      </c>
      <c r="D337" s="37" t="s">
        <v>407</v>
      </c>
      <c r="E337" s="21" t="s">
        <v>1140</v>
      </c>
      <c r="F337" s="36" t="s">
        <v>102</v>
      </c>
      <c r="G337" s="36" t="s">
        <v>398</v>
      </c>
      <c r="H337" s="38" t="s">
        <v>399</v>
      </c>
      <c r="I337" s="39">
        <v>70131706</v>
      </c>
      <c r="J337" s="39" t="s">
        <v>1311</v>
      </c>
      <c r="K337" s="40">
        <v>42552</v>
      </c>
      <c r="L337" s="39">
        <v>6</v>
      </c>
      <c r="M337" s="39" t="s">
        <v>401</v>
      </c>
      <c r="N337" s="36" t="s">
        <v>415</v>
      </c>
      <c r="O337" s="41">
        <v>37960650</v>
      </c>
      <c r="P337" s="41">
        <v>37960650</v>
      </c>
      <c r="Q337" s="42" t="s">
        <v>27</v>
      </c>
      <c r="R337" s="42" t="s">
        <v>27</v>
      </c>
      <c r="S337" s="26" t="s">
        <v>1801</v>
      </c>
      <c r="T337" s="43">
        <v>6683670</v>
      </c>
      <c r="U337" s="34" t="s">
        <v>1692</v>
      </c>
    </row>
    <row r="338" spans="1:21" s="29" customFormat="1" ht="75" customHeight="1" x14ac:dyDescent="0.25">
      <c r="A338" s="36">
        <v>242</v>
      </c>
      <c r="B338" s="36" t="s">
        <v>410</v>
      </c>
      <c r="C338" s="36" t="s">
        <v>411</v>
      </c>
      <c r="D338" s="37" t="s">
        <v>407</v>
      </c>
      <c r="E338" s="21" t="s">
        <v>1140</v>
      </c>
      <c r="F338" s="36" t="s">
        <v>102</v>
      </c>
      <c r="G338" s="36" t="s">
        <v>398</v>
      </c>
      <c r="H338" s="38" t="s">
        <v>399</v>
      </c>
      <c r="I338" s="39">
        <v>70131706</v>
      </c>
      <c r="J338" s="39" t="s">
        <v>1141</v>
      </c>
      <c r="K338" s="40">
        <v>42401</v>
      </c>
      <c r="L338" s="39">
        <v>4</v>
      </c>
      <c r="M338" s="39" t="s">
        <v>401</v>
      </c>
      <c r="N338" s="36" t="s">
        <v>415</v>
      </c>
      <c r="O338" s="41">
        <v>33418350</v>
      </c>
      <c r="P338" s="41">
        <v>33418350</v>
      </c>
      <c r="Q338" s="42" t="s">
        <v>27</v>
      </c>
      <c r="R338" s="42" t="s">
        <v>27</v>
      </c>
      <c r="S338" s="26" t="s">
        <v>1801</v>
      </c>
      <c r="T338" s="43">
        <v>6683670</v>
      </c>
      <c r="U338" s="34" t="s">
        <v>1563</v>
      </c>
    </row>
    <row r="339" spans="1:21" s="29" customFormat="1" ht="75" customHeight="1" x14ac:dyDescent="0.25">
      <c r="A339" s="36">
        <v>243</v>
      </c>
      <c r="B339" s="36" t="s">
        <v>410</v>
      </c>
      <c r="C339" s="36" t="s">
        <v>411</v>
      </c>
      <c r="D339" s="37" t="s">
        <v>407</v>
      </c>
      <c r="E339" s="21" t="s">
        <v>1140</v>
      </c>
      <c r="F339" s="36" t="s">
        <v>102</v>
      </c>
      <c r="G339" s="36" t="s">
        <v>398</v>
      </c>
      <c r="H339" s="38" t="s">
        <v>399</v>
      </c>
      <c r="I339" s="39">
        <v>70131706</v>
      </c>
      <c r="J339" s="39" t="s">
        <v>1312</v>
      </c>
      <c r="K339" s="40">
        <v>42552</v>
      </c>
      <c r="L339" s="39">
        <v>6</v>
      </c>
      <c r="M339" s="39" t="s">
        <v>401</v>
      </c>
      <c r="N339" s="36" t="s">
        <v>415</v>
      </c>
      <c r="O339" s="41">
        <v>20305935</v>
      </c>
      <c r="P339" s="41">
        <v>20305935</v>
      </c>
      <c r="Q339" s="42" t="s">
        <v>27</v>
      </c>
      <c r="R339" s="42" t="s">
        <v>27</v>
      </c>
      <c r="S339" s="26" t="s">
        <v>1801</v>
      </c>
      <c r="T339" s="43">
        <v>3575233</v>
      </c>
      <c r="U339" s="34" t="s">
        <v>1692</v>
      </c>
    </row>
    <row r="340" spans="1:21" s="29" customFormat="1" ht="75" customHeight="1" x14ac:dyDescent="0.25">
      <c r="A340" s="36">
        <v>244</v>
      </c>
      <c r="B340" s="36" t="s">
        <v>410</v>
      </c>
      <c r="C340" s="36" t="s">
        <v>411</v>
      </c>
      <c r="D340" s="37" t="s">
        <v>407</v>
      </c>
      <c r="E340" s="21" t="s">
        <v>1140</v>
      </c>
      <c r="F340" s="36" t="s">
        <v>102</v>
      </c>
      <c r="G340" s="36" t="s">
        <v>398</v>
      </c>
      <c r="H340" s="38" t="s">
        <v>399</v>
      </c>
      <c r="I340" s="39">
        <v>70131706</v>
      </c>
      <c r="J340" s="39" t="s">
        <v>872</v>
      </c>
      <c r="K340" s="40">
        <v>42401</v>
      </c>
      <c r="L340" s="39">
        <v>5</v>
      </c>
      <c r="M340" s="39" t="s">
        <v>401</v>
      </c>
      <c r="N340" s="36" t="s">
        <v>415</v>
      </c>
      <c r="O340" s="41">
        <v>17876165</v>
      </c>
      <c r="P340" s="41">
        <v>17876165</v>
      </c>
      <c r="Q340" s="42" t="s">
        <v>27</v>
      </c>
      <c r="R340" s="42" t="s">
        <v>27</v>
      </c>
      <c r="S340" s="26" t="s">
        <v>1801</v>
      </c>
      <c r="T340" s="43">
        <v>3575233</v>
      </c>
      <c r="U340" s="34" t="s">
        <v>1543</v>
      </c>
    </row>
    <row r="341" spans="1:21" s="29" customFormat="1" ht="75" customHeight="1" x14ac:dyDescent="0.25">
      <c r="A341" s="36">
        <v>245</v>
      </c>
      <c r="B341" s="36" t="s">
        <v>410</v>
      </c>
      <c r="C341" s="36" t="s">
        <v>411</v>
      </c>
      <c r="D341" s="37" t="s">
        <v>407</v>
      </c>
      <c r="E341" s="36" t="s">
        <v>436</v>
      </c>
      <c r="F341" s="36" t="s">
        <v>102</v>
      </c>
      <c r="G341" s="36" t="s">
        <v>398</v>
      </c>
      <c r="H341" s="38" t="s">
        <v>399</v>
      </c>
      <c r="I341" s="39">
        <v>70131706</v>
      </c>
      <c r="J341" s="39" t="s">
        <v>1313</v>
      </c>
      <c r="K341" s="40">
        <v>42552</v>
      </c>
      <c r="L341" s="39">
        <v>6</v>
      </c>
      <c r="M341" s="39" t="s">
        <v>401</v>
      </c>
      <c r="N341" s="36" t="s">
        <v>415</v>
      </c>
      <c r="O341" s="41">
        <v>26452145</v>
      </c>
      <c r="P341" s="41">
        <v>26452145</v>
      </c>
      <c r="Q341" s="42" t="s">
        <v>27</v>
      </c>
      <c r="R341" s="42" t="s">
        <v>27</v>
      </c>
      <c r="S341" s="26" t="s">
        <v>1801</v>
      </c>
      <c r="T341" s="34">
        <v>4657351</v>
      </c>
      <c r="U341" s="34" t="s">
        <v>1692</v>
      </c>
    </row>
    <row r="342" spans="1:21" s="29" customFormat="1" ht="75" customHeight="1" x14ac:dyDescent="0.25">
      <c r="A342" s="36">
        <v>246</v>
      </c>
      <c r="B342" s="36" t="s">
        <v>410</v>
      </c>
      <c r="C342" s="36" t="s">
        <v>411</v>
      </c>
      <c r="D342" s="37" t="s">
        <v>407</v>
      </c>
      <c r="E342" s="36" t="s">
        <v>436</v>
      </c>
      <c r="F342" s="36" t="s">
        <v>102</v>
      </c>
      <c r="G342" s="36" t="s">
        <v>398</v>
      </c>
      <c r="H342" s="38" t="s">
        <v>399</v>
      </c>
      <c r="I342" s="39">
        <v>70131706</v>
      </c>
      <c r="J342" s="39" t="s">
        <v>858</v>
      </c>
      <c r="K342" s="40">
        <v>42401</v>
      </c>
      <c r="L342" s="39">
        <v>5</v>
      </c>
      <c r="M342" s="39" t="s">
        <v>401</v>
      </c>
      <c r="N342" s="36" t="s">
        <v>415</v>
      </c>
      <c r="O342" s="41">
        <v>23286755</v>
      </c>
      <c r="P342" s="41">
        <v>23286755</v>
      </c>
      <c r="Q342" s="42" t="s">
        <v>27</v>
      </c>
      <c r="R342" s="42" t="s">
        <v>27</v>
      </c>
      <c r="S342" s="26" t="s">
        <v>1801</v>
      </c>
      <c r="T342" s="34">
        <v>4657351</v>
      </c>
      <c r="U342" s="26" t="s">
        <v>308</v>
      </c>
    </row>
    <row r="343" spans="1:21" s="29" customFormat="1" ht="75" customHeight="1" x14ac:dyDescent="0.25">
      <c r="A343" s="36">
        <v>247</v>
      </c>
      <c r="B343" s="36" t="s">
        <v>410</v>
      </c>
      <c r="C343" s="36" t="s">
        <v>411</v>
      </c>
      <c r="D343" s="37" t="s">
        <v>407</v>
      </c>
      <c r="E343" s="36" t="s">
        <v>436</v>
      </c>
      <c r="F343" s="36" t="s">
        <v>102</v>
      </c>
      <c r="G343" s="36" t="s">
        <v>398</v>
      </c>
      <c r="H343" s="38" t="s">
        <v>399</v>
      </c>
      <c r="I343" s="39">
        <v>70131706</v>
      </c>
      <c r="J343" s="39" t="s">
        <v>1314</v>
      </c>
      <c r="K343" s="40">
        <v>42552</v>
      </c>
      <c r="L343" s="39">
        <v>7</v>
      </c>
      <c r="M343" s="39" t="s">
        <v>401</v>
      </c>
      <c r="N343" s="36" t="s">
        <v>415</v>
      </c>
      <c r="O343" s="41">
        <v>27456401</v>
      </c>
      <c r="P343" s="41">
        <v>27456401</v>
      </c>
      <c r="Q343" s="42" t="s">
        <v>27</v>
      </c>
      <c r="R343" s="42" t="s">
        <v>27</v>
      </c>
      <c r="S343" s="26" t="s">
        <v>1801</v>
      </c>
      <c r="T343" s="43">
        <v>3575233</v>
      </c>
      <c r="U343" s="34" t="s">
        <v>1692</v>
      </c>
    </row>
    <row r="344" spans="1:21" s="29" customFormat="1" ht="75" customHeight="1" x14ac:dyDescent="0.25">
      <c r="A344" s="36">
        <v>248</v>
      </c>
      <c r="B344" s="36" t="s">
        <v>410</v>
      </c>
      <c r="C344" s="36" t="s">
        <v>411</v>
      </c>
      <c r="D344" s="37" t="s">
        <v>407</v>
      </c>
      <c r="E344" s="36" t="s">
        <v>436</v>
      </c>
      <c r="F344" s="36" t="s">
        <v>102</v>
      </c>
      <c r="G344" s="36" t="s">
        <v>398</v>
      </c>
      <c r="H344" s="38" t="s">
        <v>399</v>
      </c>
      <c r="I344" s="39">
        <v>70131706</v>
      </c>
      <c r="J344" s="39" t="s">
        <v>1135</v>
      </c>
      <c r="K344" s="40">
        <v>42401</v>
      </c>
      <c r="L344" s="39">
        <v>3</v>
      </c>
      <c r="M344" s="39" t="s">
        <v>401</v>
      </c>
      <c r="N344" s="36" t="s">
        <v>415</v>
      </c>
      <c r="O344" s="41">
        <v>10725699</v>
      </c>
      <c r="P344" s="41">
        <v>10725699</v>
      </c>
      <c r="Q344" s="42" t="s">
        <v>27</v>
      </c>
      <c r="R344" s="42" t="s">
        <v>27</v>
      </c>
      <c r="S344" s="26" t="s">
        <v>1801</v>
      </c>
      <c r="T344" s="43">
        <v>3575233</v>
      </c>
      <c r="U344" s="34" t="s">
        <v>1543</v>
      </c>
    </row>
    <row r="345" spans="1:21" s="29" customFormat="1" ht="75" customHeight="1" x14ac:dyDescent="0.25">
      <c r="A345" s="36">
        <v>249</v>
      </c>
      <c r="B345" s="36" t="s">
        <v>410</v>
      </c>
      <c r="C345" s="36" t="s">
        <v>411</v>
      </c>
      <c r="D345" s="37" t="s">
        <v>407</v>
      </c>
      <c r="E345" s="36" t="s">
        <v>422</v>
      </c>
      <c r="F345" s="36" t="s">
        <v>102</v>
      </c>
      <c r="G345" s="36" t="s">
        <v>398</v>
      </c>
      <c r="H345" s="38" t="s">
        <v>399</v>
      </c>
      <c r="I345" s="39">
        <v>70131706</v>
      </c>
      <c r="J345" s="39" t="s">
        <v>1315</v>
      </c>
      <c r="K345" s="40">
        <v>42552</v>
      </c>
      <c r="L345" s="39">
        <v>6</v>
      </c>
      <c r="M345" s="39" t="s">
        <v>401</v>
      </c>
      <c r="N345" s="36" t="s">
        <v>415</v>
      </c>
      <c r="O345" s="41">
        <v>20306235</v>
      </c>
      <c r="P345" s="41">
        <v>20306235</v>
      </c>
      <c r="Q345" s="42" t="s">
        <v>27</v>
      </c>
      <c r="R345" s="42" t="s">
        <v>27</v>
      </c>
      <c r="S345" s="26" t="s">
        <v>1801</v>
      </c>
      <c r="T345" s="43">
        <v>3575233</v>
      </c>
      <c r="U345" s="34" t="s">
        <v>1692</v>
      </c>
    </row>
    <row r="346" spans="1:21" s="29" customFormat="1" ht="75" customHeight="1" x14ac:dyDescent="0.25">
      <c r="A346" s="36">
        <v>250</v>
      </c>
      <c r="B346" s="36" t="s">
        <v>410</v>
      </c>
      <c r="C346" s="36" t="s">
        <v>411</v>
      </c>
      <c r="D346" s="37" t="s">
        <v>407</v>
      </c>
      <c r="E346" s="36" t="s">
        <v>422</v>
      </c>
      <c r="F346" s="36" t="s">
        <v>102</v>
      </c>
      <c r="G346" s="36" t="s">
        <v>398</v>
      </c>
      <c r="H346" s="38" t="s">
        <v>399</v>
      </c>
      <c r="I346" s="39">
        <v>70131706</v>
      </c>
      <c r="J346" s="39" t="s">
        <v>954</v>
      </c>
      <c r="K346" s="40">
        <v>42401</v>
      </c>
      <c r="L346" s="39">
        <v>4</v>
      </c>
      <c r="M346" s="39" t="s">
        <v>401</v>
      </c>
      <c r="N346" s="36" t="s">
        <v>415</v>
      </c>
      <c r="O346" s="41">
        <v>17876165</v>
      </c>
      <c r="P346" s="41">
        <v>17876165</v>
      </c>
      <c r="Q346" s="42" t="s">
        <v>27</v>
      </c>
      <c r="R346" s="42" t="s">
        <v>27</v>
      </c>
      <c r="S346" s="26" t="s">
        <v>1801</v>
      </c>
      <c r="T346" s="43">
        <v>3575233</v>
      </c>
      <c r="U346" s="34" t="s">
        <v>904</v>
      </c>
    </row>
    <row r="347" spans="1:21" s="29" customFormat="1" ht="75" customHeight="1" x14ac:dyDescent="0.25">
      <c r="A347" s="36">
        <v>251</v>
      </c>
      <c r="B347" s="36" t="s">
        <v>410</v>
      </c>
      <c r="C347" s="36" t="s">
        <v>411</v>
      </c>
      <c r="D347" s="37" t="s">
        <v>407</v>
      </c>
      <c r="E347" s="36" t="s">
        <v>422</v>
      </c>
      <c r="F347" s="36" t="s">
        <v>102</v>
      </c>
      <c r="G347" s="36" t="s">
        <v>398</v>
      </c>
      <c r="H347" s="38" t="s">
        <v>399</v>
      </c>
      <c r="I347" s="39">
        <v>70131706</v>
      </c>
      <c r="J347" s="39" t="s">
        <v>1316</v>
      </c>
      <c r="K347" s="40">
        <v>42552</v>
      </c>
      <c r="L347" s="39">
        <v>6</v>
      </c>
      <c r="M347" s="39" t="s">
        <v>401</v>
      </c>
      <c r="N347" s="36" t="s">
        <v>415</v>
      </c>
      <c r="O347" s="41">
        <v>10143749</v>
      </c>
      <c r="P347" s="41">
        <v>10143749</v>
      </c>
      <c r="Q347" s="42" t="s">
        <v>27</v>
      </c>
      <c r="R347" s="42" t="s">
        <v>27</v>
      </c>
      <c r="S347" s="26" t="s">
        <v>1801</v>
      </c>
      <c r="T347" s="43">
        <v>1633786</v>
      </c>
      <c r="U347" s="34" t="s">
        <v>1692</v>
      </c>
    </row>
    <row r="348" spans="1:21" s="29" customFormat="1" ht="75" customHeight="1" x14ac:dyDescent="0.25">
      <c r="A348" s="36">
        <v>252</v>
      </c>
      <c r="B348" s="36" t="s">
        <v>410</v>
      </c>
      <c r="C348" s="36" t="s">
        <v>411</v>
      </c>
      <c r="D348" s="37" t="s">
        <v>407</v>
      </c>
      <c r="E348" s="36" t="s">
        <v>422</v>
      </c>
      <c r="F348" s="36" t="s">
        <v>102</v>
      </c>
      <c r="G348" s="36" t="s">
        <v>398</v>
      </c>
      <c r="H348" s="38" t="s">
        <v>399</v>
      </c>
      <c r="I348" s="39">
        <v>70131706</v>
      </c>
      <c r="J348" s="39" t="s">
        <v>1216</v>
      </c>
      <c r="K348" s="40">
        <v>42430</v>
      </c>
      <c r="L348" s="39">
        <v>4</v>
      </c>
      <c r="M348" s="39" t="s">
        <v>401</v>
      </c>
      <c r="N348" s="36" t="s">
        <v>415</v>
      </c>
      <c r="O348" s="41">
        <v>5718251</v>
      </c>
      <c r="P348" s="41">
        <v>5718251</v>
      </c>
      <c r="Q348" s="42" t="s">
        <v>27</v>
      </c>
      <c r="R348" s="42" t="s">
        <v>27</v>
      </c>
      <c r="S348" s="26" t="s">
        <v>1801</v>
      </c>
      <c r="T348" s="43">
        <v>1633786</v>
      </c>
      <c r="U348" s="26" t="s">
        <v>1399</v>
      </c>
    </row>
    <row r="349" spans="1:21" s="29" customFormat="1" ht="75" customHeight="1" x14ac:dyDescent="0.25">
      <c r="A349" s="36">
        <v>253</v>
      </c>
      <c r="B349" s="36" t="s">
        <v>410</v>
      </c>
      <c r="C349" s="36" t="s">
        <v>411</v>
      </c>
      <c r="D349" s="37" t="s">
        <v>407</v>
      </c>
      <c r="E349" s="36" t="s">
        <v>422</v>
      </c>
      <c r="F349" s="36" t="s">
        <v>102</v>
      </c>
      <c r="G349" s="36" t="s">
        <v>398</v>
      </c>
      <c r="H349" s="38" t="s">
        <v>399</v>
      </c>
      <c r="I349" s="39">
        <v>70131706</v>
      </c>
      <c r="J349" s="39" t="s">
        <v>1316</v>
      </c>
      <c r="K349" s="40">
        <v>42552</v>
      </c>
      <c r="L349" s="39">
        <v>6</v>
      </c>
      <c r="M349" s="39" t="s">
        <v>401</v>
      </c>
      <c r="N349" s="36" t="s">
        <v>415</v>
      </c>
      <c r="O349" s="41">
        <v>9326856</v>
      </c>
      <c r="P349" s="41">
        <v>9326856</v>
      </c>
      <c r="Q349" s="42" t="s">
        <v>27</v>
      </c>
      <c r="R349" s="42" t="s">
        <v>27</v>
      </c>
      <c r="S349" s="26" t="s">
        <v>1801</v>
      </c>
      <c r="T349" s="43">
        <v>1633786</v>
      </c>
      <c r="U349" s="34" t="s">
        <v>1692</v>
      </c>
    </row>
    <row r="350" spans="1:21" s="29" customFormat="1" ht="75" customHeight="1" x14ac:dyDescent="0.25">
      <c r="A350" s="36">
        <v>254</v>
      </c>
      <c r="B350" s="36" t="s">
        <v>410</v>
      </c>
      <c r="C350" s="36" t="s">
        <v>411</v>
      </c>
      <c r="D350" s="37" t="s">
        <v>407</v>
      </c>
      <c r="E350" s="36" t="s">
        <v>422</v>
      </c>
      <c r="F350" s="36" t="s">
        <v>102</v>
      </c>
      <c r="G350" s="36" t="s">
        <v>398</v>
      </c>
      <c r="H350" s="38" t="s">
        <v>399</v>
      </c>
      <c r="I350" s="39">
        <v>70131706</v>
      </c>
      <c r="J350" s="39" t="s">
        <v>1216</v>
      </c>
      <c r="K350" s="40">
        <v>42430</v>
      </c>
      <c r="L350" s="39" t="s">
        <v>389</v>
      </c>
      <c r="M350" s="39" t="s">
        <v>401</v>
      </c>
      <c r="N350" s="36" t="s">
        <v>415</v>
      </c>
      <c r="O350" s="41">
        <v>6535144</v>
      </c>
      <c r="P350" s="41">
        <v>6535144</v>
      </c>
      <c r="Q350" s="42" t="s">
        <v>27</v>
      </c>
      <c r="R350" s="42" t="s">
        <v>27</v>
      </c>
      <c r="S350" s="26" t="s">
        <v>1801</v>
      </c>
      <c r="T350" s="43">
        <v>1633786</v>
      </c>
      <c r="U350" s="26" t="s">
        <v>1399</v>
      </c>
    </row>
    <row r="351" spans="1:21" s="29" customFormat="1" ht="75" customHeight="1" x14ac:dyDescent="0.25">
      <c r="A351" s="36">
        <v>255</v>
      </c>
      <c r="B351" s="36" t="s">
        <v>410</v>
      </c>
      <c r="C351" s="36" t="s">
        <v>411</v>
      </c>
      <c r="D351" s="37" t="s">
        <v>407</v>
      </c>
      <c r="E351" s="36" t="s">
        <v>422</v>
      </c>
      <c r="F351" s="36" t="s">
        <v>102</v>
      </c>
      <c r="G351" s="36" t="s">
        <v>398</v>
      </c>
      <c r="H351" s="38" t="s">
        <v>399</v>
      </c>
      <c r="I351" s="39">
        <v>70131706</v>
      </c>
      <c r="J351" s="39" t="s">
        <v>1316</v>
      </c>
      <c r="K351" s="40">
        <v>42552</v>
      </c>
      <c r="L351" s="39">
        <v>6</v>
      </c>
      <c r="M351" s="39" t="s">
        <v>401</v>
      </c>
      <c r="N351" s="36" t="s">
        <v>415</v>
      </c>
      <c r="O351" s="41">
        <v>10143749</v>
      </c>
      <c r="P351" s="41">
        <v>10143749</v>
      </c>
      <c r="Q351" s="42" t="s">
        <v>27</v>
      </c>
      <c r="R351" s="42" t="s">
        <v>27</v>
      </c>
      <c r="S351" s="26" t="s">
        <v>1801</v>
      </c>
      <c r="T351" s="43">
        <v>1633786</v>
      </c>
      <c r="U351" s="34" t="s">
        <v>1692</v>
      </c>
    </row>
    <row r="352" spans="1:21" s="29" customFormat="1" ht="75" customHeight="1" x14ac:dyDescent="0.25">
      <c r="A352" s="36">
        <v>256</v>
      </c>
      <c r="B352" s="36" t="s">
        <v>410</v>
      </c>
      <c r="C352" s="36" t="s">
        <v>411</v>
      </c>
      <c r="D352" s="37" t="s">
        <v>407</v>
      </c>
      <c r="E352" s="36" t="s">
        <v>422</v>
      </c>
      <c r="F352" s="36" t="s">
        <v>102</v>
      </c>
      <c r="G352" s="36" t="s">
        <v>398</v>
      </c>
      <c r="H352" s="38" t="s">
        <v>399</v>
      </c>
      <c r="I352" s="39">
        <v>70131706</v>
      </c>
      <c r="J352" s="39" t="s">
        <v>1216</v>
      </c>
      <c r="K352" s="40">
        <v>42430</v>
      </c>
      <c r="L352" s="39">
        <v>4</v>
      </c>
      <c r="M352" s="39" t="s">
        <v>401</v>
      </c>
      <c r="N352" s="36" t="s">
        <v>415</v>
      </c>
      <c r="O352" s="41">
        <v>5718251</v>
      </c>
      <c r="P352" s="41">
        <v>5718251</v>
      </c>
      <c r="Q352" s="42" t="s">
        <v>27</v>
      </c>
      <c r="R352" s="42" t="s">
        <v>27</v>
      </c>
      <c r="S352" s="26" t="s">
        <v>1801</v>
      </c>
      <c r="T352" s="43">
        <v>1633786</v>
      </c>
      <c r="U352" s="26" t="s">
        <v>1399</v>
      </c>
    </row>
    <row r="353" spans="1:21" s="29" customFormat="1" ht="75" customHeight="1" x14ac:dyDescent="0.25">
      <c r="A353" s="36">
        <v>257</v>
      </c>
      <c r="B353" s="36" t="s">
        <v>410</v>
      </c>
      <c r="C353" s="36" t="s">
        <v>411</v>
      </c>
      <c r="D353" s="37" t="s">
        <v>437</v>
      </c>
      <c r="E353" s="36" t="s">
        <v>438</v>
      </c>
      <c r="F353" s="36" t="s">
        <v>102</v>
      </c>
      <c r="G353" s="36" t="s">
        <v>398</v>
      </c>
      <c r="H353" s="38" t="s">
        <v>399</v>
      </c>
      <c r="I353" s="39">
        <v>70131706</v>
      </c>
      <c r="J353" s="39" t="s">
        <v>1317</v>
      </c>
      <c r="K353" s="40">
        <v>42552</v>
      </c>
      <c r="L353" s="39">
        <v>7</v>
      </c>
      <c r="M353" s="39" t="s">
        <v>401</v>
      </c>
      <c r="N353" s="36" t="s">
        <v>415</v>
      </c>
      <c r="O353" s="41">
        <v>41290743</v>
      </c>
      <c r="P353" s="41">
        <v>41290743</v>
      </c>
      <c r="Q353" s="42" t="s">
        <v>27</v>
      </c>
      <c r="R353" s="42" t="s">
        <v>27</v>
      </c>
      <c r="S353" s="26" t="s">
        <v>1801</v>
      </c>
      <c r="T353" s="34">
        <v>5739469</v>
      </c>
      <c r="U353" s="34" t="s">
        <v>1692</v>
      </c>
    </row>
    <row r="354" spans="1:21" s="29" customFormat="1" ht="75" customHeight="1" x14ac:dyDescent="0.25">
      <c r="A354" s="36">
        <v>258</v>
      </c>
      <c r="B354" s="36" t="s">
        <v>410</v>
      </c>
      <c r="C354" s="36" t="s">
        <v>411</v>
      </c>
      <c r="D354" s="37" t="s">
        <v>437</v>
      </c>
      <c r="E354" s="36" t="s">
        <v>438</v>
      </c>
      <c r="F354" s="36" t="s">
        <v>102</v>
      </c>
      <c r="G354" s="36" t="s">
        <v>398</v>
      </c>
      <c r="H354" s="38" t="s">
        <v>399</v>
      </c>
      <c r="I354" s="39">
        <v>70131706</v>
      </c>
      <c r="J354" s="39" t="s">
        <v>853</v>
      </c>
      <c r="K354" s="40">
        <v>42415</v>
      </c>
      <c r="L354" s="39">
        <v>3</v>
      </c>
      <c r="M354" s="39" t="s">
        <v>401</v>
      </c>
      <c r="N354" s="36" t="s">
        <v>415</v>
      </c>
      <c r="O354" s="41">
        <v>17218407</v>
      </c>
      <c r="P354" s="41">
        <v>17218407</v>
      </c>
      <c r="Q354" s="42" t="s">
        <v>27</v>
      </c>
      <c r="R354" s="42" t="s">
        <v>27</v>
      </c>
      <c r="S354" s="26" t="s">
        <v>1801</v>
      </c>
      <c r="T354" s="34">
        <v>5739469</v>
      </c>
      <c r="U354" s="26" t="s">
        <v>1517</v>
      </c>
    </row>
    <row r="355" spans="1:21" s="29" customFormat="1" ht="75" customHeight="1" x14ac:dyDescent="0.25">
      <c r="A355" s="36">
        <v>259</v>
      </c>
      <c r="B355" s="36" t="s">
        <v>410</v>
      </c>
      <c r="C355" s="36" t="s">
        <v>411</v>
      </c>
      <c r="D355" s="37" t="s">
        <v>437</v>
      </c>
      <c r="E355" s="36" t="s">
        <v>438</v>
      </c>
      <c r="F355" s="36" t="s">
        <v>102</v>
      </c>
      <c r="G355" s="36" t="s">
        <v>398</v>
      </c>
      <c r="H355" s="38" t="s">
        <v>399</v>
      </c>
      <c r="I355" s="39">
        <v>70131706</v>
      </c>
      <c r="J355" s="39" t="s">
        <v>1318</v>
      </c>
      <c r="K355" s="40">
        <v>42552</v>
      </c>
      <c r="L355" s="39">
        <v>6</v>
      </c>
      <c r="M355" s="39" t="s">
        <v>401</v>
      </c>
      <c r="N355" s="36" t="s">
        <v>415</v>
      </c>
      <c r="O355" s="41">
        <v>18062440</v>
      </c>
      <c r="P355" s="41">
        <v>18062440</v>
      </c>
      <c r="Q355" s="42" t="s">
        <v>27</v>
      </c>
      <c r="R355" s="42" t="s">
        <v>27</v>
      </c>
      <c r="S355" s="26" t="s">
        <v>1801</v>
      </c>
      <c r="T355" s="43">
        <v>3172091</v>
      </c>
      <c r="U355" s="34" t="s">
        <v>1692</v>
      </c>
    </row>
    <row r="356" spans="1:21" s="29" customFormat="1" ht="75" customHeight="1" x14ac:dyDescent="0.25">
      <c r="A356" s="36">
        <v>260</v>
      </c>
      <c r="B356" s="36" t="s">
        <v>410</v>
      </c>
      <c r="C356" s="36" t="s">
        <v>411</v>
      </c>
      <c r="D356" s="37" t="s">
        <v>437</v>
      </c>
      <c r="E356" s="36" t="s">
        <v>438</v>
      </c>
      <c r="F356" s="36" t="s">
        <v>102</v>
      </c>
      <c r="G356" s="36" t="s">
        <v>398</v>
      </c>
      <c r="H356" s="38" t="s">
        <v>399</v>
      </c>
      <c r="I356" s="39">
        <v>70131706</v>
      </c>
      <c r="J356" s="39" t="s">
        <v>1618</v>
      </c>
      <c r="K356" s="40">
        <v>42415</v>
      </c>
      <c r="L356" s="39">
        <v>4.5</v>
      </c>
      <c r="M356" s="39" t="s">
        <v>401</v>
      </c>
      <c r="N356" s="36" t="s">
        <v>415</v>
      </c>
      <c r="O356" s="41">
        <v>14274410</v>
      </c>
      <c r="P356" s="41">
        <v>14274410</v>
      </c>
      <c r="Q356" s="42" t="s">
        <v>27</v>
      </c>
      <c r="R356" s="42" t="s">
        <v>27</v>
      </c>
      <c r="S356" s="26" t="s">
        <v>1801</v>
      </c>
      <c r="T356" s="43">
        <v>3172091</v>
      </c>
      <c r="U356" s="34" t="s">
        <v>1539</v>
      </c>
    </row>
    <row r="357" spans="1:21" s="29" customFormat="1" ht="75" customHeight="1" x14ac:dyDescent="0.25">
      <c r="A357" s="36">
        <v>261</v>
      </c>
      <c r="B357" s="36" t="s">
        <v>410</v>
      </c>
      <c r="C357" s="36" t="s">
        <v>411</v>
      </c>
      <c r="D357" s="37" t="s">
        <v>437</v>
      </c>
      <c r="E357" s="36" t="s">
        <v>439</v>
      </c>
      <c r="F357" s="36" t="s">
        <v>102</v>
      </c>
      <c r="G357" s="36" t="s">
        <v>398</v>
      </c>
      <c r="H357" s="38" t="s">
        <v>399</v>
      </c>
      <c r="I357" s="39">
        <v>70131706</v>
      </c>
      <c r="J357" s="39" t="s">
        <v>1319</v>
      </c>
      <c r="K357" s="40">
        <v>42552</v>
      </c>
      <c r="L357" s="39">
        <v>6</v>
      </c>
      <c r="M357" s="39" t="s">
        <v>401</v>
      </c>
      <c r="N357" s="36" t="s">
        <v>415</v>
      </c>
      <c r="O357" s="41">
        <v>26451545</v>
      </c>
      <c r="P357" s="41">
        <v>26451545</v>
      </c>
      <c r="Q357" s="42" t="s">
        <v>27</v>
      </c>
      <c r="R357" s="42" t="s">
        <v>27</v>
      </c>
      <c r="S357" s="26" t="s">
        <v>1801</v>
      </c>
      <c r="T357" s="34">
        <v>4657351</v>
      </c>
      <c r="U357" s="34" t="s">
        <v>1692</v>
      </c>
    </row>
    <row r="358" spans="1:21" s="29" customFormat="1" ht="75" customHeight="1" x14ac:dyDescent="0.25">
      <c r="A358" s="36">
        <v>262</v>
      </c>
      <c r="B358" s="36" t="s">
        <v>410</v>
      </c>
      <c r="C358" s="36" t="s">
        <v>411</v>
      </c>
      <c r="D358" s="37" t="s">
        <v>437</v>
      </c>
      <c r="E358" s="36" t="s">
        <v>439</v>
      </c>
      <c r="F358" s="36" t="s">
        <v>102</v>
      </c>
      <c r="G358" s="36" t="s">
        <v>398</v>
      </c>
      <c r="H358" s="38" t="s">
        <v>399</v>
      </c>
      <c r="I358" s="39">
        <v>70131706</v>
      </c>
      <c r="J358" s="39" t="s">
        <v>852</v>
      </c>
      <c r="K358" s="40">
        <v>42401</v>
      </c>
      <c r="L358" s="39">
        <v>5</v>
      </c>
      <c r="M358" s="39" t="s">
        <v>401</v>
      </c>
      <c r="N358" s="36" t="s">
        <v>415</v>
      </c>
      <c r="O358" s="41">
        <v>23286755</v>
      </c>
      <c r="P358" s="41">
        <v>23286755</v>
      </c>
      <c r="Q358" s="42" t="s">
        <v>27</v>
      </c>
      <c r="R358" s="42" t="s">
        <v>27</v>
      </c>
      <c r="S358" s="26" t="s">
        <v>1801</v>
      </c>
      <c r="T358" s="34">
        <v>4657351</v>
      </c>
      <c r="U358" s="26" t="s">
        <v>308</v>
      </c>
    </row>
    <row r="359" spans="1:21" s="29" customFormat="1" ht="75" customHeight="1" x14ac:dyDescent="0.25">
      <c r="A359" s="36">
        <v>263</v>
      </c>
      <c r="B359" s="36" t="s">
        <v>410</v>
      </c>
      <c r="C359" s="36" t="s">
        <v>411</v>
      </c>
      <c r="D359" s="37" t="s">
        <v>437</v>
      </c>
      <c r="E359" s="36" t="s">
        <v>439</v>
      </c>
      <c r="F359" s="36" t="s">
        <v>102</v>
      </c>
      <c r="G359" s="36" t="s">
        <v>398</v>
      </c>
      <c r="H359" s="38" t="s">
        <v>399</v>
      </c>
      <c r="I359" s="39">
        <v>70131706</v>
      </c>
      <c r="J359" s="39" t="s">
        <v>1320</v>
      </c>
      <c r="K359" s="40">
        <v>42552</v>
      </c>
      <c r="L359" s="39">
        <v>7.5</v>
      </c>
      <c r="M359" s="39" t="s">
        <v>401</v>
      </c>
      <c r="N359" s="36" t="s">
        <v>415</v>
      </c>
      <c r="O359" s="41">
        <v>31611524</v>
      </c>
      <c r="P359" s="41">
        <v>31611524</v>
      </c>
      <c r="Q359" s="42" t="s">
        <v>27</v>
      </c>
      <c r="R359" s="42" t="s">
        <v>27</v>
      </c>
      <c r="S359" s="26" t="s">
        <v>1801</v>
      </c>
      <c r="T359" s="34">
        <v>4116292</v>
      </c>
      <c r="U359" s="34" t="s">
        <v>1692</v>
      </c>
    </row>
    <row r="360" spans="1:21" s="29" customFormat="1" ht="75" customHeight="1" x14ac:dyDescent="0.25">
      <c r="A360" s="36">
        <v>264</v>
      </c>
      <c r="B360" s="36" t="s">
        <v>410</v>
      </c>
      <c r="C360" s="36" t="s">
        <v>411</v>
      </c>
      <c r="D360" s="37" t="s">
        <v>437</v>
      </c>
      <c r="E360" s="36" t="s">
        <v>439</v>
      </c>
      <c r="F360" s="36" t="s">
        <v>102</v>
      </c>
      <c r="G360" s="36" t="s">
        <v>398</v>
      </c>
      <c r="H360" s="38" t="s">
        <v>399</v>
      </c>
      <c r="I360" s="39">
        <v>70131706</v>
      </c>
      <c r="J360" s="39" t="s">
        <v>873</v>
      </c>
      <c r="K360" s="40">
        <v>42401</v>
      </c>
      <c r="L360" s="39">
        <v>3</v>
      </c>
      <c r="M360" s="39" t="s">
        <v>401</v>
      </c>
      <c r="N360" s="36" t="s">
        <v>415</v>
      </c>
      <c r="O360" s="41">
        <v>12348876</v>
      </c>
      <c r="P360" s="41">
        <v>12348876</v>
      </c>
      <c r="Q360" s="42" t="s">
        <v>27</v>
      </c>
      <c r="R360" s="42" t="s">
        <v>27</v>
      </c>
      <c r="S360" s="26" t="s">
        <v>1801</v>
      </c>
      <c r="T360" s="34">
        <v>4116292</v>
      </c>
      <c r="U360" s="34" t="s">
        <v>1484</v>
      </c>
    </row>
    <row r="361" spans="1:21" s="29" customFormat="1" ht="75" customHeight="1" x14ac:dyDescent="0.25">
      <c r="A361" s="36">
        <v>265</v>
      </c>
      <c r="B361" s="36" t="s">
        <v>410</v>
      </c>
      <c r="C361" s="36" t="s">
        <v>411</v>
      </c>
      <c r="D361" s="37" t="s">
        <v>437</v>
      </c>
      <c r="E361" s="36" t="s">
        <v>439</v>
      </c>
      <c r="F361" s="36" t="s">
        <v>102</v>
      </c>
      <c r="G361" s="36" t="s">
        <v>398</v>
      </c>
      <c r="H361" s="38" t="s">
        <v>399</v>
      </c>
      <c r="I361" s="39">
        <v>70131706</v>
      </c>
      <c r="J361" s="39" t="s">
        <v>1321</v>
      </c>
      <c r="K361" s="40">
        <v>42552</v>
      </c>
      <c r="L361" s="39">
        <v>4.5</v>
      </c>
      <c r="M361" s="39" t="s">
        <v>401</v>
      </c>
      <c r="N361" s="36" t="s">
        <v>415</v>
      </c>
      <c r="O361" s="41">
        <v>32463540</v>
      </c>
      <c r="P361" s="41">
        <v>32463540</v>
      </c>
      <c r="Q361" s="42" t="s">
        <v>27</v>
      </c>
      <c r="R361" s="42" t="s">
        <v>27</v>
      </c>
      <c r="S361" s="26" t="s">
        <v>1801</v>
      </c>
      <c r="T361" s="34">
        <v>7214120</v>
      </c>
      <c r="U361" s="34" t="s">
        <v>308</v>
      </c>
    </row>
    <row r="362" spans="1:21" s="29" customFormat="1" ht="75" customHeight="1" x14ac:dyDescent="0.25">
      <c r="A362" s="36">
        <v>266</v>
      </c>
      <c r="B362" s="36" t="s">
        <v>410</v>
      </c>
      <c r="C362" s="36" t="s">
        <v>411</v>
      </c>
      <c r="D362" s="37" t="s">
        <v>437</v>
      </c>
      <c r="E362" s="36" t="s">
        <v>439</v>
      </c>
      <c r="F362" s="36" t="s">
        <v>102</v>
      </c>
      <c r="G362" s="36" t="s">
        <v>398</v>
      </c>
      <c r="H362" s="38" t="s">
        <v>399</v>
      </c>
      <c r="I362" s="39">
        <v>70131706</v>
      </c>
      <c r="J362" s="39" t="s">
        <v>1321</v>
      </c>
      <c r="K362" s="40">
        <v>42430</v>
      </c>
      <c r="L362" s="39">
        <v>1</v>
      </c>
      <c r="M362" s="39" t="s">
        <v>401</v>
      </c>
      <c r="N362" s="36" t="s">
        <v>415</v>
      </c>
      <c r="O362" s="41">
        <v>7500460</v>
      </c>
      <c r="P362" s="41">
        <v>7500460</v>
      </c>
      <c r="Q362" s="42" t="s">
        <v>27</v>
      </c>
      <c r="R362" s="42" t="s">
        <v>27</v>
      </c>
      <c r="S362" s="26" t="s">
        <v>1801</v>
      </c>
      <c r="T362" s="34">
        <v>7214120</v>
      </c>
      <c r="U362" s="34" t="s">
        <v>308</v>
      </c>
    </row>
    <row r="363" spans="1:21" s="29" customFormat="1" ht="75" customHeight="1" x14ac:dyDescent="0.25">
      <c r="A363" s="36">
        <v>267</v>
      </c>
      <c r="B363" s="36" t="s">
        <v>410</v>
      </c>
      <c r="C363" s="36" t="s">
        <v>411</v>
      </c>
      <c r="D363" s="37" t="s">
        <v>437</v>
      </c>
      <c r="E363" s="36" t="s">
        <v>439</v>
      </c>
      <c r="F363" s="36" t="s">
        <v>102</v>
      </c>
      <c r="G363" s="36" t="s">
        <v>398</v>
      </c>
      <c r="H363" s="38" t="s">
        <v>399</v>
      </c>
      <c r="I363" s="39">
        <v>70131706</v>
      </c>
      <c r="J363" s="39" t="s">
        <v>1322</v>
      </c>
      <c r="K363" s="40">
        <v>42552</v>
      </c>
      <c r="L363" s="39">
        <v>6</v>
      </c>
      <c r="M363" s="39" t="s">
        <v>401</v>
      </c>
      <c r="N363" s="36" t="s">
        <v>415</v>
      </c>
      <c r="O363" s="41">
        <v>32597955</v>
      </c>
      <c r="P363" s="41">
        <v>32597955</v>
      </c>
      <c r="Q363" s="42" t="s">
        <v>27</v>
      </c>
      <c r="R363" s="42" t="s">
        <v>27</v>
      </c>
      <c r="S363" s="26" t="s">
        <v>1801</v>
      </c>
      <c r="T363" s="34">
        <v>5739469</v>
      </c>
      <c r="U363" s="34" t="s">
        <v>1692</v>
      </c>
    </row>
    <row r="364" spans="1:21" s="29" customFormat="1" ht="75" customHeight="1" x14ac:dyDescent="0.25">
      <c r="A364" s="36">
        <v>268</v>
      </c>
      <c r="B364" s="36" t="s">
        <v>410</v>
      </c>
      <c r="C364" s="36" t="s">
        <v>411</v>
      </c>
      <c r="D364" s="37" t="s">
        <v>437</v>
      </c>
      <c r="E364" s="36" t="s">
        <v>439</v>
      </c>
      <c r="F364" s="36" t="s">
        <v>102</v>
      </c>
      <c r="G364" s="36" t="s">
        <v>398</v>
      </c>
      <c r="H364" s="38" t="s">
        <v>399</v>
      </c>
      <c r="I364" s="39">
        <v>70131706</v>
      </c>
      <c r="J364" s="39" t="s">
        <v>868</v>
      </c>
      <c r="K364" s="40">
        <v>42401</v>
      </c>
      <c r="L364" s="39">
        <v>5</v>
      </c>
      <c r="M364" s="39" t="s">
        <v>401</v>
      </c>
      <c r="N364" s="36" t="s">
        <v>415</v>
      </c>
      <c r="O364" s="41">
        <v>28697345</v>
      </c>
      <c r="P364" s="41">
        <v>28697345</v>
      </c>
      <c r="Q364" s="42" t="s">
        <v>27</v>
      </c>
      <c r="R364" s="42" t="s">
        <v>27</v>
      </c>
      <c r="S364" s="26" t="s">
        <v>1801</v>
      </c>
      <c r="T364" s="34">
        <v>5739469</v>
      </c>
      <c r="U364" s="34" t="s">
        <v>1517</v>
      </c>
    </row>
    <row r="365" spans="1:21" s="29" customFormat="1" ht="75" customHeight="1" x14ac:dyDescent="0.25">
      <c r="A365" s="36">
        <v>269</v>
      </c>
      <c r="B365" s="36" t="s">
        <v>410</v>
      </c>
      <c r="C365" s="36" t="s">
        <v>411</v>
      </c>
      <c r="D365" s="37" t="s">
        <v>437</v>
      </c>
      <c r="E365" s="36" t="s">
        <v>439</v>
      </c>
      <c r="F365" s="36" t="s">
        <v>102</v>
      </c>
      <c r="G365" s="36" t="s">
        <v>398</v>
      </c>
      <c r="H365" s="38" t="s">
        <v>399</v>
      </c>
      <c r="I365" s="39">
        <v>70131706</v>
      </c>
      <c r="J365" s="39" t="s">
        <v>1323</v>
      </c>
      <c r="K365" s="40">
        <v>42552</v>
      </c>
      <c r="L365" s="39">
        <v>1</v>
      </c>
      <c r="M365" s="39" t="s">
        <v>401</v>
      </c>
      <c r="N365" s="36" t="s">
        <v>415</v>
      </c>
      <c r="O365" s="41">
        <v>8582990</v>
      </c>
      <c r="P365" s="41">
        <v>8582990</v>
      </c>
      <c r="Q365" s="42" t="s">
        <v>27</v>
      </c>
      <c r="R365" s="42" t="s">
        <v>27</v>
      </c>
      <c r="S365" s="26" t="s">
        <v>1801</v>
      </c>
      <c r="T365" s="43">
        <v>9866370</v>
      </c>
      <c r="U365" s="34" t="s">
        <v>1692</v>
      </c>
    </row>
    <row r="366" spans="1:21" s="29" customFormat="1" ht="75" customHeight="1" x14ac:dyDescent="0.25">
      <c r="A366" s="36">
        <v>270</v>
      </c>
      <c r="B366" s="36" t="s">
        <v>410</v>
      </c>
      <c r="C366" s="36" t="s">
        <v>411</v>
      </c>
      <c r="D366" s="37" t="s">
        <v>437</v>
      </c>
      <c r="E366" s="36" t="s">
        <v>439</v>
      </c>
      <c r="F366" s="36" t="s">
        <v>102</v>
      </c>
      <c r="G366" s="36" t="s">
        <v>398</v>
      </c>
      <c r="H366" s="38" t="s">
        <v>399</v>
      </c>
      <c r="I366" s="39">
        <v>70131706</v>
      </c>
      <c r="J366" s="39" t="s">
        <v>1619</v>
      </c>
      <c r="K366" s="40">
        <v>42401</v>
      </c>
      <c r="L366" s="39">
        <v>3</v>
      </c>
      <c r="M366" s="39" t="s">
        <v>401</v>
      </c>
      <c r="N366" s="36" t="s">
        <v>415</v>
      </c>
      <c r="O366" s="41">
        <v>29599110</v>
      </c>
      <c r="P366" s="41">
        <v>29599110</v>
      </c>
      <c r="Q366" s="42" t="s">
        <v>27</v>
      </c>
      <c r="R366" s="42" t="s">
        <v>27</v>
      </c>
      <c r="S366" s="26" t="s">
        <v>1801</v>
      </c>
      <c r="T366" s="43">
        <v>9866370</v>
      </c>
      <c r="U366" s="34" t="s">
        <v>308</v>
      </c>
    </row>
    <row r="367" spans="1:21" s="29" customFormat="1" ht="75" customHeight="1" x14ac:dyDescent="0.25">
      <c r="A367" s="36">
        <v>271</v>
      </c>
      <c r="B367" s="36" t="s">
        <v>410</v>
      </c>
      <c r="C367" s="36" t="s">
        <v>411</v>
      </c>
      <c r="D367" s="37" t="s">
        <v>437</v>
      </c>
      <c r="E367" s="36" t="s">
        <v>439</v>
      </c>
      <c r="F367" s="36" t="s">
        <v>102</v>
      </c>
      <c r="G367" s="36" t="s">
        <v>398</v>
      </c>
      <c r="H367" s="38" t="s">
        <v>399</v>
      </c>
      <c r="I367" s="39">
        <v>70131706</v>
      </c>
      <c r="J367" s="39" t="s">
        <v>1324</v>
      </c>
      <c r="K367" s="40">
        <v>42552</v>
      </c>
      <c r="L367" s="39">
        <v>6</v>
      </c>
      <c r="M367" s="39" t="s">
        <v>401</v>
      </c>
      <c r="N367" s="36" t="s">
        <v>415</v>
      </c>
      <c r="O367" s="41">
        <v>20305935</v>
      </c>
      <c r="P367" s="41">
        <v>20305935</v>
      </c>
      <c r="Q367" s="42" t="s">
        <v>27</v>
      </c>
      <c r="R367" s="42" t="s">
        <v>27</v>
      </c>
      <c r="S367" s="26" t="s">
        <v>1801</v>
      </c>
      <c r="T367" s="43">
        <v>3575233</v>
      </c>
      <c r="U367" s="34" t="s">
        <v>1692</v>
      </c>
    </row>
    <row r="368" spans="1:21" s="29" customFormat="1" ht="75" customHeight="1" x14ac:dyDescent="0.25">
      <c r="A368" s="36">
        <v>272</v>
      </c>
      <c r="B368" s="36" t="s">
        <v>410</v>
      </c>
      <c r="C368" s="36" t="s">
        <v>411</v>
      </c>
      <c r="D368" s="37" t="s">
        <v>437</v>
      </c>
      <c r="E368" s="36" t="s">
        <v>439</v>
      </c>
      <c r="F368" s="36" t="s">
        <v>102</v>
      </c>
      <c r="G368" s="36" t="s">
        <v>398</v>
      </c>
      <c r="H368" s="38" t="s">
        <v>399</v>
      </c>
      <c r="I368" s="39">
        <v>70131706</v>
      </c>
      <c r="J368" s="39" t="s">
        <v>894</v>
      </c>
      <c r="K368" s="40">
        <v>42401</v>
      </c>
      <c r="L368" s="39">
        <v>5</v>
      </c>
      <c r="M368" s="39" t="s">
        <v>401</v>
      </c>
      <c r="N368" s="36" t="s">
        <v>415</v>
      </c>
      <c r="O368" s="41">
        <v>17876165</v>
      </c>
      <c r="P368" s="41">
        <v>17876165</v>
      </c>
      <c r="Q368" s="42" t="s">
        <v>27</v>
      </c>
      <c r="R368" s="42" t="s">
        <v>27</v>
      </c>
      <c r="S368" s="26" t="s">
        <v>1801</v>
      </c>
      <c r="T368" s="43">
        <v>3575233</v>
      </c>
      <c r="U368" s="34" t="s">
        <v>1543</v>
      </c>
    </row>
    <row r="369" spans="1:21" s="29" customFormat="1" ht="75" customHeight="1" x14ac:dyDescent="0.25">
      <c r="A369" s="36">
        <v>273</v>
      </c>
      <c r="B369" s="36" t="s">
        <v>423</v>
      </c>
      <c r="C369" s="36" t="s">
        <v>424</v>
      </c>
      <c r="D369" s="36" t="s">
        <v>421</v>
      </c>
      <c r="E369" s="37" t="s">
        <v>425</v>
      </c>
      <c r="F369" s="36" t="s">
        <v>102</v>
      </c>
      <c r="G369" s="36" t="s">
        <v>398</v>
      </c>
      <c r="H369" s="38" t="s">
        <v>399</v>
      </c>
      <c r="I369" s="39">
        <v>70131706</v>
      </c>
      <c r="J369" s="39" t="s">
        <v>1325</v>
      </c>
      <c r="K369" s="40">
        <v>42552</v>
      </c>
      <c r="L369" s="39">
        <v>7</v>
      </c>
      <c r="M369" s="39" t="s">
        <v>401</v>
      </c>
      <c r="N369" s="36" t="s">
        <v>26</v>
      </c>
      <c r="O369" s="41">
        <v>38337424</v>
      </c>
      <c r="P369" s="41">
        <v>38337424</v>
      </c>
      <c r="Q369" s="42" t="s">
        <v>405</v>
      </c>
      <c r="R369" s="42" t="s">
        <v>27</v>
      </c>
      <c r="S369" s="26" t="s">
        <v>1801</v>
      </c>
      <c r="T369" s="34">
        <v>5739469</v>
      </c>
      <c r="U369" s="34" t="s">
        <v>1692</v>
      </c>
    </row>
    <row r="370" spans="1:21" s="29" customFormat="1" ht="75" customHeight="1" x14ac:dyDescent="0.25">
      <c r="A370" s="36">
        <v>274</v>
      </c>
      <c r="B370" s="36" t="s">
        <v>423</v>
      </c>
      <c r="C370" s="36" t="s">
        <v>424</v>
      </c>
      <c r="D370" s="36" t="s">
        <v>421</v>
      </c>
      <c r="E370" s="37" t="s">
        <v>425</v>
      </c>
      <c r="F370" s="36" t="s">
        <v>102</v>
      </c>
      <c r="G370" s="36" t="s">
        <v>398</v>
      </c>
      <c r="H370" s="38" t="s">
        <v>399</v>
      </c>
      <c r="I370" s="39">
        <v>70131706</v>
      </c>
      <c r="J370" s="39" t="s">
        <v>860</v>
      </c>
      <c r="K370" s="40">
        <v>42401</v>
      </c>
      <c r="L370" s="39">
        <v>4</v>
      </c>
      <c r="M370" s="39" t="s">
        <v>401</v>
      </c>
      <c r="N370" s="36" t="s">
        <v>26</v>
      </c>
      <c r="O370" s="41">
        <v>22957876</v>
      </c>
      <c r="P370" s="41">
        <v>22957876</v>
      </c>
      <c r="Q370" s="42" t="s">
        <v>405</v>
      </c>
      <c r="R370" s="42" t="s">
        <v>27</v>
      </c>
      <c r="S370" s="26" t="s">
        <v>1801</v>
      </c>
      <c r="T370" s="34">
        <v>5739469</v>
      </c>
      <c r="U370" s="34" t="s">
        <v>308</v>
      </c>
    </row>
    <row r="371" spans="1:21" s="29" customFormat="1" ht="75" customHeight="1" x14ac:dyDescent="0.25">
      <c r="A371" s="36">
        <v>275</v>
      </c>
      <c r="B371" s="36" t="s">
        <v>423</v>
      </c>
      <c r="C371" s="36" t="s">
        <v>424</v>
      </c>
      <c r="D371" s="36" t="s">
        <v>421</v>
      </c>
      <c r="E371" s="36" t="s">
        <v>425</v>
      </c>
      <c r="F371" s="36" t="s">
        <v>102</v>
      </c>
      <c r="G371" s="36" t="s">
        <v>398</v>
      </c>
      <c r="H371" s="38" t="s">
        <v>399</v>
      </c>
      <c r="I371" s="39">
        <v>70131706</v>
      </c>
      <c r="J371" s="39" t="s">
        <v>1326</v>
      </c>
      <c r="K371" s="40">
        <v>42552</v>
      </c>
      <c r="L371" s="39">
        <v>6</v>
      </c>
      <c r="M371" s="39" t="s">
        <v>401</v>
      </c>
      <c r="N371" s="36" t="s">
        <v>26</v>
      </c>
      <c r="O371" s="41">
        <v>29524950</v>
      </c>
      <c r="P371" s="41">
        <v>29524950</v>
      </c>
      <c r="Q371" s="42" t="s">
        <v>405</v>
      </c>
      <c r="R371" s="42" t="s">
        <v>27</v>
      </c>
      <c r="S371" s="26" t="s">
        <v>1801</v>
      </c>
      <c r="T371" s="34">
        <v>5198410</v>
      </c>
      <c r="U371" s="34" t="s">
        <v>1692</v>
      </c>
    </row>
    <row r="372" spans="1:21" s="29" customFormat="1" ht="75" customHeight="1" x14ac:dyDescent="0.25">
      <c r="A372" s="36">
        <v>276</v>
      </c>
      <c r="B372" s="36" t="s">
        <v>423</v>
      </c>
      <c r="C372" s="36" t="s">
        <v>424</v>
      </c>
      <c r="D372" s="36" t="s">
        <v>421</v>
      </c>
      <c r="E372" s="36" t="s">
        <v>425</v>
      </c>
      <c r="F372" s="36" t="s">
        <v>102</v>
      </c>
      <c r="G372" s="36" t="s">
        <v>398</v>
      </c>
      <c r="H372" s="38" t="s">
        <v>399</v>
      </c>
      <c r="I372" s="39">
        <v>70131706</v>
      </c>
      <c r="J372" s="39" t="s">
        <v>859</v>
      </c>
      <c r="K372" s="40">
        <v>42401</v>
      </c>
      <c r="L372" s="39">
        <v>5</v>
      </c>
      <c r="M372" s="39" t="s">
        <v>401</v>
      </c>
      <c r="N372" s="36" t="s">
        <v>26</v>
      </c>
      <c r="O372" s="41">
        <v>25992050</v>
      </c>
      <c r="P372" s="41">
        <v>25992050</v>
      </c>
      <c r="Q372" s="42" t="s">
        <v>405</v>
      </c>
      <c r="R372" s="42" t="s">
        <v>27</v>
      </c>
      <c r="S372" s="26" t="s">
        <v>1801</v>
      </c>
      <c r="T372" s="34">
        <v>4116292</v>
      </c>
      <c r="U372" s="34" t="s">
        <v>1639</v>
      </c>
    </row>
    <row r="373" spans="1:21" s="29" customFormat="1" ht="75" customHeight="1" x14ac:dyDescent="0.25">
      <c r="A373" s="36">
        <v>277</v>
      </c>
      <c r="B373" s="36" t="s">
        <v>423</v>
      </c>
      <c r="C373" s="36" t="s">
        <v>424</v>
      </c>
      <c r="D373" s="36" t="s">
        <v>421</v>
      </c>
      <c r="E373" s="36" t="s">
        <v>425</v>
      </c>
      <c r="F373" s="36" t="s">
        <v>102</v>
      </c>
      <c r="G373" s="36" t="s">
        <v>398</v>
      </c>
      <c r="H373" s="38" t="s">
        <v>399</v>
      </c>
      <c r="I373" s="39">
        <v>70131706</v>
      </c>
      <c r="J373" s="39" t="s">
        <v>1327</v>
      </c>
      <c r="K373" s="40">
        <v>42552</v>
      </c>
      <c r="L373" s="39">
        <v>6</v>
      </c>
      <c r="M373" s="39" t="s">
        <v>401</v>
      </c>
      <c r="N373" s="36" t="s">
        <v>26</v>
      </c>
      <c r="O373" s="41">
        <v>23378940</v>
      </c>
      <c r="P373" s="41">
        <v>23378940</v>
      </c>
      <c r="Q373" s="42" t="s">
        <v>405</v>
      </c>
      <c r="R373" s="42" t="s">
        <v>27</v>
      </c>
      <c r="S373" s="26" t="s">
        <v>1801</v>
      </c>
      <c r="T373" s="34">
        <v>4116292</v>
      </c>
      <c r="U373" s="34" t="s">
        <v>1692</v>
      </c>
    </row>
    <row r="374" spans="1:21" s="29" customFormat="1" ht="75" customHeight="1" x14ac:dyDescent="0.25">
      <c r="A374" s="36">
        <v>278</v>
      </c>
      <c r="B374" s="36" t="s">
        <v>423</v>
      </c>
      <c r="C374" s="36" t="s">
        <v>424</v>
      </c>
      <c r="D374" s="36" t="s">
        <v>421</v>
      </c>
      <c r="E374" s="36" t="s">
        <v>425</v>
      </c>
      <c r="F374" s="36" t="s">
        <v>102</v>
      </c>
      <c r="G374" s="36" t="s">
        <v>398</v>
      </c>
      <c r="H374" s="38" t="s">
        <v>399</v>
      </c>
      <c r="I374" s="39">
        <v>70131706</v>
      </c>
      <c r="J374" s="39" t="s">
        <v>856</v>
      </c>
      <c r="K374" s="40">
        <v>42401</v>
      </c>
      <c r="L374" s="39">
        <v>5</v>
      </c>
      <c r="M374" s="39" t="s">
        <v>401</v>
      </c>
      <c r="N374" s="36" t="s">
        <v>26</v>
      </c>
      <c r="O374" s="41">
        <v>20581460</v>
      </c>
      <c r="P374" s="41">
        <v>20581460</v>
      </c>
      <c r="Q374" s="42" t="s">
        <v>405</v>
      </c>
      <c r="R374" s="42" t="s">
        <v>27</v>
      </c>
      <c r="S374" s="26" t="s">
        <v>1801</v>
      </c>
      <c r="T374" s="34">
        <v>4116292</v>
      </c>
      <c r="U374" s="34" t="s">
        <v>861</v>
      </c>
    </row>
    <row r="375" spans="1:21" s="29" customFormat="1" ht="75" customHeight="1" x14ac:dyDescent="0.25">
      <c r="A375" s="36">
        <v>279</v>
      </c>
      <c r="B375" s="36" t="s">
        <v>423</v>
      </c>
      <c r="C375" s="36" t="s">
        <v>424</v>
      </c>
      <c r="D375" s="36" t="s">
        <v>421</v>
      </c>
      <c r="E375" s="36" t="s">
        <v>425</v>
      </c>
      <c r="F375" s="36" t="s">
        <v>102</v>
      </c>
      <c r="G375" s="36" t="s">
        <v>398</v>
      </c>
      <c r="H375" s="38" t="s">
        <v>399</v>
      </c>
      <c r="I375" s="39">
        <v>70131706</v>
      </c>
      <c r="J375" s="39" t="s">
        <v>1328</v>
      </c>
      <c r="K375" s="40">
        <v>42552</v>
      </c>
      <c r="L375" s="39">
        <v>6</v>
      </c>
      <c r="M375" s="39" t="s">
        <v>401</v>
      </c>
      <c r="N375" s="36" t="s">
        <v>26</v>
      </c>
      <c r="O375" s="41">
        <v>23378940</v>
      </c>
      <c r="P375" s="41">
        <v>23378940</v>
      </c>
      <c r="Q375" s="42" t="s">
        <v>405</v>
      </c>
      <c r="R375" s="42" t="s">
        <v>27</v>
      </c>
      <c r="S375" s="26" t="s">
        <v>1801</v>
      </c>
      <c r="T375" s="34">
        <v>4116292</v>
      </c>
      <c r="U375" s="34" t="s">
        <v>1692</v>
      </c>
    </row>
    <row r="376" spans="1:21" s="29" customFormat="1" ht="75" customHeight="1" x14ac:dyDescent="0.25">
      <c r="A376" s="36">
        <v>280</v>
      </c>
      <c r="B376" s="36" t="s">
        <v>423</v>
      </c>
      <c r="C376" s="36" t="s">
        <v>424</v>
      </c>
      <c r="D376" s="36" t="s">
        <v>421</v>
      </c>
      <c r="E376" s="36" t="s">
        <v>425</v>
      </c>
      <c r="F376" s="36" t="s">
        <v>102</v>
      </c>
      <c r="G376" s="36" t="s">
        <v>398</v>
      </c>
      <c r="H376" s="38" t="s">
        <v>399</v>
      </c>
      <c r="I376" s="39">
        <v>70131706</v>
      </c>
      <c r="J376" s="39" t="s">
        <v>854</v>
      </c>
      <c r="K376" s="40">
        <v>42401</v>
      </c>
      <c r="L376" s="39">
        <v>5</v>
      </c>
      <c r="M376" s="39" t="s">
        <v>401</v>
      </c>
      <c r="N376" s="36" t="s">
        <v>26</v>
      </c>
      <c r="O376" s="41">
        <v>20581460</v>
      </c>
      <c r="P376" s="41">
        <v>20581460</v>
      </c>
      <c r="Q376" s="42" t="s">
        <v>405</v>
      </c>
      <c r="R376" s="42" t="s">
        <v>27</v>
      </c>
      <c r="S376" s="26" t="s">
        <v>1801</v>
      </c>
      <c r="T376" s="34">
        <v>4116292</v>
      </c>
      <c r="U376" s="34" t="s">
        <v>861</v>
      </c>
    </row>
    <row r="377" spans="1:21" s="29" customFormat="1" ht="75" customHeight="1" x14ac:dyDescent="0.25">
      <c r="A377" s="36">
        <v>281</v>
      </c>
      <c r="B377" s="36" t="s">
        <v>423</v>
      </c>
      <c r="C377" s="36" t="s">
        <v>424</v>
      </c>
      <c r="D377" s="36" t="s">
        <v>421</v>
      </c>
      <c r="E377" s="36" t="s">
        <v>425</v>
      </c>
      <c r="F377" s="36" t="s">
        <v>102</v>
      </c>
      <c r="G377" s="36" t="s">
        <v>398</v>
      </c>
      <c r="H377" s="38" t="s">
        <v>399</v>
      </c>
      <c r="I377" s="39">
        <v>70131706</v>
      </c>
      <c r="J377" s="39" t="s">
        <v>1329</v>
      </c>
      <c r="K377" s="40">
        <v>42552</v>
      </c>
      <c r="L377" s="39">
        <v>7</v>
      </c>
      <c r="M377" s="39" t="s">
        <v>401</v>
      </c>
      <c r="N377" s="36" t="s">
        <v>26</v>
      </c>
      <c r="O377" s="41">
        <v>27495232</v>
      </c>
      <c r="P377" s="41">
        <v>27495232</v>
      </c>
      <c r="Q377" s="42" t="s">
        <v>405</v>
      </c>
      <c r="R377" s="42" t="s">
        <v>27</v>
      </c>
      <c r="S377" s="26" t="s">
        <v>1801</v>
      </c>
      <c r="T377" s="34">
        <v>4116292</v>
      </c>
      <c r="U377" s="34" t="s">
        <v>1692</v>
      </c>
    </row>
    <row r="378" spans="1:21" s="29" customFormat="1" ht="75" customHeight="1" x14ac:dyDescent="0.25">
      <c r="A378" s="36">
        <v>282</v>
      </c>
      <c r="B378" s="36" t="s">
        <v>423</v>
      </c>
      <c r="C378" s="36" t="s">
        <v>424</v>
      </c>
      <c r="D378" s="36" t="s">
        <v>421</v>
      </c>
      <c r="E378" s="36" t="s">
        <v>425</v>
      </c>
      <c r="F378" s="36" t="s">
        <v>102</v>
      </c>
      <c r="G378" s="36" t="s">
        <v>398</v>
      </c>
      <c r="H378" s="38" t="s">
        <v>399</v>
      </c>
      <c r="I378" s="39">
        <v>70131706</v>
      </c>
      <c r="J378" s="39" t="s">
        <v>855</v>
      </c>
      <c r="K378" s="40">
        <v>42401</v>
      </c>
      <c r="L378" s="39">
        <v>4</v>
      </c>
      <c r="M378" s="39" t="s">
        <v>401</v>
      </c>
      <c r="N378" s="36" t="s">
        <v>26</v>
      </c>
      <c r="O378" s="41">
        <v>16465168</v>
      </c>
      <c r="P378" s="41">
        <v>16465168</v>
      </c>
      <c r="Q378" s="42" t="s">
        <v>405</v>
      </c>
      <c r="R378" s="42" t="s">
        <v>27</v>
      </c>
      <c r="S378" s="26" t="s">
        <v>1801</v>
      </c>
      <c r="T378" s="34">
        <v>4116292</v>
      </c>
      <c r="U378" s="34" t="s">
        <v>308</v>
      </c>
    </row>
    <row r="379" spans="1:21" s="29" customFormat="1" ht="75" customHeight="1" x14ac:dyDescent="0.25">
      <c r="A379" s="36">
        <v>283</v>
      </c>
      <c r="B379" s="36" t="s">
        <v>423</v>
      </c>
      <c r="C379" s="36" t="s">
        <v>424</v>
      </c>
      <c r="D379" s="36" t="s">
        <v>421</v>
      </c>
      <c r="E379" s="36" t="s">
        <v>425</v>
      </c>
      <c r="F379" s="36" t="s">
        <v>102</v>
      </c>
      <c r="G379" s="36" t="s">
        <v>398</v>
      </c>
      <c r="H379" s="38" t="s">
        <v>399</v>
      </c>
      <c r="I379" s="39">
        <v>70131706</v>
      </c>
      <c r="J379" s="39" t="s">
        <v>1327</v>
      </c>
      <c r="K379" s="40">
        <v>42552</v>
      </c>
      <c r="L379" s="39">
        <v>6</v>
      </c>
      <c r="M379" s="39" t="s">
        <v>401</v>
      </c>
      <c r="N379" s="36" t="s">
        <v>26</v>
      </c>
      <c r="O379" s="41">
        <v>23378940</v>
      </c>
      <c r="P379" s="41">
        <v>23378940</v>
      </c>
      <c r="Q379" s="42" t="s">
        <v>405</v>
      </c>
      <c r="R379" s="42" t="s">
        <v>27</v>
      </c>
      <c r="S379" s="26" t="s">
        <v>1801</v>
      </c>
      <c r="T379" s="34">
        <v>4116292</v>
      </c>
      <c r="U379" s="34" t="s">
        <v>1692</v>
      </c>
    </row>
    <row r="380" spans="1:21" s="29" customFormat="1" ht="75" customHeight="1" x14ac:dyDescent="0.25">
      <c r="A380" s="36">
        <v>284</v>
      </c>
      <c r="B380" s="36" t="s">
        <v>423</v>
      </c>
      <c r="C380" s="36" t="s">
        <v>424</v>
      </c>
      <c r="D380" s="36" t="s">
        <v>421</v>
      </c>
      <c r="E380" s="36" t="s">
        <v>425</v>
      </c>
      <c r="F380" s="36" t="s">
        <v>102</v>
      </c>
      <c r="G380" s="36" t="s">
        <v>398</v>
      </c>
      <c r="H380" s="38" t="s">
        <v>399</v>
      </c>
      <c r="I380" s="39">
        <v>70131706</v>
      </c>
      <c r="J380" s="39" t="s">
        <v>1646</v>
      </c>
      <c r="K380" s="40">
        <v>42401</v>
      </c>
      <c r="L380" s="39">
        <v>5</v>
      </c>
      <c r="M380" s="39" t="s">
        <v>401</v>
      </c>
      <c r="N380" s="36" t="s">
        <v>26</v>
      </c>
      <c r="O380" s="41">
        <v>20581460</v>
      </c>
      <c r="P380" s="41">
        <v>20581460</v>
      </c>
      <c r="Q380" s="42" t="s">
        <v>405</v>
      </c>
      <c r="R380" s="42" t="s">
        <v>27</v>
      </c>
      <c r="S380" s="26" t="s">
        <v>1801</v>
      </c>
      <c r="T380" s="34">
        <v>4116292</v>
      </c>
      <c r="U380" s="34" t="s">
        <v>1639</v>
      </c>
    </row>
    <row r="381" spans="1:21" s="29" customFormat="1" ht="75" customHeight="1" x14ac:dyDescent="0.25">
      <c r="A381" s="36">
        <v>285</v>
      </c>
      <c r="B381" s="36" t="s">
        <v>423</v>
      </c>
      <c r="C381" s="36" t="s">
        <v>424</v>
      </c>
      <c r="D381" s="36" t="s">
        <v>421</v>
      </c>
      <c r="E381" s="36" t="s">
        <v>425</v>
      </c>
      <c r="F381" s="36" t="s">
        <v>102</v>
      </c>
      <c r="G381" s="36" t="s">
        <v>398</v>
      </c>
      <c r="H381" s="38" t="s">
        <v>399</v>
      </c>
      <c r="I381" s="39">
        <v>70131706</v>
      </c>
      <c r="J381" s="39" t="s">
        <v>1330</v>
      </c>
      <c r="K381" s="40">
        <v>42552</v>
      </c>
      <c r="L381" s="39">
        <v>7</v>
      </c>
      <c r="M381" s="39" t="s">
        <v>401</v>
      </c>
      <c r="N381" s="36" t="s">
        <v>26</v>
      </c>
      <c r="O381" s="41">
        <v>16228256</v>
      </c>
      <c r="P381" s="41">
        <v>16228256</v>
      </c>
      <c r="Q381" s="42" t="s">
        <v>405</v>
      </c>
      <c r="R381" s="42" t="s">
        <v>27</v>
      </c>
      <c r="S381" s="26" t="s">
        <v>1801</v>
      </c>
      <c r="T381" s="34">
        <v>2429461</v>
      </c>
      <c r="U381" s="34" t="s">
        <v>1692</v>
      </c>
    </row>
    <row r="382" spans="1:21" s="29" customFormat="1" ht="75" customHeight="1" x14ac:dyDescent="0.25">
      <c r="A382" s="36">
        <v>286</v>
      </c>
      <c r="B382" s="36" t="s">
        <v>423</v>
      </c>
      <c r="C382" s="36" t="s">
        <v>424</v>
      </c>
      <c r="D382" s="36" t="s">
        <v>421</v>
      </c>
      <c r="E382" s="36" t="s">
        <v>425</v>
      </c>
      <c r="F382" s="36" t="s">
        <v>102</v>
      </c>
      <c r="G382" s="36" t="s">
        <v>398</v>
      </c>
      <c r="H382" s="38" t="s">
        <v>399</v>
      </c>
      <c r="I382" s="39">
        <v>70131706</v>
      </c>
      <c r="J382" s="39" t="s">
        <v>855</v>
      </c>
      <c r="K382" s="40">
        <v>42401</v>
      </c>
      <c r="L382" s="39">
        <v>4</v>
      </c>
      <c r="M382" s="39" t="s">
        <v>401</v>
      </c>
      <c r="N382" s="36" t="s">
        <v>26</v>
      </c>
      <c r="O382" s="41">
        <v>9717844</v>
      </c>
      <c r="P382" s="41">
        <v>9717844</v>
      </c>
      <c r="Q382" s="42" t="s">
        <v>405</v>
      </c>
      <c r="R382" s="42" t="s">
        <v>27</v>
      </c>
      <c r="S382" s="26" t="s">
        <v>1801</v>
      </c>
      <c r="T382" s="34">
        <v>2429461</v>
      </c>
      <c r="U382" s="34" t="s">
        <v>308</v>
      </c>
    </row>
    <row r="383" spans="1:21" s="29" customFormat="1" ht="75" customHeight="1" x14ac:dyDescent="0.25">
      <c r="A383" s="36">
        <v>287</v>
      </c>
      <c r="B383" s="36" t="s">
        <v>410</v>
      </c>
      <c r="C383" s="36" t="s">
        <v>411</v>
      </c>
      <c r="D383" s="37" t="s">
        <v>407</v>
      </c>
      <c r="E383" s="36" t="s">
        <v>429</v>
      </c>
      <c r="F383" s="36" t="s">
        <v>102</v>
      </c>
      <c r="G383" s="36" t="s">
        <v>398</v>
      </c>
      <c r="H383" s="38" t="s">
        <v>399</v>
      </c>
      <c r="I383" s="39">
        <v>70131706</v>
      </c>
      <c r="J383" s="39" t="s">
        <v>1331</v>
      </c>
      <c r="K383" s="40">
        <v>42552</v>
      </c>
      <c r="L383" s="39">
        <v>6</v>
      </c>
      <c r="M383" s="39" t="s">
        <v>401</v>
      </c>
      <c r="N383" s="36" t="s">
        <v>414</v>
      </c>
      <c r="O383" s="41">
        <v>12811603</v>
      </c>
      <c r="P383" s="41">
        <v>12811603</v>
      </c>
      <c r="Q383" s="42" t="s">
        <v>405</v>
      </c>
      <c r="R383" s="42" t="s">
        <v>27</v>
      </c>
      <c r="S383" s="26" t="s">
        <v>1801</v>
      </c>
      <c r="T383" s="43">
        <v>2238499</v>
      </c>
      <c r="U383" s="34" t="s">
        <v>1692</v>
      </c>
    </row>
    <row r="384" spans="1:21" s="29" customFormat="1" ht="75" customHeight="1" x14ac:dyDescent="0.25">
      <c r="A384" s="36">
        <v>288</v>
      </c>
      <c r="B384" s="36" t="s">
        <v>410</v>
      </c>
      <c r="C384" s="36" t="s">
        <v>411</v>
      </c>
      <c r="D384" s="37" t="s">
        <v>407</v>
      </c>
      <c r="E384" s="36" t="s">
        <v>429</v>
      </c>
      <c r="F384" s="36" t="s">
        <v>102</v>
      </c>
      <c r="G384" s="36" t="s">
        <v>398</v>
      </c>
      <c r="H384" s="38" t="s">
        <v>399</v>
      </c>
      <c r="I384" s="39">
        <v>70131706</v>
      </c>
      <c r="J384" s="39" t="s">
        <v>1164</v>
      </c>
      <c r="K384" s="40">
        <v>42444</v>
      </c>
      <c r="L384" s="39">
        <v>3.5</v>
      </c>
      <c r="M384" s="39" t="s">
        <v>401</v>
      </c>
      <c r="N384" s="36" t="s">
        <v>414</v>
      </c>
      <c r="O384" s="41">
        <v>7834747</v>
      </c>
      <c r="P384" s="41">
        <v>7834747</v>
      </c>
      <c r="Q384" s="42" t="s">
        <v>405</v>
      </c>
      <c r="R384" s="42" t="s">
        <v>27</v>
      </c>
      <c r="S384" s="26" t="s">
        <v>1801</v>
      </c>
      <c r="T384" s="47">
        <v>2238499</v>
      </c>
      <c r="U384" s="26" t="s">
        <v>308</v>
      </c>
    </row>
    <row r="385" spans="1:21" s="29" customFormat="1" ht="75" customHeight="1" x14ac:dyDescent="0.25">
      <c r="A385" s="36">
        <v>289</v>
      </c>
      <c r="B385" s="36" t="s">
        <v>410</v>
      </c>
      <c r="C385" s="36" t="s">
        <v>411</v>
      </c>
      <c r="D385" s="37" t="s">
        <v>407</v>
      </c>
      <c r="E385" s="36" t="s">
        <v>429</v>
      </c>
      <c r="F385" s="36" t="s">
        <v>102</v>
      </c>
      <c r="G385" s="36" t="s">
        <v>398</v>
      </c>
      <c r="H385" s="38" t="s">
        <v>399</v>
      </c>
      <c r="I385" s="39">
        <v>70131706</v>
      </c>
      <c r="J385" s="39" t="s">
        <v>1332</v>
      </c>
      <c r="K385" s="40">
        <v>42552</v>
      </c>
      <c r="L385" s="39">
        <v>6</v>
      </c>
      <c r="M385" s="39" t="s">
        <v>401</v>
      </c>
      <c r="N385" s="36" t="s">
        <v>414</v>
      </c>
      <c r="O385" s="41">
        <v>11763424</v>
      </c>
      <c r="P385" s="41">
        <v>11763424</v>
      </c>
      <c r="Q385" s="42" t="s">
        <v>405</v>
      </c>
      <c r="R385" s="42" t="s">
        <v>27</v>
      </c>
      <c r="S385" s="26" t="s">
        <v>1801</v>
      </c>
      <c r="T385" s="34">
        <v>1761094</v>
      </c>
      <c r="U385" s="34" t="s">
        <v>1692</v>
      </c>
    </row>
    <row r="386" spans="1:21" s="29" customFormat="1" ht="75" customHeight="1" x14ac:dyDescent="0.25">
      <c r="A386" s="36">
        <v>290</v>
      </c>
      <c r="B386" s="36" t="s">
        <v>410</v>
      </c>
      <c r="C386" s="36" t="s">
        <v>411</v>
      </c>
      <c r="D386" s="37" t="s">
        <v>407</v>
      </c>
      <c r="E386" s="36" t="s">
        <v>429</v>
      </c>
      <c r="F386" s="36" t="s">
        <v>102</v>
      </c>
      <c r="G386" s="36" t="s">
        <v>398</v>
      </c>
      <c r="H386" s="38" t="s">
        <v>399</v>
      </c>
      <c r="I386" s="39">
        <v>70131706</v>
      </c>
      <c r="J386" s="39" t="s">
        <v>869</v>
      </c>
      <c r="K386" s="40">
        <v>42401</v>
      </c>
      <c r="L386" s="39">
        <v>4</v>
      </c>
      <c r="M386" s="39" t="s">
        <v>401</v>
      </c>
      <c r="N386" s="36" t="s">
        <v>414</v>
      </c>
      <c r="O386" s="41">
        <v>7044376</v>
      </c>
      <c r="P386" s="41">
        <v>7044376</v>
      </c>
      <c r="Q386" s="42" t="s">
        <v>405</v>
      </c>
      <c r="R386" s="42" t="s">
        <v>27</v>
      </c>
      <c r="S386" s="26" t="s">
        <v>1801</v>
      </c>
      <c r="T386" s="34">
        <v>1761094</v>
      </c>
      <c r="U386" s="34" t="s">
        <v>308</v>
      </c>
    </row>
    <row r="387" spans="1:21" s="29" customFormat="1" ht="75" customHeight="1" x14ac:dyDescent="0.25">
      <c r="A387" s="36">
        <v>291</v>
      </c>
      <c r="B387" s="36" t="s">
        <v>410</v>
      </c>
      <c r="C387" s="36" t="s">
        <v>411</v>
      </c>
      <c r="D387" s="37" t="s">
        <v>407</v>
      </c>
      <c r="E387" s="36" t="s">
        <v>429</v>
      </c>
      <c r="F387" s="36" t="s">
        <v>102</v>
      </c>
      <c r="G387" s="36" t="s">
        <v>398</v>
      </c>
      <c r="H387" s="38" t="s">
        <v>399</v>
      </c>
      <c r="I387" s="39">
        <v>70131706</v>
      </c>
      <c r="J387" s="39" t="s">
        <v>1332</v>
      </c>
      <c r="K387" s="40">
        <v>42552</v>
      </c>
      <c r="L387" s="39">
        <v>6</v>
      </c>
      <c r="M387" s="39" t="s">
        <v>401</v>
      </c>
      <c r="N387" s="36" t="s">
        <v>414</v>
      </c>
      <c r="O387" s="41">
        <v>10002830</v>
      </c>
      <c r="P387" s="41">
        <v>10002830</v>
      </c>
      <c r="Q387" s="42" t="s">
        <v>405</v>
      </c>
      <c r="R387" s="42" t="s">
        <v>27</v>
      </c>
      <c r="S387" s="26" t="s">
        <v>1801</v>
      </c>
      <c r="T387" s="44">
        <v>1761094</v>
      </c>
      <c r="U387" s="34" t="s">
        <v>1692</v>
      </c>
    </row>
    <row r="388" spans="1:21" s="29" customFormat="1" ht="75" customHeight="1" x14ac:dyDescent="0.25">
      <c r="A388" s="36">
        <v>292</v>
      </c>
      <c r="B388" s="36" t="s">
        <v>410</v>
      </c>
      <c r="C388" s="36" t="s">
        <v>411</v>
      </c>
      <c r="D388" s="37" t="s">
        <v>407</v>
      </c>
      <c r="E388" s="36" t="s">
        <v>429</v>
      </c>
      <c r="F388" s="36" t="s">
        <v>102</v>
      </c>
      <c r="G388" s="36" t="s">
        <v>398</v>
      </c>
      <c r="H388" s="38" t="s">
        <v>399</v>
      </c>
      <c r="I388" s="39">
        <v>70131706</v>
      </c>
      <c r="J388" s="39" t="s">
        <v>953</v>
      </c>
      <c r="K388" s="40">
        <v>42401</v>
      </c>
      <c r="L388" s="39">
        <v>4.5</v>
      </c>
      <c r="M388" s="39" t="s">
        <v>401</v>
      </c>
      <c r="N388" s="36" t="s">
        <v>414</v>
      </c>
      <c r="O388" s="41">
        <v>8805470</v>
      </c>
      <c r="P388" s="41">
        <v>8805470</v>
      </c>
      <c r="Q388" s="42" t="s">
        <v>405</v>
      </c>
      <c r="R388" s="42" t="s">
        <v>27</v>
      </c>
      <c r="S388" s="26" t="s">
        <v>1801</v>
      </c>
      <c r="T388" s="34">
        <v>1761094</v>
      </c>
      <c r="U388" s="34" t="s">
        <v>1541</v>
      </c>
    </row>
    <row r="389" spans="1:21" s="29" customFormat="1" ht="75" customHeight="1" x14ac:dyDescent="0.25">
      <c r="A389" s="36">
        <v>293</v>
      </c>
      <c r="B389" s="36" t="s">
        <v>410</v>
      </c>
      <c r="C389" s="36" t="s">
        <v>411</v>
      </c>
      <c r="D389" s="37" t="s">
        <v>407</v>
      </c>
      <c r="E389" s="21" t="s">
        <v>1140</v>
      </c>
      <c r="F389" s="36" t="s">
        <v>102</v>
      </c>
      <c r="G389" s="36" t="s">
        <v>398</v>
      </c>
      <c r="H389" s="38" t="s">
        <v>399</v>
      </c>
      <c r="I389" s="39">
        <v>70131706</v>
      </c>
      <c r="J389" s="36" t="s">
        <v>1333</v>
      </c>
      <c r="K389" s="40">
        <v>42552</v>
      </c>
      <c r="L389" s="36">
        <v>6</v>
      </c>
      <c r="M389" s="39" t="s">
        <v>401</v>
      </c>
      <c r="N389" s="36" t="s">
        <v>415</v>
      </c>
      <c r="O389" s="41">
        <v>23378940</v>
      </c>
      <c r="P389" s="41">
        <v>23378940</v>
      </c>
      <c r="Q389" s="42" t="s">
        <v>27</v>
      </c>
      <c r="R389" s="42" t="s">
        <v>27</v>
      </c>
      <c r="S389" s="26" t="s">
        <v>1801</v>
      </c>
      <c r="T389" s="34">
        <v>4116292</v>
      </c>
      <c r="U389" s="34" t="s">
        <v>1692</v>
      </c>
    </row>
    <row r="390" spans="1:21" s="29" customFormat="1" ht="75" customHeight="1" x14ac:dyDescent="0.25">
      <c r="A390" s="36">
        <v>294</v>
      </c>
      <c r="B390" s="36" t="s">
        <v>410</v>
      </c>
      <c r="C390" s="36" t="s">
        <v>411</v>
      </c>
      <c r="D390" s="37" t="s">
        <v>407</v>
      </c>
      <c r="E390" s="21" t="s">
        <v>1140</v>
      </c>
      <c r="F390" s="36" t="s">
        <v>102</v>
      </c>
      <c r="G390" s="36" t="s">
        <v>398</v>
      </c>
      <c r="H390" s="38" t="s">
        <v>399</v>
      </c>
      <c r="I390" s="39">
        <v>70131706</v>
      </c>
      <c r="J390" s="36" t="s">
        <v>1333</v>
      </c>
      <c r="K390" s="40">
        <v>42401</v>
      </c>
      <c r="L390" s="36">
        <v>4</v>
      </c>
      <c r="M390" s="39" t="s">
        <v>401</v>
      </c>
      <c r="N390" s="36" t="s">
        <v>415</v>
      </c>
      <c r="O390" s="41">
        <v>16465168</v>
      </c>
      <c r="P390" s="41">
        <v>16465168</v>
      </c>
      <c r="Q390" s="42" t="s">
        <v>27</v>
      </c>
      <c r="R390" s="42" t="s">
        <v>27</v>
      </c>
      <c r="S390" s="26" t="s">
        <v>1801</v>
      </c>
      <c r="T390" s="34">
        <v>4116292</v>
      </c>
      <c r="U390" s="34" t="s">
        <v>1692</v>
      </c>
    </row>
    <row r="391" spans="1:21" s="29" customFormat="1" ht="75" customHeight="1" x14ac:dyDescent="0.25">
      <c r="A391" s="36">
        <v>295</v>
      </c>
      <c r="B391" s="36" t="s">
        <v>410</v>
      </c>
      <c r="C391" s="36" t="s">
        <v>411</v>
      </c>
      <c r="D391" s="37" t="s">
        <v>407</v>
      </c>
      <c r="E391" s="21" t="s">
        <v>1140</v>
      </c>
      <c r="F391" s="36" t="s">
        <v>102</v>
      </c>
      <c r="G391" s="36" t="s">
        <v>398</v>
      </c>
      <c r="H391" s="38" t="s">
        <v>399</v>
      </c>
      <c r="I391" s="39">
        <v>70131706</v>
      </c>
      <c r="J391" s="36" t="s">
        <v>1334</v>
      </c>
      <c r="K391" s="40">
        <v>42552</v>
      </c>
      <c r="L391" s="36">
        <v>4</v>
      </c>
      <c r="M391" s="39" t="s">
        <v>401</v>
      </c>
      <c r="N391" s="36" t="s">
        <v>415</v>
      </c>
      <c r="O391" s="41">
        <v>11730440</v>
      </c>
      <c r="P391" s="41">
        <v>11730440</v>
      </c>
      <c r="Q391" s="42" t="s">
        <v>27</v>
      </c>
      <c r="R391" s="42" t="s">
        <v>27</v>
      </c>
      <c r="S391" s="26" t="s">
        <v>1801</v>
      </c>
      <c r="T391" s="34">
        <v>2843212</v>
      </c>
      <c r="U391" s="34" t="s">
        <v>1692</v>
      </c>
    </row>
    <row r="392" spans="1:21" s="29" customFormat="1" ht="75" customHeight="1" x14ac:dyDescent="0.25">
      <c r="A392" s="36">
        <v>296</v>
      </c>
      <c r="B392" s="36" t="s">
        <v>410</v>
      </c>
      <c r="C392" s="36" t="s">
        <v>411</v>
      </c>
      <c r="D392" s="37" t="s">
        <v>407</v>
      </c>
      <c r="E392" s="21" t="s">
        <v>1140</v>
      </c>
      <c r="F392" s="36" t="s">
        <v>102</v>
      </c>
      <c r="G392" s="36" t="s">
        <v>398</v>
      </c>
      <c r="H392" s="38" t="s">
        <v>399</v>
      </c>
      <c r="I392" s="39">
        <v>70131706</v>
      </c>
      <c r="J392" s="36" t="s">
        <v>875</v>
      </c>
      <c r="K392" s="40">
        <v>42401</v>
      </c>
      <c r="L392" s="36">
        <v>5</v>
      </c>
      <c r="M392" s="39" t="s">
        <v>401</v>
      </c>
      <c r="N392" s="36" t="s">
        <v>415</v>
      </c>
      <c r="O392" s="41">
        <v>14216060</v>
      </c>
      <c r="P392" s="41">
        <v>14216060</v>
      </c>
      <c r="Q392" s="42" t="s">
        <v>27</v>
      </c>
      <c r="R392" s="42" t="s">
        <v>27</v>
      </c>
      <c r="S392" s="26" t="s">
        <v>1801</v>
      </c>
      <c r="T392" s="34">
        <v>2843212</v>
      </c>
      <c r="U392" s="34" t="s">
        <v>918</v>
      </c>
    </row>
    <row r="393" spans="1:21" s="29" customFormat="1" ht="75" customHeight="1" x14ac:dyDescent="0.25">
      <c r="A393" s="36">
        <v>297</v>
      </c>
      <c r="B393" s="36" t="s">
        <v>410</v>
      </c>
      <c r="C393" s="36" t="s">
        <v>411</v>
      </c>
      <c r="D393" s="36" t="s">
        <v>407</v>
      </c>
      <c r="E393" s="36" t="s">
        <v>429</v>
      </c>
      <c r="F393" s="36" t="s">
        <v>102</v>
      </c>
      <c r="G393" s="36" t="s">
        <v>398</v>
      </c>
      <c r="H393" s="38" t="s">
        <v>399</v>
      </c>
      <c r="I393" s="39">
        <v>70131706</v>
      </c>
      <c r="J393" s="36" t="s">
        <v>1335</v>
      </c>
      <c r="K393" s="40">
        <v>42552</v>
      </c>
      <c r="L393" s="36">
        <v>6</v>
      </c>
      <c r="M393" s="39" t="s">
        <v>401</v>
      </c>
      <c r="N393" s="36" t="s">
        <v>26</v>
      </c>
      <c r="O393" s="41">
        <v>18107536</v>
      </c>
      <c r="P393" s="41">
        <v>18107536</v>
      </c>
      <c r="Q393" s="42" t="s">
        <v>405</v>
      </c>
      <c r="R393" s="42" t="s">
        <v>27</v>
      </c>
      <c r="S393" s="26" t="s">
        <v>1801</v>
      </c>
      <c r="T393" s="43">
        <v>3172091</v>
      </c>
      <c r="U393" s="34" t="s">
        <v>1692</v>
      </c>
    </row>
    <row r="394" spans="1:21" s="29" customFormat="1" ht="75" customHeight="1" x14ac:dyDescent="0.25">
      <c r="A394" s="36">
        <v>298</v>
      </c>
      <c r="B394" s="36" t="s">
        <v>410</v>
      </c>
      <c r="C394" s="36" t="s">
        <v>411</v>
      </c>
      <c r="D394" s="36" t="s">
        <v>396</v>
      </c>
      <c r="E394" s="36" t="s">
        <v>412</v>
      </c>
      <c r="F394" s="36" t="s">
        <v>102</v>
      </c>
      <c r="G394" s="36" t="s">
        <v>398</v>
      </c>
      <c r="H394" s="38" t="s">
        <v>399</v>
      </c>
      <c r="I394" s="39">
        <v>70131706</v>
      </c>
      <c r="J394" s="36" t="s">
        <v>1304</v>
      </c>
      <c r="K394" s="40">
        <v>42552</v>
      </c>
      <c r="L394" s="39">
        <v>6</v>
      </c>
      <c r="M394" s="39" t="s">
        <v>401</v>
      </c>
      <c r="N394" s="36" t="s">
        <v>26</v>
      </c>
      <c r="O394" s="41">
        <v>20305935</v>
      </c>
      <c r="P394" s="41">
        <v>20305935</v>
      </c>
      <c r="Q394" s="42" t="s">
        <v>405</v>
      </c>
      <c r="R394" s="42" t="s">
        <v>27</v>
      </c>
      <c r="S394" s="26" t="s">
        <v>1801</v>
      </c>
      <c r="T394" s="43">
        <v>3575233</v>
      </c>
      <c r="U394" s="34" t="s">
        <v>1493</v>
      </c>
    </row>
    <row r="395" spans="1:21" s="29" customFormat="1" ht="75" customHeight="1" x14ac:dyDescent="0.25">
      <c r="A395" s="36">
        <v>299</v>
      </c>
      <c r="B395" s="36" t="s">
        <v>394</v>
      </c>
      <c r="C395" s="36" t="s">
        <v>395</v>
      </c>
      <c r="D395" s="36" t="s">
        <v>396</v>
      </c>
      <c r="E395" s="36" t="s">
        <v>402</v>
      </c>
      <c r="F395" s="36" t="s">
        <v>336</v>
      </c>
      <c r="G395" s="36" t="s">
        <v>416</v>
      </c>
      <c r="H395" s="38" t="s">
        <v>417</v>
      </c>
      <c r="I395" s="39">
        <v>78111808</v>
      </c>
      <c r="J395" s="39" t="s">
        <v>1336</v>
      </c>
      <c r="K395" s="40">
        <v>42401</v>
      </c>
      <c r="L395" s="39">
        <v>11</v>
      </c>
      <c r="M395" s="39" t="s">
        <v>401</v>
      </c>
      <c r="N395" s="36" t="s">
        <v>26</v>
      </c>
      <c r="O395" s="41">
        <v>66000000</v>
      </c>
      <c r="P395" s="41">
        <v>66000000</v>
      </c>
      <c r="Q395" s="42" t="s">
        <v>405</v>
      </c>
      <c r="R395" s="42" t="s">
        <v>27</v>
      </c>
      <c r="S395" s="26" t="s">
        <v>1801</v>
      </c>
      <c r="T395" s="43">
        <v>66000000</v>
      </c>
      <c r="U395" s="34" t="s">
        <v>1692</v>
      </c>
    </row>
    <row r="396" spans="1:21" s="29" customFormat="1" ht="75" customHeight="1" x14ac:dyDescent="0.25">
      <c r="A396" s="36">
        <v>299</v>
      </c>
      <c r="B396" s="36" t="s">
        <v>394</v>
      </c>
      <c r="C396" s="36" t="s">
        <v>395</v>
      </c>
      <c r="D396" s="36" t="s">
        <v>396</v>
      </c>
      <c r="E396" s="36" t="s">
        <v>402</v>
      </c>
      <c r="F396" s="36" t="s">
        <v>336</v>
      </c>
      <c r="G396" s="36" t="s">
        <v>416</v>
      </c>
      <c r="H396" s="38" t="s">
        <v>417</v>
      </c>
      <c r="I396" s="39">
        <v>78111808</v>
      </c>
      <c r="J396" s="39" t="s">
        <v>1336</v>
      </c>
      <c r="K396" s="40">
        <v>42401</v>
      </c>
      <c r="L396" s="39">
        <v>11</v>
      </c>
      <c r="M396" s="39" t="s">
        <v>401</v>
      </c>
      <c r="N396" s="36" t="s">
        <v>418</v>
      </c>
      <c r="O396" s="41">
        <v>66000000</v>
      </c>
      <c r="P396" s="41">
        <v>66000000</v>
      </c>
      <c r="Q396" s="42" t="s">
        <v>27</v>
      </c>
      <c r="R396" s="42" t="s">
        <v>27</v>
      </c>
      <c r="S396" s="26" t="s">
        <v>1801</v>
      </c>
      <c r="T396" s="43">
        <v>66000000</v>
      </c>
      <c r="U396" s="34" t="s">
        <v>1692</v>
      </c>
    </row>
    <row r="397" spans="1:21" s="29" customFormat="1" ht="75" customHeight="1" x14ac:dyDescent="0.25">
      <c r="A397" s="36">
        <v>299</v>
      </c>
      <c r="B397" s="36" t="s">
        <v>394</v>
      </c>
      <c r="C397" s="36" t="s">
        <v>395</v>
      </c>
      <c r="D397" s="36" t="s">
        <v>396</v>
      </c>
      <c r="E397" s="36" t="s">
        <v>402</v>
      </c>
      <c r="F397" s="36" t="s">
        <v>336</v>
      </c>
      <c r="G397" s="36" t="s">
        <v>416</v>
      </c>
      <c r="H397" s="38" t="s">
        <v>417</v>
      </c>
      <c r="I397" s="39">
        <v>78111808</v>
      </c>
      <c r="J397" s="39" t="s">
        <v>1336</v>
      </c>
      <c r="K397" s="40">
        <v>42401</v>
      </c>
      <c r="L397" s="39">
        <v>11</v>
      </c>
      <c r="M397" s="39" t="s">
        <v>401</v>
      </c>
      <c r="N397" s="36" t="s">
        <v>419</v>
      </c>
      <c r="O397" s="41">
        <v>66000000</v>
      </c>
      <c r="P397" s="41">
        <v>66000000</v>
      </c>
      <c r="Q397" s="42" t="s">
        <v>27</v>
      </c>
      <c r="R397" s="42" t="s">
        <v>27</v>
      </c>
      <c r="S397" s="26" t="s">
        <v>1801</v>
      </c>
      <c r="T397" s="43">
        <v>66000000</v>
      </c>
      <c r="U397" s="34" t="s">
        <v>1692</v>
      </c>
    </row>
    <row r="398" spans="1:21" s="29" customFormat="1" ht="75" customHeight="1" x14ac:dyDescent="0.25">
      <c r="A398" s="36">
        <v>299</v>
      </c>
      <c r="B398" s="36" t="s">
        <v>394</v>
      </c>
      <c r="C398" s="36" t="s">
        <v>420</v>
      </c>
      <c r="D398" s="36" t="s">
        <v>421</v>
      </c>
      <c r="E398" s="22" t="s">
        <v>1670</v>
      </c>
      <c r="F398" s="36" t="s">
        <v>336</v>
      </c>
      <c r="G398" s="36" t="s">
        <v>416</v>
      </c>
      <c r="H398" s="38" t="s">
        <v>417</v>
      </c>
      <c r="I398" s="39">
        <v>78111808</v>
      </c>
      <c r="J398" s="39" t="s">
        <v>1336</v>
      </c>
      <c r="K398" s="40">
        <v>42401</v>
      </c>
      <c r="L398" s="39">
        <v>11</v>
      </c>
      <c r="M398" s="39" t="s">
        <v>401</v>
      </c>
      <c r="N398" s="36" t="s">
        <v>26</v>
      </c>
      <c r="O398" s="41">
        <v>66000000</v>
      </c>
      <c r="P398" s="41">
        <v>66000000</v>
      </c>
      <c r="Q398" s="42" t="s">
        <v>405</v>
      </c>
      <c r="R398" s="42" t="s">
        <v>27</v>
      </c>
      <c r="S398" s="26" t="s">
        <v>1801</v>
      </c>
      <c r="T398" s="43">
        <v>66000000</v>
      </c>
      <c r="U398" s="34" t="s">
        <v>1692</v>
      </c>
    </row>
    <row r="399" spans="1:21" s="29" customFormat="1" ht="75" customHeight="1" x14ac:dyDescent="0.25">
      <c r="A399" s="36">
        <v>299</v>
      </c>
      <c r="B399" s="36" t="s">
        <v>410</v>
      </c>
      <c r="C399" s="36" t="s">
        <v>411</v>
      </c>
      <c r="D399" s="37" t="s">
        <v>407</v>
      </c>
      <c r="E399" s="36" t="s">
        <v>422</v>
      </c>
      <c r="F399" s="36" t="s">
        <v>336</v>
      </c>
      <c r="G399" s="36" t="s">
        <v>416</v>
      </c>
      <c r="H399" s="38" t="s">
        <v>417</v>
      </c>
      <c r="I399" s="39">
        <v>78111808</v>
      </c>
      <c r="J399" s="39" t="s">
        <v>1336</v>
      </c>
      <c r="K399" s="40">
        <v>42401</v>
      </c>
      <c r="L399" s="39">
        <v>11</v>
      </c>
      <c r="M399" s="39" t="s">
        <v>401</v>
      </c>
      <c r="N399" s="36" t="s">
        <v>415</v>
      </c>
      <c r="O399" s="41">
        <v>132000000</v>
      </c>
      <c r="P399" s="41">
        <v>132000000</v>
      </c>
      <c r="Q399" s="42" t="s">
        <v>27</v>
      </c>
      <c r="R399" s="42" t="s">
        <v>27</v>
      </c>
      <c r="S399" s="26" t="s">
        <v>1801</v>
      </c>
      <c r="T399" s="43">
        <v>132000000</v>
      </c>
      <c r="U399" s="34" t="s">
        <v>1692</v>
      </c>
    </row>
    <row r="400" spans="1:21" s="29" customFormat="1" ht="75" customHeight="1" x14ac:dyDescent="0.25">
      <c r="A400" s="36">
        <v>299</v>
      </c>
      <c r="B400" s="36" t="s">
        <v>423</v>
      </c>
      <c r="C400" s="36" t="s">
        <v>424</v>
      </c>
      <c r="D400" s="36" t="s">
        <v>421</v>
      </c>
      <c r="E400" s="36" t="s">
        <v>425</v>
      </c>
      <c r="F400" s="36" t="s">
        <v>336</v>
      </c>
      <c r="G400" s="36" t="s">
        <v>416</v>
      </c>
      <c r="H400" s="38" t="s">
        <v>417</v>
      </c>
      <c r="I400" s="39">
        <v>78111808</v>
      </c>
      <c r="J400" s="39" t="s">
        <v>1336</v>
      </c>
      <c r="K400" s="40">
        <v>42401</v>
      </c>
      <c r="L400" s="39">
        <v>11</v>
      </c>
      <c r="M400" s="39" t="s">
        <v>401</v>
      </c>
      <c r="N400" s="36" t="s">
        <v>26</v>
      </c>
      <c r="O400" s="41">
        <v>66000000</v>
      </c>
      <c r="P400" s="41">
        <v>66000000</v>
      </c>
      <c r="Q400" s="42" t="s">
        <v>405</v>
      </c>
      <c r="R400" s="42" t="s">
        <v>27</v>
      </c>
      <c r="S400" s="26" t="s">
        <v>1801</v>
      </c>
      <c r="T400" s="43">
        <v>66000000</v>
      </c>
      <c r="U400" s="34" t="s">
        <v>1692</v>
      </c>
    </row>
    <row r="401" spans="1:21" s="29" customFormat="1" ht="75" customHeight="1" x14ac:dyDescent="0.25">
      <c r="A401" s="36">
        <v>299</v>
      </c>
      <c r="B401" s="36" t="s">
        <v>410</v>
      </c>
      <c r="C401" s="36" t="s">
        <v>411</v>
      </c>
      <c r="D401" s="36" t="s">
        <v>407</v>
      </c>
      <c r="E401" s="36" t="s">
        <v>429</v>
      </c>
      <c r="F401" s="36" t="s">
        <v>336</v>
      </c>
      <c r="G401" s="36" t="s">
        <v>416</v>
      </c>
      <c r="H401" s="38" t="s">
        <v>417</v>
      </c>
      <c r="I401" s="39">
        <v>78111808</v>
      </c>
      <c r="J401" s="39" t="s">
        <v>1336</v>
      </c>
      <c r="K401" s="40">
        <v>42401</v>
      </c>
      <c r="L401" s="39">
        <v>11</v>
      </c>
      <c r="M401" s="39" t="s">
        <v>401</v>
      </c>
      <c r="N401" s="36" t="s">
        <v>26</v>
      </c>
      <c r="O401" s="41">
        <v>66000000</v>
      </c>
      <c r="P401" s="41">
        <v>66000000</v>
      </c>
      <c r="Q401" s="42" t="s">
        <v>405</v>
      </c>
      <c r="R401" s="42" t="s">
        <v>27</v>
      </c>
      <c r="S401" s="26" t="s">
        <v>1801</v>
      </c>
      <c r="T401" s="34">
        <v>66000000</v>
      </c>
      <c r="U401" s="34" t="s">
        <v>1692</v>
      </c>
    </row>
    <row r="402" spans="1:21" s="29" customFormat="1" ht="75" customHeight="1" x14ac:dyDescent="0.25">
      <c r="A402" s="36">
        <v>299</v>
      </c>
      <c r="B402" s="36" t="s">
        <v>410</v>
      </c>
      <c r="C402" s="36" t="s">
        <v>411</v>
      </c>
      <c r="D402" s="36" t="s">
        <v>396</v>
      </c>
      <c r="E402" s="36" t="s">
        <v>412</v>
      </c>
      <c r="F402" s="36" t="s">
        <v>336</v>
      </c>
      <c r="G402" s="36" t="s">
        <v>416</v>
      </c>
      <c r="H402" s="38" t="s">
        <v>417</v>
      </c>
      <c r="I402" s="39">
        <v>78111808</v>
      </c>
      <c r="J402" s="39" t="s">
        <v>1336</v>
      </c>
      <c r="K402" s="40">
        <v>42401</v>
      </c>
      <c r="L402" s="39">
        <v>11</v>
      </c>
      <c r="M402" s="39" t="s">
        <v>401</v>
      </c>
      <c r="N402" s="36" t="s">
        <v>26</v>
      </c>
      <c r="O402" s="41">
        <v>132000000</v>
      </c>
      <c r="P402" s="41">
        <v>132000000</v>
      </c>
      <c r="Q402" s="42" t="s">
        <v>405</v>
      </c>
      <c r="R402" s="42" t="s">
        <v>27</v>
      </c>
      <c r="S402" s="26" t="s">
        <v>1801</v>
      </c>
      <c r="T402" s="34">
        <v>132000000</v>
      </c>
      <c r="U402" s="34" t="s">
        <v>1692</v>
      </c>
    </row>
    <row r="403" spans="1:21" s="29" customFormat="1" ht="75" customHeight="1" x14ac:dyDescent="0.25">
      <c r="A403" s="36">
        <v>300</v>
      </c>
      <c r="B403" s="36" t="s">
        <v>394</v>
      </c>
      <c r="C403" s="36" t="s">
        <v>395</v>
      </c>
      <c r="D403" s="36" t="s">
        <v>396</v>
      </c>
      <c r="E403" s="36" t="s">
        <v>402</v>
      </c>
      <c r="F403" s="36" t="s">
        <v>318</v>
      </c>
      <c r="G403" s="36" t="s">
        <v>403</v>
      </c>
      <c r="H403" s="36" t="s">
        <v>404</v>
      </c>
      <c r="I403" s="39">
        <v>70131706</v>
      </c>
      <c r="J403" s="36" t="s">
        <v>1038</v>
      </c>
      <c r="K403" s="40">
        <v>42444</v>
      </c>
      <c r="L403" s="36">
        <v>2</v>
      </c>
      <c r="M403" s="43" t="s">
        <v>401</v>
      </c>
      <c r="N403" s="36" t="s">
        <v>26</v>
      </c>
      <c r="O403" s="41">
        <v>2000000</v>
      </c>
      <c r="P403" s="41">
        <v>2000000</v>
      </c>
      <c r="Q403" s="42" t="s">
        <v>405</v>
      </c>
      <c r="R403" s="42" t="s">
        <v>27</v>
      </c>
      <c r="S403" s="26" t="s">
        <v>1801</v>
      </c>
      <c r="T403" s="34">
        <v>2000000</v>
      </c>
      <c r="U403" s="34" t="s">
        <v>1037</v>
      </c>
    </row>
    <row r="404" spans="1:21" s="29" customFormat="1" ht="75" customHeight="1" x14ac:dyDescent="0.25">
      <c r="A404" s="36">
        <v>301</v>
      </c>
      <c r="B404" s="36" t="s">
        <v>394</v>
      </c>
      <c r="C404" s="36" t="s">
        <v>395</v>
      </c>
      <c r="D404" s="36" t="s">
        <v>396</v>
      </c>
      <c r="E404" s="36" t="s">
        <v>402</v>
      </c>
      <c r="F404" s="36" t="s">
        <v>318</v>
      </c>
      <c r="G404" s="36" t="s">
        <v>403</v>
      </c>
      <c r="H404" s="36" t="s">
        <v>404</v>
      </c>
      <c r="I404" s="39">
        <v>70131706</v>
      </c>
      <c r="J404" s="36" t="s">
        <v>1337</v>
      </c>
      <c r="K404" s="40">
        <v>42444</v>
      </c>
      <c r="L404" s="36">
        <v>3</v>
      </c>
      <c r="M404" s="43" t="s">
        <v>401</v>
      </c>
      <c r="N404" s="36" t="s">
        <v>26</v>
      </c>
      <c r="O404" s="41">
        <v>188000000</v>
      </c>
      <c r="P404" s="41">
        <v>188000000</v>
      </c>
      <c r="Q404" s="42" t="s">
        <v>405</v>
      </c>
      <c r="R404" s="42" t="s">
        <v>27</v>
      </c>
      <c r="S404" s="26" t="s">
        <v>1801</v>
      </c>
      <c r="T404" s="34">
        <v>188000000</v>
      </c>
      <c r="U404" s="34" t="s">
        <v>1692</v>
      </c>
    </row>
    <row r="405" spans="1:21" s="29" customFormat="1" ht="75" customHeight="1" x14ac:dyDescent="0.25">
      <c r="A405" s="36">
        <v>302</v>
      </c>
      <c r="B405" s="36" t="s">
        <v>394</v>
      </c>
      <c r="C405" s="36" t="s">
        <v>395</v>
      </c>
      <c r="D405" s="36" t="s">
        <v>396</v>
      </c>
      <c r="E405" s="36" t="s">
        <v>402</v>
      </c>
      <c r="F405" s="36" t="s">
        <v>318</v>
      </c>
      <c r="G405" s="36" t="s">
        <v>403</v>
      </c>
      <c r="H405" s="36" t="s">
        <v>404</v>
      </c>
      <c r="I405" s="39">
        <v>70131706</v>
      </c>
      <c r="J405" s="36" t="s">
        <v>1338</v>
      </c>
      <c r="K405" s="40">
        <v>42444</v>
      </c>
      <c r="L405" s="36">
        <v>4</v>
      </c>
      <c r="M405" s="36" t="s">
        <v>401</v>
      </c>
      <c r="N405" s="36" t="s">
        <v>26</v>
      </c>
      <c r="O405" s="41">
        <v>10000000</v>
      </c>
      <c r="P405" s="41">
        <v>10000000</v>
      </c>
      <c r="Q405" s="42" t="s">
        <v>405</v>
      </c>
      <c r="R405" s="42" t="s">
        <v>27</v>
      </c>
      <c r="S405" s="26" t="s">
        <v>1801</v>
      </c>
      <c r="T405" s="34">
        <v>10000000</v>
      </c>
      <c r="U405" s="34" t="s">
        <v>1692</v>
      </c>
    </row>
    <row r="406" spans="1:21" s="29" customFormat="1" ht="75" customHeight="1" x14ac:dyDescent="0.25">
      <c r="A406" s="36">
        <v>302</v>
      </c>
      <c r="B406" s="36" t="s">
        <v>394</v>
      </c>
      <c r="C406" s="36" t="s">
        <v>406</v>
      </c>
      <c r="D406" s="36" t="s">
        <v>407</v>
      </c>
      <c r="E406" s="36" t="s">
        <v>408</v>
      </c>
      <c r="F406" s="36" t="s">
        <v>318</v>
      </c>
      <c r="G406" s="36" t="s">
        <v>403</v>
      </c>
      <c r="H406" s="36" t="s">
        <v>404</v>
      </c>
      <c r="I406" s="39">
        <v>70131706</v>
      </c>
      <c r="J406" s="36" t="s">
        <v>1338</v>
      </c>
      <c r="K406" s="40">
        <v>42444</v>
      </c>
      <c r="L406" s="36">
        <v>4</v>
      </c>
      <c r="M406" s="36" t="s">
        <v>401</v>
      </c>
      <c r="N406" s="36" t="s">
        <v>26</v>
      </c>
      <c r="O406" s="41">
        <v>30000000</v>
      </c>
      <c r="P406" s="41">
        <v>30000000</v>
      </c>
      <c r="Q406" s="42" t="s">
        <v>405</v>
      </c>
      <c r="R406" s="42" t="s">
        <v>27</v>
      </c>
      <c r="S406" s="26" t="s">
        <v>1801</v>
      </c>
      <c r="T406" s="34">
        <v>30000000</v>
      </c>
      <c r="U406" s="34" t="s">
        <v>1692</v>
      </c>
    </row>
    <row r="407" spans="1:21" s="29" customFormat="1" ht="75" customHeight="1" x14ac:dyDescent="0.25">
      <c r="A407" s="36">
        <v>303</v>
      </c>
      <c r="B407" s="36" t="s">
        <v>394</v>
      </c>
      <c r="C407" s="36" t="s">
        <v>406</v>
      </c>
      <c r="D407" s="37" t="s">
        <v>407</v>
      </c>
      <c r="E407" s="37" t="s">
        <v>408</v>
      </c>
      <c r="F407" s="36" t="s">
        <v>318</v>
      </c>
      <c r="G407" s="36" t="s">
        <v>403</v>
      </c>
      <c r="H407" s="36" t="s">
        <v>404</v>
      </c>
      <c r="I407" s="39">
        <v>70131706</v>
      </c>
      <c r="J407" s="36" t="s">
        <v>1339</v>
      </c>
      <c r="K407" s="40">
        <v>42415</v>
      </c>
      <c r="L407" s="39">
        <v>4</v>
      </c>
      <c r="M407" s="36" t="s">
        <v>401</v>
      </c>
      <c r="N407" s="36" t="s">
        <v>26</v>
      </c>
      <c r="O407" s="41">
        <v>270000000</v>
      </c>
      <c r="P407" s="41">
        <v>270000000</v>
      </c>
      <c r="Q407" s="42" t="s">
        <v>405</v>
      </c>
      <c r="R407" s="42" t="s">
        <v>27</v>
      </c>
      <c r="S407" s="26" t="s">
        <v>1801</v>
      </c>
      <c r="T407" s="43">
        <v>270000000</v>
      </c>
      <c r="U407" s="34" t="s">
        <v>1175</v>
      </c>
    </row>
    <row r="408" spans="1:21" s="29" customFormat="1" ht="75" customHeight="1" x14ac:dyDescent="0.25">
      <c r="A408" s="36">
        <v>304</v>
      </c>
      <c r="B408" s="36" t="s">
        <v>410</v>
      </c>
      <c r="C408" s="36" t="s">
        <v>411</v>
      </c>
      <c r="D408" s="37" t="s">
        <v>407</v>
      </c>
      <c r="E408" s="21" t="s">
        <v>1140</v>
      </c>
      <c r="F408" s="36" t="s">
        <v>318</v>
      </c>
      <c r="G408" s="36" t="s">
        <v>403</v>
      </c>
      <c r="H408" s="38" t="s">
        <v>404</v>
      </c>
      <c r="I408" s="39">
        <v>70131706</v>
      </c>
      <c r="J408" s="39" t="s">
        <v>1340</v>
      </c>
      <c r="K408" s="40">
        <v>42430</v>
      </c>
      <c r="L408" s="39">
        <v>6</v>
      </c>
      <c r="M408" s="39" t="s">
        <v>401</v>
      </c>
      <c r="N408" s="36" t="s">
        <v>415</v>
      </c>
      <c r="O408" s="41">
        <v>400000000</v>
      </c>
      <c r="P408" s="41">
        <v>400000000</v>
      </c>
      <c r="Q408" s="42" t="s">
        <v>27</v>
      </c>
      <c r="R408" s="42" t="s">
        <v>27</v>
      </c>
      <c r="S408" s="26" t="s">
        <v>1801</v>
      </c>
      <c r="T408" s="43">
        <v>400000000</v>
      </c>
      <c r="U408" s="34" t="s">
        <v>1175</v>
      </c>
    </row>
    <row r="409" spans="1:21" s="29" customFormat="1" ht="75" customHeight="1" x14ac:dyDescent="0.25">
      <c r="A409" s="36">
        <v>305</v>
      </c>
      <c r="B409" s="36" t="s">
        <v>410</v>
      </c>
      <c r="C409" s="36" t="s">
        <v>411</v>
      </c>
      <c r="D409" s="37" t="s">
        <v>407</v>
      </c>
      <c r="E409" s="21" t="s">
        <v>1140</v>
      </c>
      <c r="F409" s="36" t="s">
        <v>318</v>
      </c>
      <c r="G409" s="36" t="s">
        <v>403</v>
      </c>
      <c r="H409" s="38" t="s">
        <v>404</v>
      </c>
      <c r="I409" s="39">
        <v>70131706</v>
      </c>
      <c r="J409" s="39" t="s">
        <v>1341</v>
      </c>
      <c r="K409" s="40">
        <v>42505</v>
      </c>
      <c r="L409" s="39">
        <v>5</v>
      </c>
      <c r="M409" s="39" t="s">
        <v>401</v>
      </c>
      <c r="N409" s="36" t="s">
        <v>415</v>
      </c>
      <c r="O409" s="41">
        <v>200000000</v>
      </c>
      <c r="P409" s="41">
        <v>200000000</v>
      </c>
      <c r="Q409" s="42" t="s">
        <v>27</v>
      </c>
      <c r="R409" s="42" t="s">
        <v>27</v>
      </c>
      <c r="S409" s="26" t="s">
        <v>1801</v>
      </c>
      <c r="T409" s="43">
        <v>200000000</v>
      </c>
      <c r="U409" s="34" t="s">
        <v>1175</v>
      </c>
    </row>
    <row r="410" spans="1:21" s="29" customFormat="1" ht="75" customHeight="1" x14ac:dyDescent="0.25">
      <c r="A410" s="36">
        <v>306</v>
      </c>
      <c r="B410" s="39" t="s">
        <v>394</v>
      </c>
      <c r="C410" s="39" t="s">
        <v>395</v>
      </c>
      <c r="D410" s="39" t="s">
        <v>396</v>
      </c>
      <c r="E410" s="39" t="s">
        <v>402</v>
      </c>
      <c r="F410" s="39" t="s">
        <v>318</v>
      </c>
      <c r="G410" s="39" t="s">
        <v>403</v>
      </c>
      <c r="H410" s="39" t="s">
        <v>404</v>
      </c>
      <c r="I410" s="39">
        <v>70131706</v>
      </c>
      <c r="J410" s="36" t="s">
        <v>440</v>
      </c>
      <c r="K410" s="40">
        <v>42461</v>
      </c>
      <c r="L410" s="39">
        <v>5</v>
      </c>
      <c r="M410" s="39" t="s">
        <v>441</v>
      </c>
      <c r="N410" s="36" t="s">
        <v>442</v>
      </c>
      <c r="O410" s="41">
        <v>446336000</v>
      </c>
      <c r="P410" s="41">
        <v>446336000</v>
      </c>
      <c r="Q410" s="42" t="s">
        <v>27</v>
      </c>
      <c r="R410" s="42" t="s">
        <v>27</v>
      </c>
      <c r="S410" s="26" t="s">
        <v>1801</v>
      </c>
      <c r="T410" s="43">
        <v>143333333.33333299</v>
      </c>
      <c r="U410" s="34" t="s">
        <v>1692</v>
      </c>
    </row>
    <row r="411" spans="1:21" s="29" customFormat="1" ht="75" customHeight="1" x14ac:dyDescent="0.25">
      <c r="A411" s="36">
        <v>307</v>
      </c>
      <c r="B411" s="39" t="s">
        <v>394</v>
      </c>
      <c r="C411" s="39" t="s">
        <v>395</v>
      </c>
      <c r="D411" s="39" t="s">
        <v>396</v>
      </c>
      <c r="E411" s="39" t="s">
        <v>402</v>
      </c>
      <c r="F411" s="39" t="s">
        <v>318</v>
      </c>
      <c r="G411" s="39" t="s">
        <v>403</v>
      </c>
      <c r="H411" s="39" t="s">
        <v>404</v>
      </c>
      <c r="I411" s="39">
        <v>70131706</v>
      </c>
      <c r="J411" s="36" t="s">
        <v>443</v>
      </c>
      <c r="K411" s="40">
        <v>42461</v>
      </c>
      <c r="L411" s="39">
        <v>5</v>
      </c>
      <c r="M411" s="39" t="s">
        <v>444</v>
      </c>
      <c r="N411" s="36" t="s">
        <v>442</v>
      </c>
      <c r="O411" s="41">
        <v>53664000</v>
      </c>
      <c r="P411" s="41">
        <v>53664000</v>
      </c>
      <c r="Q411" s="42" t="s">
        <v>27</v>
      </c>
      <c r="R411" s="42" t="s">
        <v>27</v>
      </c>
      <c r="S411" s="26" t="s">
        <v>1801</v>
      </c>
      <c r="T411" s="47">
        <v>17500000</v>
      </c>
      <c r="U411" s="34" t="s">
        <v>1692</v>
      </c>
    </row>
    <row r="412" spans="1:21" s="29" customFormat="1" ht="75" customHeight="1" x14ac:dyDescent="0.25">
      <c r="A412" s="36">
        <v>308</v>
      </c>
      <c r="B412" s="36" t="s">
        <v>394</v>
      </c>
      <c r="C412" s="36" t="s">
        <v>406</v>
      </c>
      <c r="D412" s="37" t="s">
        <v>407</v>
      </c>
      <c r="E412" s="37" t="s">
        <v>428</v>
      </c>
      <c r="F412" s="36" t="s">
        <v>318</v>
      </c>
      <c r="G412" s="36" t="s">
        <v>403</v>
      </c>
      <c r="H412" s="36" t="s">
        <v>404</v>
      </c>
      <c r="I412" s="39">
        <v>70131706</v>
      </c>
      <c r="J412" s="39" t="s">
        <v>1342</v>
      </c>
      <c r="K412" s="40">
        <v>42415</v>
      </c>
      <c r="L412" s="39">
        <v>10</v>
      </c>
      <c r="M412" s="36" t="s">
        <v>401</v>
      </c>
      <c r="N412" s="36" t="s">
        <v>400</v>
      </c>
      <c r="O412" s="41">
        <v>296818000</v>
      </c>
      <c r="P412" s="41">
        <v>296818000</v>
      </c>
      <c r="Q412" s="42" t="s">
        <v>27</v>
      </c>
      <c r="R412" s="42" t="s">
        <v>27</v>
      </c>
      <c r="S412" s="26" t="s">
        <v>1801</v>
      </c>
      <c r="T412" s="43">
        <v>296818000</v>
      </c>
      <c r="U412" s="34" t="s">
        <v>1692</v>
      </c>
    </row>
    <row r="413" spans="1:21" s="29" customFormat="1" ht="75" customHeight="1" x14ac:dyDescent="0.25">
      <c r="A413" s="36">
        <v>309</v>
      </c>
      <c r="B413" s="36" t="s">
        <v>394</v>
      </c>
      <c r="C413" s="36" t="s">
        <v>406</v>
      </c>
      <c r="D413" s="37" t="s">
        <v>407</v>
      </c>
      <c r="E413" s="37" t="s">
        <v>428</v>
      </c>
      <c r="F413" s="36" t="s">
        <v>318</v>
      </c>
      <c r="G413" s="36" t="s">
        <v>403</v>
      </c>
      <c r="H413" s="36" t="s">
        <v>404</v>
      </c>
      <c r="I413" s="39">
        <v>70131706</v>
      </c>
      <c r="J413" s="36" t="s">
        <v>1343</v>
      </c>
      <c r="K413" s="40">
        <v>42495</v>
      </c>
      <c r="L413" s="39">
        <v>5</v>
      </c>
      <c r="M413" s="36" t="s">
        <v>401</v>
      </c>
      <c r="N413" s="36" t="s">
        <v>418</v>
      </c>
      <c r="O413" s="41">
        <v>200000000</v>
      </c>
      <c r="P413" s="41">
        <v>200000000</v>
      </c>
      <c r="Q413" s="42" t="s">
        <v>27</v>
      </c>
      <c r="R413" s="42" t="s">
        <v>27</v>
      </c>
      <c r="S413" s="26" t="s">
        <v>1801</v>
      </c>
      <c r="T413" s="43">
        <v>200000000</v>
      </c>
      <c r="U413" s="34" t="s">
        <v>1692</v>
      </c>
    </row>
    <row r="414" spans="1:21" s="29" customFormat="1" ht="75" customHeight="1" x14ac:dyDescent="0.25">
      <c r="A414" s="36">
        <v>310</v>
      </c>
      <c r="B414" s="36" t="s">
        <v>394</v>
      </c>
      <c r="C414" s="36" t="s">
        <v>406</v>
      </c>
      <c r="D414" s="37" t="s">
        <v>407</v>
      </c>
      <c r="E414" s="37" t="s">
        <v>428</v>
      </c>
      <c r="F414" s="36" t="s">
        <v>318</v>
      </c>
      <c r="G414" s="36" t="s">
        <v>403</v>
      </c>
      <c r="H414" s="36" t="s">
        <v>404</v>
      </c>
      <c r="I414" s="39">
        <v>70131706</v>
      </c>
      <c r="J414" s="36" t="s">
        <v>1344</v>
      </c>
      <c r="K414" s="40">
        <v>42552</v>
      </c>
      <c r="L414" s="39">
        <v>6</v>
      </c>
      <c r="M414" s="39" t="s">
        <v>401</v>
      </c>
      <c r="N414" s="36" t="s">
        <v>419</v>
      </c>
      <c r="O414" s="41">
        <v>10000000</v>
      </c>
      <c r="P414" s="41">
        <v>10000000</v>
      </c>
      <c r="Q414" s="42" t="s">
        <v>27</v>
      </c>
      <c r="R414" s="42" t="s">
        <v>27</v>
      </c>
      <c r="S414" s="26" t="s">
        <v>1801</v>
      </c>
      <c r="T414" s="43">
        <v>10000000</v>
      </c>
      <c r="U414" s="34" t="s">
        <v>1692</v>
      </c>
    </row>
    <row r="415" spans="1:21" s="29" customFormat="1" ht="75" customHeight="1" x14ac:dyDescent="0.25">
      <c r="A415" s="36">
        <v>311</v>
      </c>
      <c r="B415" s="36" t="s">
        <v>394</v>
      </c>
      <c r="C415" s="36" t="s">
        <v>406</v>
      </c>
      <c r="D415" s="37" t="s">
        <v>407</v>
      </c>
      <c r="E415" s="37" t="s">
        <v>428</v>
      </c>
      <c r="F415" s="36" t="s">
        <v>318</v>
      </c>
      <c r="G415" s="36" t="s">
        <v>403</v>
      </c>
      <c r="H415" s="36" t="s">
        <v>404</v>
      </c>
      <c r="I415" s="39">
        <v>70131706</v>
      </c>
      <c r="J415" s="36" t="s">
        <v>1345</v>
      </c>
      <c r="K415" s="40">
        <v>42415</v>
      </c>
      <c r="L415" s="39">
        <v>10</v>
      </c>
      <c r="M415" s="36" t="s">
        <v>401</v>
      </c>
      <c r="N415" s="36" t="s">
        <v>419</v>
      </c>
      <c r="O415" s="41">
        <v>5000000</v>
      </c>
      <c r="P415" s="41">
        <v>5000000</v>
      </c>
      <c r="Q415" s="42" t="s">
        <v>27</v>
      </c>
      <c r="R415" s="42" t="s">
        <v>27</v>
      </c>
      <c r="S415" s="26" t="s">
        <v>1801</v>
      </c>
      <c r="T415" s="43">
        <v>5000000</v>
      </c>
      <c r="U415" s="34" t="s">
        <v>1692</v>
      </c>
    </row>
    <row r="416" spans="1:21" s="29" customFormat="1" ht="75" customHeight="1" x14ac:dyDescent="0.25">
      <c r="A416" s="36">
        <v>312</v>
      </c>
      <c r="B416" s="36" t="s">
        <v>410</v>
      </c>
      <c r="C416" s="36" t="s">
        <v>411</v>
      </c>
      <c r="D416" s="36" t="s">
        <v>407</v>
      </c>
      <c r="E416" s="36" t="s">
        <v>429</v>
      </c>
      <c r="F416" s="36" t="s">
        <v>318</v>
      </c>
      <c r="G416" s="36" t="s">
        <v>403</v>
      </c>
      <c r="H416" s="38" t="s">
        <v>404</v>
      </c>
      <c r="I416" s="39">
        <v>70131706</v>
      </c>
      <c r="J416" s="39" t="s">
        <v>1346</v>
      </c>
      <c r="K416" s="40">
        <v>42415</v>
      </c>
      <c r="L416" s="39">
        <v>6</v>
      </c>
      <c r="M416" s="39" t="s">
        <v>401</v>
      </c>
      <c r="N416" s="36" t="s">
        <v>26</v>
      </c>
      <c r="O416" s="41">
        <v>600000000</v>
      </c>
      <c r="P416" s="41">
        <v>600000000</v>
      </c>
      <c r="Q416" s="42" t="s">
        <v>405</v>
      </c>
      <c r="R416" s="42" t="s">
        <v>27</v>
      </c>
      <c r="S416" s="26" t="s">
        <v>1801</v>
      </c>
      <c r="T416" s="43">
        <v>600000000</v>
      </c>
      <c r="U416" s="34" t="s">
        <v>308</v>
      </c>
    </row>
    <row r="417" spans="1:21" s="29" customFormat="1" ht="75" customHeight="1" x14ac:dyDescent="0.25">
      <c r="A417" s="36">
        <v>313</v>
      </c>
      <c r="B417" s="36" t="s">
        <v>410</v>
      </c>
      <c r="C417" s="36" t="s">
        <v>411</v>
      </c>
      <c r="D417" s="36" t="s">
        <v>407</v>
      </c>
      <c r="E417" s="36" t="s">
        <v>429</v>
      </c>
      <c r="F417" s="36" t="s">
        <v>318</v>
      </c>
      <c r="G417" s="36" t="s">
        <v>403</v>
      </c>
      <c r="H417" s="38" t="s">
        <v>404</v>
      </c>
      <c r="I417" s="39">
        <v>70131706</v>
      </c>
      <c r="J417" s="39" t="s">
        <v>1347</v>
      </c>
      <c r="K417" s="40">
        <v>42406</v>
      </c>
      <c r="L417" s="39">
        <v>2</v>
      </c>
      <c r="M417" s="39" t="s">
        <v>401</v>
      </c>
      <c r="N417" s="36" t="s">
        <v>26</v>
      </c>
      <c r="O417" s="41">
        <v>22000000</v>
      </c>
      <c r="P417" s="41">
        <v>22000000</v>
      </c>
      <c r="Q417" s="42" t="s">
        <v>405</v>
      </c>
      <c r="R417" s="42" t="s">
        <v>27</v>
      </c>
      <c r="S417" s="26" t="s">
        <v>1801</v>
      </c>
      <c r="T417" s="43">
        <v>22000000</v>
      </c>
      <c r="U417" s="26" t="s">
        <v>308</v>
      </c>
    </row>
    <row r="418" spans="1:21" s="29" customFormat="1" ht="75" customHeight="1" x14ac:dyDescent="0.25">
      <c r="A418" s="36">
        <v>314</v>
      </c>
      <c r="B418" s="36" t="s">
        <v>410</v>
      </c>
      <c r="C418" s="36" t="s">
        <v>411</v>
      </c>
      <c r="D418" s="36" t="s">
        <v>407</v>
      </c>
      <c r="E418" s="36" t="s">
        <v>429</v>
      </c>
      <c r="F418" s="36" t="s">
        <v>318</v>
      </c>
      <c r="G418" s="36" t="s">
        <v>403</v>
      </c>
      <c r="H418" s="38" t="s">
        <v>404</v>
      </c>
      <c r="I418" s="39">
        <v>70131706</v>
      </c>
      <c r="J418" s="39" t="s">
        <v>1348</v>
      </c>
      <c r="K418" s="40">
        <v>42436</v>
      </c>
      <c r="L418" s="39">
        <v>10</v>
      </c>
      <c r="M418" s="39" t="s">
        <v>401</v>
      </c>
      <c r="N418" s="36" t="s">
        <v>26</v>
      </c>
      <c r="O418" s="41">
        <v>107204612</v>
      </c>
      <c r="P418" s="41">
        <v>107204612</v>
      </c>
      <c r="Q418" s="42" t="s">
        <v>405</v>
      </c>
      <c r="R418" s="42" t="s">
        <v>27</v>
      </c>
      <c r="S418" s="26" t="s">
        <v>1801</v>
      </c>
      <c r="T418" s="43">
        <v>107204612</v>
      </c>
      <c r="U418" s="34" t="s">
        <v>1604</v>
      </c>
    </row>
    <row r="419" spans="1:21" s="29" customFormat="1" ht="75" customHeight="1" x14ac:dyDescent="0.25">
      <c r="A419" s="36">
        <v>315</v>
      </c>
      <c r="B419" s="36" t="s">
        <v>410</v>
      </c>
      <c r="C419" s="36" t="s">
        <v>411</v>
      </c>
      <c r="D419" s="36" t="s">
        <v>407</v>
      </c>
      <c r="E419" s="36" t="s">
        <v>429</v>
      </c>
      <c r="F419" s="36" t="s">
        <v>318</v>
      </c>
      <c r="G419" s="36" t="s">
        <v>403</v>
      </c>
      <c r="H419" s="38" t="s">
        <v>404</v>
      </c>
      <c r="I419" s="39">
        <v>70131706</v>
      </c>
      <c r="J419" s="39" t="s">
        <v>1349</v>
      </c>
      <c r="K419" s="40">
        <v>42444</v>
      </c>
      <c r="L419" s="39">
        <v>1</v>
      </c>
      <c r="M419" s="39" t="s">
        <v>401</v>
      </c>
      <c r="N419" s="36" t="s">
        <v>26</v>
      </c>
      <c r="O419" s="41">
        <v>50000000</v>
      </c>
      <c r="P419" s="41">
        <v>50000000</v>
      </c>
      <c r="Q419" s="42" t="s">
        <v>405</v>
      </c>
      <c r="R419" s="42" t="s">
        <v>27</v>
      </c>
      <c r="S419" s="26" t="s">
        <v>1801</v>
      </c>
      <c r="T419" s="43">
        <v>50000000</v>
      </c>
      <c r="U419" s="34" t="s">
        <v>1692</v>
      </c>
    </row>
    <row r="420" spans="1:21" s="29" customFormat="1" ht="75" customHeight="1" x14ac:dyDescent="0.25">
      <c r="A420" s="36">
        <v>316</v>
      </c>
      <c r="B420" s="36" t="s">
        <v>394</v>
      </c>
      <c r="C420" s="36" t="s">
        <v>420</v>
      </c>
      <c r="D420" s="36" t="s">
        <v>421</v>
      </c>
      <c r="E420" s="22" t="s">
        <v>1670</v>
      </c>
      <c r="F420" s="36" t="s">
        <v>318</v>
      </c>
      <c r="G420" s="36" t="s">
        <v>403</v>
      </c>
      <c r="H420" s="36" t="s">
        <v>404</v>
      </c>
      <c r="I420" s="39">
        <v>70131706</v>
      </c>
      <c r="J420" s="39" t="s">
        <v>1350</v>
      </c>
      <c r="K420" s="40">
        <v>42461</v>
      </c>
      <c r="L420" s="39">
        <v>6</v>
      </c>
      <c r="M420" s="39" t="s">
        <v>401</v>
      </c>
      <c r="N420" s="36" t="s">
        <v>26</v>
      </c>
      <c r="O420" s="41">
        <v>200000000</v>
      </c>
      <c r="P420" s="41">
        <v>200000000</v>
      </c>
      <c r="Q420" s="42" t="s">
        <v>405</v>
      </c>
      <c r="R420" s="42" t="s">
        <v>27</v>
      </c>
      <c r="S420" s="26" t="s">
        <v>1801</v>
      </c>
      <c r="T420" s="43">
        <v>200000000</v>
      </c>
      <c r="U420" s="34" t="s">
        <v>1692</v>
      </c>
    </row>
    <row r="421" spans="1:21" s="29" customFormat="1" ht="75" customHeight="1" x14ac:dyDescent="0.25">
      <c r="A421" s="36">
        <v>317</v>
      </c>
      <c r="B421" s="36" t="s">
        <v>410</v>
      </c>
      <c r="C421" s="36" t="s">
        <v>411</v>
      </c>
      <c r="D421" s="37" t="s">
        <v>407</v>
      </c>
      <c r="E421" s="36" t="s">
        <v>436</v>
      </c>
      <c r="F421" s="36" t="s">
        <v>318</v>
      </c>
      <c r="G421" s="36" t="s">
        <v>403</v>
      </c>
      <c r="H421" s="38" t="s">
        <v>404</v>
      </c>
      <c r="I421" s="39">
        <v>70131706</v>
      </c>
      <c r="J421" s="39" t="s">
        <v>1351</v>
      </c>
      <c r="K421" s="40">
        <v>42430</v>
      </c>
      <c r="L421" s="39">
        <v>6</v>
      </c>
      <c r="M421" s="39" t="s">
        <v>401</v>
      </c>
      <c r="N421" s="36" t="s">
        <v>415</v>
      </c>
      <c r="O421" s="41">
        <v>281680000</v>
      </c>
      <c r="P421" s="41">
        <v>281680000</v>
      </c>
      <c r="Q421" s="42" t="s">
        <v>27</v>
      </c>
      <c r="R421" s="42" t="s">
        <v>27</v>
      </c>
      <c r="S421" s="26" t="s">
        <v>1801</v>
      </c>
      <c r="T421" s="34">
        <v>281680000</v>
      </c>
      <c r="U421" s="34" t="s">
        <v>1175</v>
      </c>
    </row>
    <row r="422" spans="1:21" s="29" customFormat="1" ht="75" customHeight="1" x14ac:dyDescent="0.25">
      <c r="A422" s="36">
        <v>318</v>
      </c>
      <c r="B422" s="36" t="s">
        <v>394</v>
      </c>
      <c r="C422" s="36" t="s">
        <v>420</v>
      </c>
      <c r="D422" s="36" t="s">
        <v>421</v>
      </c>
      <c r="E422" s="22" t="s">
        <v>1670</v>
      </c>
      <c r="F422" s="36" t="s">
        <v>318</v>
      </c>
      <c r="G422" s="36" t="s">
        <v>403</v>
      </c>
      <c r="H422" s="36" t="s">
        <v>404</v>
      </c>
      <c r="I422" s="39">
        <v>70131706</v>
      </c>
      <c r="J422" s="39" t="s">
        <v>1352</v>
      </c>
      <c r="K422" s="40">
        <v>42461</v>
      </c>
      <c r="L422" s="39">
        <v>1</v>
      </c>
      <c r="M422" s="39" t="s">
        <v>401</v>
      </c>
      <c r="N422" s="36" t="s">
        <v>26</v>
      </c>
      <c r="O422" s="41">
        <v>100000000</v>
      </c>
      <c r="P422" s="41">
        <v>100000000</v>
      </c>
      <c r="Q422" s="42" t="s">
        <v>405</v>
      </c>
      <c r="R422" s="42" t="s">
        <v>27</v>
      </c>
      <c r="S422" s="26" t="s">
        <v>1801</v>
      </c>
      <c r="T422" s="34">
        <v>100000000</v>
      </c>
      <c r="U422" s="34" t="s">
        <v>1692</v>
      </c>
    </row>
    <row r="423" spans="1:21" s="29" customFormat="1" ht="75" customHeight="1" x14ac:dyDescent="0.25">
      <c r="A423" s="36">
        <v>319</v>
      </c>
      <c r="B423" s="36" t="s">
        <v>394</v>
      </c>
      <c r="C423" s="36" t="s">
        <v>406</v>
      </c>
      <c r="D423" s="36" t="s">
        <v>407</v>
      </c>
      <c r="E423" s="37" t="s">
        <v>409</v>
      </c>
      <c r="F423" s="36" t="s">
        <v>336</v>
      </c>
      <c r="G423" s="36" t="s">
        <v>112</v>
      </c>
      <c r="H423" s="38" t="s">
        <v>427</v>
      </c>
      <c r="I423" s="39">
        <v>70131706</v>
      </c>
      <c r="J423" s="36" t="s">
        <v>1353</v>
      </c>
      <c r="K423" s="40">
        <v>42430</v>
      </c>
      <c r="L423" s="39">
        <v>1</v>
      </c>
      <c r="M423" s="39" t="s">
        <v>401</v>
      </c>
      <c r="N423" s="36" t="s">
        <v>26</v>
      </c>
      <c r="O423" s="41">
        <v>60000000</v>
      </c>
      <c r="P423" s="41">
        <v>60000000</v>
      </c>
      <c r="Q423" s="42" t="s">
        <v>405</v>
      </c>
      <c r="R423" s="42" t="s">
        <v>27</v>
      </c>
      <c r="S423" s="26" t="s">
        <v>1801</v>
      </c>
      <c r="T423" s="43">
        <v>60000000</v>
      </c>
      <c r="U423" s="34" t="s">
        <v>1692</v>
      </c>
    </row>
    <row r="424" spans="1:21" s="29" customFormat="1" ht="75" customHeight="1" x14ac:dyDescent="0.25">
      <c r="A424" s="36">
        <v>320</v>
      </c>
      <c r="B424" s="36" t="s">
        <v>410</v>
      </c>
      <c r="C424" s="36" t="s">
        <v>411</v>
      </c>
      <c r="D424" s="36" t="s">
        <v>396</v>
      </c>
      <c r="E424" s="36" t="s">
        <v>412</v>
      </c>
      <c r="F424" s="36" t="s">
        <v>336</v>
      </c>
      <c r="G424" s="36" t="s">
        <v>112</v>
      </c>
      <c r="H424" s="38" t="s">
        <v>427</v>
      </c>
      <c r="I424" s="39">
        <v>70131706</v>
      </c>
      <c r="J424" s="39" t="s">
        <v>1354</v>
      </c>
      <c r="K424" s="40">
        <v>42410</v>
      </c>
      <c r="L424" s="39">
        <v>2</v>
      </c>
      <c r="M424" s="39" t="s">
        <v>401</v>
      </c>
      <c r="N424" s="36" t="s">
        <v>26</v>
      </c>
      <c r="O424" s="41">
        <v>45649881</v>
      </c>
      <c r="P424" s="41">
        <v>45649881</v>
      </c>
      <c r="Q424" s="42" t="s">
        <v>405</v>
      </c>
      <c r="R424" s="42" t="s">
        <v>27</v>
      </c>
      <c r="S424" s="26" t="s">
        <v>1801</v>
      </c>
      <c r="T424" s="43">
        <v>45649881</v>
      </c>
      <c r="U424" s="26" t="s">
        <v>308</v>
      </c>
    </row>
    <row r="425" spans="1:21" s="29" customFormat="1" ht="75" customHeight="1" x14ac:dyDescent="0.25">
      <c r="A425" s="36">
        <v>320</v>
      </c>
      <c r="B425" s="36" t="s">
        <v>410</v>
      </c>
      <c r="C425" s="36" t="s">
        <v>411</v>
      </c>
      <c r="D425" s="36" t="s">
        <v>407</v>
      </c>
      <c r="E425" s="36" t="s">
        <v>429</v>
      </c>
      <c r="F425" s="36" t="s">
        <v>336</v>
      </c>
      <c r="G425" s="36" t="s">
        <v>112</v>
      </c>
      <c r="H425" s="38" t="s">
        <v>427</v>
      </c>
      <c r="I425" s="39">
        <v>70131706</v>
      </c>
      <c r="J425" s="39" t="s">
        <v>1354</v>
      </c>
      <c r="K425" s="40">
        <v>42410</v>
      </c>
      <c r="L425" s="39">
        <v>2</v>
      </c>
      <c r="M425" s="39" t="s">
        <v>401</v>
      </c>
      <c r="N425" s="36" t="s">
        <v>415</v>
      </c>
      <c r="O425" s="41">
        <v>122089264</v>
      </c>
      <c r="P425" s="41">
        <v>122089264</v>
      </c>
      <c r="Q425" s="42" t="s">
        <v>405</v>
      </c>
      <c r="R425" s="42" t="s">
        <v>27</v>
      </c>
      <c r="S425" s="26" t="s">
        <v>1801</v>
      </c>
      <c r="T425" s="43">
        <v>122089264</v>
      </c>
      <c r="U425" s="26" t="s">
        <v>308</v>
      </c>
    </row>
    <row r="426" spans="1:21" s="29" customFormat="1" ht="75" customHeight="1" x14ac:dyDescent="0.25">
      <c r="A426" s="36">
        <v>320</v>
      </c>
      <c r="B426" s="36" t="s">
        <v>410</v>
      </c>
      <c r="C426" s="36" t="s">
        <v>411</v>
      </c>
      <c r="D426" s="36" t="s">
        <v>407</v>
      </c>
      <c r="E426" s="36" t="s">
        <v>429</v>
      </c>
      <c r="F426" s="36" t="s">
        <v>336</v>
      </c>
      <c r="G426" s="36" t="s">
        <v>112</v>
      </c>
      <c r="H426" s="38" t="s">
        <v>427</v>
      </c>
      <c r="I426" s="39">
        <v>70131706</v>
      </c>
      <c r="J426" s="39" t="s">
        <v>1354</v>
      </c>
      <c r="K426" s="40">
        <v>42410</v>
      </c>
      <c r="L426" s="39">
        <v>2</v>
      </c>
      <c r="M426" s="39" t="s">
        <v>401</v>
      </c>
      <c r="N426" s="36" t="s">
        <v>435</v>
      </c>
      <c r="O426" s="41">
        <v>353000</v>
      </c>
      <c r="P426" s="41">
        <v>353000</v>
      </c>
      <c r="Q426" s="42" t="s">
        <v>405</v>
      </c>
      <c r="R426" s="42" t="s">
        <v>27</v>
      </c>
      <c r="S426" s="26" t="s">
        <v>1801</v>
      </c>
      <c r="T426" s="43">
        <v>353000</v>
      </c>
      <c r="U426" s="26" t="s">
        <v>308</v>
      </c>
    </row>
    <row r="427" spans="1:21" s="29" customFormat="1" ht="75" customHeight="1" x14ac:dyDescent="0.25">
      <c r="A427" s="36">
        <v>321</v>
      </c>
      <c r="B427" s="36" t="s">
        <v>410</v>
      </c>
      <c r="C427" s="36" t="s">
        <v>411</v>
      </c>
      <c r="D427" s="36" t="s">
        <v>396</v>
      </c>
      <c r="E427" s="36" t="s">
        <v>412</v>
      </c>
      <c r="F427" s="36" t="s">
        <v>336</v>
      </c>
      <c r="G427" s="36" t="s">
        <v>112</v>
      </c>
      <c r="H427" s="38" t="s">
        <v>427</v>
      </c>
      <c r="I427" s="39">
        <v>70131706</v>
      </c>
      <c r="J427" s="39" t="s">
        <v>1180</v>
      </c>
      <c r="K427" s="40">
        <v>42470</v>
      </c>
      <c r="L427" s="39">
        <v>9</v>
      </c>
      <c r="M427" s="39" t="s">
        <v>401</v>
      </c>
      <c r="N427" s="36" t="s">
        <v>414</v>
      </c>
      <c r="O427" s="41">
        <v>201089000</v>
      </c>
      <c r="P427" s="41">
        <v>201089000</v>
      </c>
      <c r="Q427" s="42" t="s">
        <v>405</v>
      </c>
      <c r="R427" s="42" t="s">
        <v>27</v>
      </c>
      <c r="S427" s="26" t="s">
        <v>1801</v>
      </c>
      <c r="T427" s="43">
        <v>201089000</v>
      </c>
      <c r="U427" s="34" t="s">
        <v>308</v>
      </c>
    </row>
    <row r="428" spans="1:21" ht="75" customHeight="1" x14ac:dyDescent="0.25">
      <c r="A428" s="36">
        <v>321</v>
      </c>
      <c r="B428" s="36" t="s">
        <v>410</v>
      </c>
      <c r="C428" s="36" t="s">
        <v>411</v>
      </c>
      <c r="D428" s="36" t="s">
        <v>407</v>
      </c>
      <c r="E428" s="36" t="s">
        <v>429</v>
      </c>
      <c r="F428" s="36" t="s">
        <v>336</v>
      </c>
      <c r="G428" s="36" t="s">
        <v>112</v>
      </c>
      <c r="H428" s="38" t="s">
        <v>427</v>
      </c>
      <c r="I428" s="39">
        <v>70131706</v>
      </c>
      <c r="J428" s="39" t="s">
        <v>1180</v>
      </c>
      <c r="K428" s="40">
        <v>42470</v>
      </c>
      <c r="L428" s="39">
        <v>9</v>
      </c>
      <c r="M428" s="39" t="s">
        <v>401</v>
      </c>
      <c r="N428" s="36" t="s">
        <v>415</v>
      </c>
      <c r="O428" s="41">
        <v>206481736</v>
      </c>
      <c r="P428" s="41">
        <v>206481736</v>
      </c>
      <c r="Q428" s="42" t="s">
        <v>405</v>
      </c>
      <c r="R428" s="42" t="s">
        <v>27</v>
      </c>
      <c r="S428" s="26" t="s">
        <v>1801</v>
      </c>
      <c r="T428" s="43">
        <v>206481736</v>
      </c>
      <c r="U428" s="34" t="s">
        <v>308</v>
      </c>
    </row>
    <row r="429" spans="1:21" ht="75" customHeight="1" x14ac:dyDescent="0.25">
      <c r="A429" s="36">
        <v>321</v>
      </c>
      <c r="B429" s="36" t="s">
        <v>410</v>
      </c>
      <c r="C429" s="36" t="s">
        <v>411</v>
      </c>
      <c r="D429" s="36" t="s">
        <v>407</v>
      </c>
      <c r="E429" s="36" t="s">
        <v>429</v>
      </c>
      <c r="F429" s="36" t="s">
        <v>336</v>
      </c>
      <c r="G429" s="36" t="s">
        <v>112</v>
      </c>
      <c r="H429" s="38" t="s">
        <v>427</v>
      </c>
      <c r="I429" s="39">
        <v>70131706</v>
      </c>
      <c r="J429" s="39" t="s">
        <v>1180</v>
      </c>
      <c r="K429" s="40">
        <v>42470</v>
      </c>
      <c r="L429" s="39">
        <v>9</v>
      </c>
      <c r="M429" s="39" t="s">
        <v>401</v>
      </c>
      <c r="N429" s="36" t="s">
        <v>26</v>
      </c>
      <c r="O429" s="50">
        <v>249550876</v>
      </c>
      <c r="P429" s="50">
        <v>249550876</v>
      </c>
      <c r="Q429" s="42" t="s">
        <v>405</v>
      </c>
      <c r="R429" s="42" t="s">
        <v>27</v>
      </c>
      <c r="S429" s="26" t="s">
        <v>1801</v>
      </c>
      <c r="T429" s="43">
        <v>249550876</v>
      </c>
      <c r="U429" s="26" t="s">
        <v>308</v>
      </c>
    </row>
    <row r="430" spans="1:21" ht="75" customHeight="1" x14ac:dyDescent="0.25">
      <c r="A430" s="36">
        <v>322</v>
      </c>
      <c r="B430" s="36" t="s">
        <v>410</v>
      </c>
      <c r="C430" s="36" t="s">
        <v>411</v>
      </c>
      <c r="D430" s="37" t="s">
        <v>407</v>
      </c>
      <c r="E430" s="36" t="s">
        <v>422</v>
      </c>
      <c r="F430" s="36" t="s">
        <v>336</v>
      </c>
      <c r="G430" s="36" t="s">
        <v>398</v>
      </c>
      <c r="H430" s="38" t="s">
        <v>427</v>
      </c>
      <c r="I430" s="39">
        <v>70131706</v>
      </c>
      <c r="J430" s="39" t="s">
        <v>1355</v>
      </c>
      <c r="K430" s="40">
        <v>42475</v>
      </c>
      <c r="L430" s="39">
        <v>1</v>
      </c>
      <c r="M430" s="39" t="s">
        <v>401</v>
      </c>
      <c r="N430" s="36" t="s">
        <v>26</v>
      </c>
      <c r="O430" s="41">
        <v>10000000</v>
      </c>
      <c r="P430" s="41">
        <v>10000000</v>
      </c>
      <c r="Q430" s="42" t="s">
        <v>27</v>
      </c>
      <c r="R430" s="42" t="s">
        <v>27</v>
      </c>
      <c r="S430" s="26" t="s">
        <v>1801</v>
      </c>
      <c r="T430" s="43">
        <v>10000000</v>
      </c>
      <c r="U430" s="34" t="s">
        <v>1692</v>
      </c>
    </row>
    <row r="431" spans="1:21" ht="75" customHeight="1" x14ac:dyDescent="0.25">
      <c r="A431" s="36">
        <v>323</v>
      </c>
      <c r="B431" s="36" t="s">
        <v>410</v>
      </c>
      <c r="C431" s="36" t="s">
        <v>411</v>
      </c>
      <c r="D431" s="37" t="s">
        <v>407</v>
      </c>
      <c r="E431" s="36" t="s">
        <v>422</v>
      </c>
      <c r="F431" s="36" t="s">
        <v>336</v>
      </c>
      <c r="G431" s="36" t="s">
        <v>398</v>
      </c>
      <c r="H431" s="38" t="s">
        <v>427</v>
      </c>
      <c r="I431" s="39">
        <v>70131706</v>
      </c>
      <c r="J431" s="39" t="s">
        <v>1688</v>
      </c>
      <c r="K431" s="40">
        <v>42417</v>
      </c>
      <c r="L431" s="39">
        <v>12</v>
      </c>
      <c r="M431" s="39" t="s">
        <v>401</v>
      </c>
      <c r="N431" s="36" t="s">
        <v>26</v>
      </c>
      <c r="O431" s="41">
        <v>23021555</v>
      </c>
      <c r="P431" s="41">
        <v>23021555</v>
      </c>
      <c r="Q431" s="42" t="s">
        <v>27</v>
      </c>
      <c r="R431" s="42" t="s">
        <v>27</v>
      </c>
      <c r="S431" s="26" t="s">
        <v>1801</v>
      </c>
      <c r="T431" s="43">
        <v>23021555</v>
      </c>
      <c r="U431" s="34" t="s">
        <v>308</v>
      </c>
    </row>
    <row r="432" spans="1:21" ht="75" customHeight="1" x14ac:dyDescent="0.25">
      <c r="A432" s="36">
        <v>323</v>
      </c>
      <c r="B432" s="36" t="s">
        <v>410</v>
      </c>
      <c r="C432" s="36" t="s">
        <v>411</v>
      </c>
      <c r="D432" s="36" t="s">
        <v>396</v>
      </c>
      <c r="E432" s="36" t="s">
        <v>412</v>
      </c>
      <c r="F432" s="36" t="s">
        <v>336</v>
      </c>
      <c r="G432" s="36" t="s">
        <v>398</v>
      </c>
      <c r="H432" s="38" t="s">
        <v>427</v>
      </c>
      <c r="I432" s="39">
        <v>70131706</v>
      </c>
      <c r="J432" s="39" t="s">
        <v>1688</v>
      </c>
      <c r="K432" s="40">
        <v>42417</v>
      </c>
      <c r="L432" s="39">
        <v>12</v>
      </c>
      <c r="M432" s="39" t="s">
        <v>401</v>
      </c>
      <c r="N432" s="36" t="s">
        <v>26</v>
      </c>
      <c r="O432" s="41">
        <v>15892500</v>
      </c>
      <c r="P432" s="41">
        <v>15892500</v>
      </c>
      <c r="Q432" s="42" t="s">
        <v>405</v>
      </c>
      <c r="R432" s="42" t="s">
        <v>27</v>
      </c>
      <c r="S432" s="26" t="s">
        <v>1801</v>
      </c>
      <c r="T432" s="43">
        <v>15892500</v>
      </c>
      <c r="U432" s="34" t="s">
        <v>308</v>
      </c>
    </row>
    <row r="433" spans="1:21" ht="75" customHeight="1" x14ac:dyDescent="0.25">
      <c r="A433" s="36">
        <v>324</v>
      </c>
      <c r="B433" s="36" t="s">
        <v>410</v>
      </c>
      <c r="C433" s="36" t="s">
        <v>411</v>
      </c>
      <c r="D433" s="37" t="s">
        <v>407</v>
      </c>
      <c r="E433" s="36" t="s">
        <v>422</v>
      </c>
      <c r="F433" s="36" t="s">
        <v>336</v>
      </c>
      <c r="G433" s="36" t="s">
        <v>398</v>
      </c>
      <c r="H433" s="38" t="s">
        <v>427</v>
      </c>
      <c r="I433" s="39">
        <v>70131706</v>
      </c>
      <c r="J433" s="39" t="s">
        <v>1356</v>
      </c>
      <c r="K433" s="40">
        <v>42475</v>
      </c>
      <c r="L433" s="39">
        <v>5</v>
      </c>
      <c r="M433" s="39" t="s">
        <v>401</v>
      </c>
      <c r="N433" s="36" t="s">
        <v>26</v>
      </c>
      <c r="O433" s="41">
        <v>11040000</v>
      </c>
      <c r="P433" s="41">
        <v>11040000</v>
      </c>
      <c r="Q433" s="42" t="s">
        <v>27</v>
      </c>
      <c r="R433" s="42" t="s">
        <v>27</v>
      </c>
      <c r="S433" s="26" t="s">
        <v>1801</v>
      </c>
      <c r="T433" s="43">
        <v>11040000</v>
      </c>
      <c r="U433" s="34" t="s">
        <v>1692</v>
      </c>
    </row>
    <row r="434" spans="1:21" ht="75" customHeight="1" x14ac:dyDescent="0.25">
      <c r="A434" s="36">
        <v>325</v>
      </c>
      <c r="B434" s="36" t="s">
        <v>410</v>
      </c>
      <c r="C434" s="36" t="s">
        <v>411</v>
      </c>
      <c r="D434" s="36" t="s">
        <v>396</v>
      </c>
      <c r="E434" s="36" t="s">
        <v>412</v>
      </c>
      <c r="F434" s="36" t="s">
        <v>336</v>
      </c>
      <c r="G434" s="36" t="s">
        <v>398</v>
      </c>
      <c r="H434" s="38" t="s">
        <v>427</v>
      </c>
      <c r="I434" s="39">
        <v>70131706</v>
      </c>
      <c r="J434" s="39" t="s">
        <v>1357</v>
      </c>
      <c r="K434" s="40">
        <v>42430</v>
      </c>
      <c r="L434" s="39">
        <v>1</v>
      </c>
      <c r="M434" s="39" t="s">
        <v>401</v>
      </c>
      <c r="N434" s="36" t="s">
        <v>413</v>
      </c>
      <c r="O434" s="41">
        <v>10000000</v>
      </c>
      <c r="P434" s="41">
        <v>10000000</v>
      </c>
      <c r="Q434" s="42" t="s">
        <v>405</v>
      </c>
      <c r="R434" s="42" t="s">
        <v>27</v>
      </c>
      <c r="S434" s="26" t="s">
        <v>1801</v>
      </c>
      <c r="T434" s="43">
        <v>10000000</v>
      </c>
      <c r="U434" s="34" t="s">
        <v>1692</v>
      </c>
    </row>
    <row r="435" spans="1:21" ht="75" customHeight="1" x14ac:dyDescent="0.25">
      <c r="A435" s="36">
        <v>326</v>
      </c>
      <c r="B435" s="36" t="s">
        <v>410</v>
      </c>
      <c r="C435" s="36" t="s">
        <v>411</v>
      </c>
      <c r="D435" s="36" t="s">
        <v>396</v>
      </c>
      <c r="E435" s="36" t="s">
        <v>412</v>
      </c>
      <c r="F435" s="36" t="s">
        <v>336</v>
      </c>
      <c r="G435" s="36" t="s">
        <v>398</v>
      </c>
      <c r="H435" s="38" t="s">
        <v>427</v>
      </c>
      <c r="I435" s="39">
        <v>70131706</v>
      </c>
      <c r="J435" s="36" t="s">
        <v>1358</v>
      </c>
      <c r="K435" s="40">
        <v>42444</v>
      </c>
      <c r="L435" s="39">
        <v>1</v>
      </c>
      <c r="M435" s="36" t="s">
        <v>401</v>
      </c>
      <c r="N435" s="36" t="s">
        <v>26</v>
      </c>
      <c r="O435" s="41">
        <v>10000000</v>
      </c>
      <c r="P435" s="41">
        <v>10000000</v>
      </c>
      <c r="Q435" s="42" t="s">
        <v>405</v>
      </c>
      <c r="R435" s="42" t="s">
        <v>27</v>
      </c>
      <c r="S435" s="26" t="s">
        <v>1801</v>
      </c>
      <c r="T435" s="43">
        <v>10000000</v>
      </c>
      <c r="U435" s="34" t="s">
        <v>1692</v>
      </c>
    </row>
    <row r="436" spans="1:21" ht="75" customHeight="1" x14ac:dyDescent="0.25">
      <c r="A436" s="36">
        <v>327</v>
      </c>
      <c r="B436" s="36" t="s">
        <v>410</v>
      </c>
      <c r="C436" s="36" t="s">
        <v>411</v>
      </c>
      <c r="D436" s="37" t="s">
        <v>437</v>
      </c>
      <c r="E436" s="36" t="s">
        <v>439</v>
      </c>
      <c r="F436" s="36" t="s">
        <v>336</v>
      </c>
      <c r="G436" s="36" t="s">
        <v>112</v>
      </c>
      <c r="H436" s="38" t="s">
        <v>427</v>
      </c>
      <c r="I436" s="39">
        <v>70131706</v>
      </c>
      <c r="J436" s="39" t="s">
        <v>1359</v>
      </c>
      <c r="K436" s="40">
        <v>42444</v>
      </c>
      <c r="L436" s="39">
        <v>9</v>
      </c>
      <c r="M436" s="39" t="s">
        <v>401</v>
      </c>
      <c r="N436" s="36" t="s">
        <v>26</v>
      </c>
      <c r="O436" s="41">
        <v>10000000</v>
      </c>
      <c r="P436" s="41">
        <v>10000000</v>
      </c>
      <c r="Q436" s="42" t="s">
        <v>27</v>
      </c>
      <c r="R436" s="42" t="s">
        <v>27</v>
      </c>
      <c r="S436" s="26" t="s">
        <v>1801</v>
      </c>
      <c r="T436" s="43">
        <v>10000000</v>
      </c>
      <c r="U436" s="34" t="s">
        <v>1692</v>
      </c>
    </row>
    <row r="437" spans="1:21" ht="75" customHeight="1" x14ac:dyDescent="0.25">
      <c r="A437" s="36">
        <v>328</v>
      </c>
      <c r="B437" s="36" t="s">
        <v>410</v>
      </c>
      <c r="C437" s="36" t="s">
        <v>411</v>
      </c>
      <c r="D437" s="36" t="s">
        <v>396</v>
      </c>
      <c r="E437" s="36" t="s">
        <v>412</v>
      </c>
      <c r="F437" s="36" t="s">
        <v>336</v>
      </c>
      <c r="G437" s="36" t="s">
        <v>112</v>
      </c>
      <c r="H437" s="38" t="s">
        <v>427</v>
      </c>
      <c r="I437" s="39">
        <v>70131706</v>
      </c>
      <c r="J437" s="36" t="s">
        <v>1360</v>
      </c>
      <c r="K437" s="40">
        <v>42444</v>
      </c>
      <c r="L437" s="36">
        <v>9</v>
      </c>
      <c r="M437" s="36" t="s">
        <v>401</v>
      </c>
      <c r="N437" s="36" t="s">
        <v>26</v>
      </c>
      <c r="O437" s="41">
        <v>10000000</v>
      </c>
      <c r="P437" s="41">
        <v>10000000</v>
      </c>
      <c r="Q437" s="42" t="s">
        <v>405</v>
      </c>
      <c r="R437" s="42" t="s">
        <v>27</v>
      </c>
      <c r="S437" s="26" t="s">
        <v>1801</v>
      </c>
      <c r="T437" s="51">
        <v>10000000</v>
      </c>
      <c r="U437" s="34" t="s">
        <v>1692</v>
      </c>
    </row>
    <row r="438" spans="1:21" ht="75" customHeight="1" x14ac:dyDescent="0.25">
      <c r="A438" s="36">
        <v>329</v>
      </c>
      <c r="B438" s="36" t="s">
        <v>423</v>
      </c>
      <c r="C438" s="36" t="s">
        <v>424</v>
      </c>
      <c r="D438" s="36" t="s">
        <v>421</v>
      </c>
      <c r="E438" s="36" t="s">
        <v>425</v>
      </c>
      <c r="F438" s="36" t="s">
        <v>336</v>
      </c>
      <c r="G438" s="36" t="s">
        <v>112</v>
      </c>
      <c r="H438" s="38" t="s">
        <v>427</v>
      </c>
      <c r="I438" s="39">
        <v>70131706</v>
      </c>
      <c r="J438" s="39" t="s">
        <v>1352</v>
      </c>
      <c r="K438" s="40">
        <v>42461</v>
      </c>
      <c r="L438" s="39">
        <v>1</v>
      </c>
      <c r="M438" s="39" t="s">
        <v>401</v>
      </c>
      <c r="N438" s="36" t="s">
        <v>26</v>
      </c>
      <c r="O438" s="41">
        <v>90000000</v>
      </c>
      <c r="P438" s="41">
        <v>90000000</v>
      </c>
      <c r="Q438" s="42" t="s">
        <v>405</v>
      </c>
      <c r="R438" s="42" t="s">
        <v>27</v>
      </c>
      <c r="S438" s="26" t="s">
        <v>1801</v>
      </c>
      <c r="T438" s="43">
        <v>90000000</v>
      </c>
      <c r="U438" s="34" t="s">
        <v>1692</v>
      </c>
    </row>
    <row r="439" spans="1:21" ht="75" customHeight="1" x14ac:dyDescent="0.25">
      <c r="A439" s="36">
        <v>330</v>
      </c>
      <c r="B439" s="36" t="s">
        <v>394</v>
      </c>
      <c r="C439" s="36" t="s">
        <v>395</v>
      </c>
      <c r="D439" s="36" t="s">
        <v>396</v>
      </c>
      <c r="E439" s="36" t="s">
        <v>402</v>
      </c>
      <c r="F439" s="36" t="s">
        <v>102</v>
      </c>
      <c r="G439" s="36" t="s">
        <v>398</v>
      </c>
      <c r="H439" s="38" t="s">
        <v>399</v>
      </c>
      <c r="I439" s="39">
        <v>70131706</v>
      </c>
      <c r="J439" s="39" t="s">
        <v>1404</v>
      </c>
      <c r="K439" s="40">
        <v>42552</v>
      </c>
      <c r="L439" s="39">
        <v>4</v>
      </c>
      <c r="M439" s="39" t="s">
        <v>401</v>
      </c>
      <c r="N439" s="36" t="s">
        <v>26</v>
      </c>
      <c r="O439" s="41">
        <v>11372848</v>
      </c>
      <c r="P439" s="41">
        <v>11372848</v>
      </c>
      <c r="Q439" s="42" t="s">
        <v>405</v>
      </c>
      <c r="R439" s="42" t="s">
        <v>27</v>
      </c>
      <c r="S439" s="26" t="s">
        <v>1801</v>
      </c>
      <c r="T439" s="34">
        <v>2843212</v>
      </c>
      <c r="U439" s="34" t="s">
        <v>1389</v>
      </c>
    </row>
    <row r="440" spans="1:21" ht="75" customHeight="1" x14ac:dyDescent="0.25">
      <c r="A440" s="36">
        <v>331</v>
      </c>
      <c r="B440" s="36" t="s">
        <v>410</v>
      </c>
      <c r="C440" s="36" t="s">
        <v>411</v>
      </c>
      <c r="D440" s="36" t="s">
        <v>396</v>
      </c>
      <c r="E440" s="36" t="s">
        <v>412</v>
      </c>
      <c r="F440" s="36" t="s">
        <v>336</v>
      </c>
      <c r="G440" s="36" t="s">
        <v>112</v>
      </c>
      <c r="H440" s="38" t="s">
        <v>427</v>
      </c>
      <c r="I440" s="39">
        <v>70131706</v>
      </c>
      <c r="J440" s="39" t="s">
        <v>1180</v>
      </c>
      <c r="K440" s="40">
        <v>42410</v>
      </c>
      <c r="L440" s="39">
        <v>2</v>
      </c>
      <c r="M440" s="39" t="s">
        <v>401</v>
      </c>
      <c r="N440" s="36" t="s">
        <v>26</v>
      </c>
      <c r="O440" s="41">
        <v>261907855</v>
      </c>
      <c r="P440" s="41">
        <v>261907855</v>
      </c>
      <c r="Q440" s="42" t="s">
        <v>405</v>
      </c>
      <c r="R440" s="42" t="s">
        <v>389</v>
      </c>
      <c r="S440" s="26" t="s">
        <v>1801</v>
      </c>
      <c r="T440" s="43">
        <v>261907855</v>
      </c>
      <c r="U440" s="34" t="s">
        <v>964</v>
      </c>
    </row>
    <row r="441" spans="1:21" ht="75" customHeight="1" x14ac:dyDescent="0.25">
      <c r="A441" s="36">
        <v>332</v>
      </c>
      <c r="B441" s="36" t="s">
        <v>430</v>
      </c>
      <c r="C441" s="36" t="s">
        <v>433</v>
      </c>
      <c r="D441" s="37" t="s">
        <v>407</v>
      </c>
      <c r="E441" s="37" t="s">
        <v>434</v>
      </c>
      <c r="F441" s="36" t="s">
        <v>102</v>
      </c>
      <c r="G441" s="36" t="s">
        <v>398</v>
      </c>
      <c r="H441" s="38" t="s">
        <v>399</v>
      </c>
      <c r="I441" s="39">
        <v>70131706</v>
      </c>
      <c r="J441" s="48" t="s">
        <v>1361</v>
      </c>
      <c r="K441" s="40">
        <v>42644</v>
      </c>
      <c r="L441" s="39">
        <v>2</v>
      </c>
      <c r="M441" s="39" t="s">
        <v>401</v>
      </c>
      <c r="N441" s="36" t="s">
        <v>26</v>
      </c>
      <c r="O441" s="41">
        <v>4717400</v>
      </c>
      <c r="P441" s="41">
        <v>4717400</v>
      </c>
      <c r="Q441" s="42" t="s">
        <v>405</v>
      </c>
      <c r="R441" s="42" t="s">
        <v>27</v>
      </c>
      <c r="S441" s="26" t="s">
        <v>1801</v>
      </c>
      <c r="T441" s="34">
        <v>2429461</v>
      </c>
      <c r="U441" s="34" t="s">
        <v>1692</v>
      </c>
    </row>
    <row r="442" spans="1:21" ht="75" customHeight="1" x14ac:dyDescent="0.25">
      <c r="A442" s="36">
        <v>333</v>
      </c>
      <c r="B442" s="36" t="s">
        <v>410</v>
      </c>
      <c r="C442" s="36" t="s">
        <v>411</v>
      </c>
      <c r="D442" s="36" t="s">
        <v>407</v>
      </c>
      <c r="E442" s="36" t="s">
        <v>429</v>
      </c>
      <c r="F442" s="36" t="s">
        <v>336</v>
      </c>
      <c r="G442" s="36" t="s">
        <v>112</v>
      </c>
      <c r="H442" s="38" t="s">
        <v>427</v>
      </c>
      <c r="I442" s="39">
        <v>70131706</v>
      </c>
      <c r="J442" s="39" t="s">
        <v>1180</v>
      </c>
      <c r="K442" s="40">
        <v>42470</v>
      </c>
      <c r="L442" s="39">
        <v>9</v>
      </c>
      <c r="M442" s="39" t="s">
        <v>401</v>
      </c>
      <c r="N442" s="36" t="s">
        <v>26</v>
      </c>
      <c r="O442" s="41">
        <v>553389307</v>
      </c>
      <c r="P442" s="41">
        <v>553389307</v>
      </c>
      <c r="Q442" s="42" t="s">
        <v>405</v>
      </c>
      <c r="R442" s="42" t="s">
        <v>27</v>
      </c>
      <c r="S442" s="26" t="s">
        <v>1801</v>
      </c>
      <c r="T442" s="43">
        <v>553389307</v>
      </c>
      <c r="U442" s="34" t="s">
        <v>964</v>
      </c>
    </row>
    <row r="443" spans="1:21" s="29" customFormat="1" ht="75" customHeight="1" x14ac:dyDescent="0.25">
      <c r="A443" s="36">
        <v>334</v>
      </c>
      <c r="B443" s="36" t="s">
        <v>410</v>
      </c>
      <c r="C443" s="36" t="s">
        <v>411</v>
      </c>
      <c r="D443" s="37" t="s">
        <v>407</v>
      </c>
      <c r="E443" s="36" t="s">
        <v>422</v>
      </c>
      <c r="F443" s="36" t="s">
        <v>336</v>
      </c>
      <c r="G443" s="36" t="s">
        <v>398</v>
      </c>
      <c r="H443" s="38" t="s">
        <v>427</v>
      </c>
      <c r="I443" s="39">
        <v>70131706</v>
      </c>
      <c r="J443" s="39" t="s">
        <v>991</v>
      </c>
      <c r="K443" s="40">
        <v>42417</v>
      </c>
      <c r="L443" s="39">
        <v>12</v>
      </c>
      <c r="M443" s="39" t="s">
        <v>401</v>
      </c>
      <c r="N443" s="36" t="s">
        <v>26</v>
      </c>
      <c r="O443" s="41">
        <v>56978445</v>
      </c>
      <c r="P443" s="41">
        <v>56978445</v>
      </c>
      <c r="Q443" s="42" t="s">
        <v>27</v>
      </c>
      <c r="R443" s="42" t="s">
        <v>27</v>
      </c>
      <c r="S443" s="26" t="s">
        <v>1801</v>
      </c>
      <c r="T443" s="43">
        <v>56978445</v>
      </c>
      <c r="U443" s="34" t="s">
        <v>308</v>
      </c>
    </row>
    <row r="444" spans="1:21" ht="75" customHeight="1" x14ac:dyDescent="0.25">
      <c r="A444" s="36">
        <v>335</v>
      </c>
      <c r="B444" s="36" t="s">
        <v>410</v>
      </c>
      <c r="C444" s="36" t="s">
        <v>411</v>
      </c>
      <c r="D444" s="36" t="s">
        <v>396</v>
      </c>
      <c r="E444" s="36" t="s">
        <v>412</v>
      </c>
      <c r="F444" s="36" t="s">
        <v>336</v>
      </c>
      <c r="G444" s="36" t="s">
        <v>398</v>
      </c>
      <c r="H444" s="38" t="s">
        <v>427</v>
      </c>
      <c r="I444" s="39">
        <v>70131706</v>
      </c>
      <c r="J444" s="39" t="s">
        <v>991</v>
      </c>
      <c r="K444" s="40">
        <v>42417</v>
      </c>
      <c r="L444" s="39">
        <v>12</v>
      </c>
      <c r="M444" s="39" t="s">
        <v>401</v>
      </c>
      <c r="N444" s="36" t="s">
        <v>26</v>
      </c>
      <c r="O444" s="41">
        <v>27052317</v>
      </c>
      <c r="P444" s="41">
        <v>27052317</v>
      </c>
      <c r="Q444" s="42" t="s">
        <v>405</v>
      </c>
      <c r="R444" s="42" t="s">
        <v>27</v>
      </c>
      <c r="S444" s="26" t="s">
        <v>1801</v>
      </c>
      <c r="T444" s="43">
        <v>27052317</v>
      </c>
      <c r="U444" s="34" t="s">
        <v>308</v>
      </c>
    </row>
    <row r="445" spans="1:21" ht="75" customHeight="1" x14ac:dyDescent="0.25">
      <c r="A445" s="36">
        <v>336</v>
      </c>
      <c r="B445" s="36" t="s">
        <v>410</v>
      </c>
      <c r="C445" s="36" t="s">
        <v>411</v>
      </c>
      <c r="D445" s="36" t="s">
        <v>407</v>
      </c>
      <c r="E445" s="36" t="s">
        <v>429</v>
      </c>
      <c r="F445" s="36" t="s">
        <v>318</v>
      </c>
      <c r="G445" s="36" t="s">
        <v>403</v>
      </c>
      <c r="H445" s="38" t="s">
        <v>404</v>
      </c>
      <c r="I445" s="39">
        <v>70131706</v>
      </c>
      <c r="J445" s="39" t="s">
        <v>1689</v>
      </c>
      <c r="K445" s="40">
        <v>42436</v>
      </c>
      <c r="L445" s="39">
        <v>10</v>
      </c>
      <c r="M445" s="39" t="s">
        <v>401</v>
      </c>
      <c r="N445" s="36" t="s">
        <v>26</v>
      </c>
      <c r="O445" s="41">
        <v>3630388</v>
      </c>
      <c r="P445" s="41">
        <v>3630388</v>
      </c>
      <c r="Q445" s="42" t="s">
        <v>405</v>
      </c>
      <c r="R445" s="42" t="s">
        <v>27</v>
      </c>
      <c r="S445" s="26" t="s">
        <v>1801</v>
      </c>
      <c r="T445" s="43">
        <v>3630388</v>
      </c>
      <c r="U445" s="34" t="s">
        <v>1604</v>
      </c>
    </row>
    <row r="446" spans="1:21" s="29" customFormat="1" ht="75" customHeight="1" x14ac:dyDescent="0.25">
      <c r="A446" s="36">
        <v>337</v>
      </c>
      <c r="B446" s="36" t="s">
        <v>410</v>
      </c>
      <c r="C446" s="36" t="s">
        <v>411</v>
      </c>
      <c r="D446" s="36" t="s">
        <v>407</v>
      </c>
      <c r="E446" s="36" t="s">
        <v>429</v>
      </c>
      <c r="F446" s="36" t="s">
        <v>102</v>
      </c>
      <c r="G446" s="36" t="s">
        <v>398</v>
      </c>
      <c r="H446" s="38" t="s">
        <v>399</v>
      </c>
      <c r="I446" s="39">
        <v>70131706</v>
      </c>
      <c r="J446" s="36" t="s">
        <v>1499</v>
      </c>
      <c r="K446" s="40">
        <v>42430</v>
      </c>
      <c r="L446" s="39">
        <v>3.5</v>
      </c>
      <c r="M446" s="39" t="s">
        <v>401</v>
      </c>
      <c r="N446" s="36" t="s">
        <v>26</v>
      </c>
      <c r="O446" s="41">
        <v>12513315.5</v>
      </c>
      <c r="P446" s="41">
        <v>12513315.5</v>
      </c>
      <c r="Q446" s="42" t="s">
        <v>405</v>
      </c>
      <c r="R446" s="42" t="s">
        <v>27</v>
      </c>
      <c r="S446" s="26" t="s">
        <v>1801</v>
      </c>
      <c r="T446" s="43">
        <v>3575233</v>
      </c>
      <c r="U446" s="34" t="s">
        <v>308</v>
      </c>
    </row>
    <row r="447" spans="1:21" s="29" customFormat="1" ht="75" customHeight="1" x14ac:dyDescent="0.25">
      <c r="A447" s="36">
        <v>338</v>
      </c>
      <c r="B447" s="36" t="s">
        <v>430</v>
      </c>
      <c r="C447" s="36" t="s">
        <v>431</v>
      </c>
      <c r="D447" s="36" t="s">
        <v>407</v>
      </c>
      <c r="E447" s="36" t="s">
        <v>432</v>
      </c>
      <c r="F447" s="36" t="s">
        <v>102</v>
      </c>
      <c r="G447" s="36" t="s">
        <v>398</v>
      </c>
      <c r="H447" s="38" t="s">
        <v>399</v>
      </c>
      <c r="I447" s="39">
        <v>70131706</v>
      </c>
      <c r="J447" s="36" t="s">
        <v>884</v>
      </c>
      <c r="K447" s="40">
        <v>42401</v>
      </c>
      <c r="L447" s="39" t="s">
        <v>885</v>
      </c>
      <c r="M447" s="39" t="s">
        <v>401</v>
      </c>
      <c r="N447" s="36" t="s">
        <v>26</v>
      </c>
      <c r="O447" s="41">
        <v>34235</v>
      </c>
      <c r="P447" s="41">
        <v>34235</v>
      </c>
      <c r="Q447" s="42" t="s">
        <v>405</v>
      </c>
      <c r="R447" s="42" t="s">
        <v>27</v>
      </c>
      <c r="S447" s="26" t="s">
        <v>1801</v>
      </c>
      <c r="T447" s="43">
        <v>4116292</v>
      </c>
      <c r="U447" s="34" t="s">
        <v>1692</v>
      </c>
    </row>
    <row r="448" spans="1:21" s="29" customFormat="1" ht="75" customHeight="1" x14ac:dyDescent="0.25">
      <c r="A448" s="36">
        <v>339</v>
      </c>
      <c r="B448" s="36" t="s">
        <v>394</v>
      </c>
      <c r="C448" s="36" t="s">
        <v>406</v>
      </c>
      <c r="D448" s="36" t="s">
        <v>407</v>
      </c>
      <c r="E448" s="36" t="s">
        <v>408</v>
      </c>
      <c r="F448" s="36" t="s">
        <v>102</v>
      </c>
      <c r="G448" s="36" t="s">
        <v>398</v>
      </c>
      <c r="H448" s="38" t="s">
        <v>399</v>
      </c>
      <c r="I448" s="39">
        <v>70131706</v>
      </c>
      <c r="J448" s="36" t="s">
        <v>1796</v>
      </c>
      <c r="K448" s="40">
        <v>42492</v>
      </c>
      <c r="L448" s="39">
        <v>0.96666666666666667</v>
      </c>
      <c r="M448" s="39" t="s">
        <v>401</v>
      </c>
      <c r="N448" s="36" t="s">
        <v>415</v>
      </c>
      <c r="O448" s="41">
        <v>3979082</v>
      </c>
      <c r="P448" s="41">
        <v>3979082</v>
      </c>
      <c r="Q448" s="42" t="s">
        <v>27</v>
      </c>
      <c r="R448" s="42" t="s">
        <v>27</v>
      </c>
      <c r="S448" s="26" t="s">
        <v>1801</v>
      </c>
      <c r="T448" s="43">
        <v>4116292</v>
      </c>
      <c r="U448" s="34" t="s">
        <v>1692</v>
      </c>
    </row>
    <row r="449" spans="1:21" s="29" customFormat="1" ht="75" customHeight="1" x14ac:dyDescent="0.25">
      <c r="A449" s="36">
        <v>340</v>
      </c>
      <c r="B449" s="36" t="s">
        <v>394</v>
      </c>
      <c r="C449" s="36" t="s">
        <v>406</v>
      </c>
      <c r="D449" s="36" t="s">
        <v>407</v>
      </c>
      <c r="E449" s="36" t="s">
        <v>408</v>
      </c>
      <c r="F449" s="36" t="s">
        <v>102</v>
      </c>
      <c r="G449" s="36" t="s">
        <v>398</v>
      </c>
      <c r="H449" s="38" t="s">
        <v>399</v>
      </c>
      <c r="I449" s="39">
        <v>70131706</v>
      </c>
      <c r="J449" s="36" t="s">
        <v>1797</v>
      </c>
      <c r="K449" s="40">
        <v>42505</v>
      </c>
      <c r="L449" s="39">
        <v>2</v>
      </c>
      <c r="M449" s="39" t="s">
        <v>401</v>
      </c>
      <c r="N449" s="36" t="s">
        <v>26</v>
      </c>
      <c r="O449" s="41">
        <v>8232584</v>
      </c>
      <c r="P449" s="41">
        <v>8232584</v>
      </c>
      <c r="Q449" s="42" t="s">
        <v>405</v>
      </c>
      <c r="R449" s="42" t="s">
        <v>27</v>
      </c>
      <c r="S449" s="26" t="s">
        <v>1801</v>
      </c>
      <c r="T449" s="43">
        <v>4116292</v>
      </c>
      <c r="U449" s="34" t="s">
        <v>1692</v>
      </c>
    </row>
    <row r="450" spans="1:21" s="29" customFormat="1" ht="75" customHeight="1" x14ac:dyDescent="0.25">
      <c r="A450" s="36">
        <v>341</v>
      </c>
      <c r="B450" s="36" t="s">
        <v>394</v>
      </c>
      <c r="C450" s="36" t="s">
        <v>395</v>
      </c>
      <c r="D450" s="36" t="s">
        <v>396</v>
      </c>
      <c r="E450" s="36" t="s">
        <v>397</v>
      </c>
      <c r="F450" s="36" t="s">
        <v>102</v>
      </c>
      <c r="G450" s="36" t="s">
        <v>398</v>
      </c>
      <c r="H450" s="38" t="s">
        <v>399</v>
      </c>
      <c r="I450" s="39">
        <v>70131706</v>
      </c>
      <c r="J450" s="36" t="s">
        <v>1246</v>
      </c>
      <c r="K450" s="40">
        <v>42505</v>
      </c>
      <c r="L450" s="39">
        <v>2</v>
      </c>
      <c r="M450" s="39" t="s">
        <v>401</v>
      </c>
      <c r="N450" s="36" t="s">
        <v>400</v>
      </c>
      <c r="O450" s="41">
        <v>5686424</v>
      </c>
      <c r="P450" s="41">
        <v>5686424</v>
      </c>
      <c r="Q450" s="42" t="s">
        <v>27</v>
      </c>
      <c r="R450" s="42" t="s">
        <v>27</v>
      </c>
      <c r="S450" s="26" t="s">
        <v>1801</v>
      </c>
      <c r="T450" s="43">
        <v>2843212</v>
      </c>
      <c r="U450" s="34" t="s">
        <v>1692</v>
      </c>
    </row>
    <row r="451" spans="1:21" s="29" customFormat="1" ht="75" customHeight="1" x14ac:dyDescent="0.25">
      <c r="A451" s="36" t="s">
        <v>1636</v>
      </c>
      <c r="B451" s="36" t="s">
        <v>394</v>
      </c>
      <c r="C451" s="36" t="s">
        <v>395</v>
      </c>
      <c r="D451" s="36" t="s">
        <v>396</v>
      </c>
      <c r="E451" s="36" t="s">
        <v>402</v>
      </c>
      <c r="F451" s="36" t="s">
        <v>102</v>
      </c>
      <c r="G451" s="36" t="s">
        <v>398</v>
      </c>
      <c r="H451" s="38" t="s">
        <v>399</v>
      </c>
      <c r="I451" s="39">
        <v>70131706</v>
      </c>
      <c r="J451" s="39" t="s">
        <v>1296</v>
      </c>
      <c r="K451" s="40">
        <v>42475</v>
      </c>
      <c r="L451" s="39">
        <v>4.5</v>
      </c>
      <c r="M451" s="39" t="s">
        <v>401</v>
      </c>
      <c r="N451" s="36" t="s">
        <v>26</v>
      </c>
      <c r="O451" s="41">
        <v>7198207</v>
      </c>
      <c r="P451" s="41">
        <v>7198207</v>
      </c>
      <c r="Q451" s="42" t="s">
        <v>405</v>
      </c>
      <c r="R451" s="42" t="s">
        <v>27</v>
      </c>
      <c r="S451" s="26" t="s">
        <v>1801</v>
      </c>
      <c r="T451" s="43">
        <v>5739469</v>
      </c>
      <c r="U451" s="34" t="s">
        <v>1692</v>
      </c>
    </row>
    <row r="452" spans="1:21" s="60" customFormat="1" x14ac:dyDescent="0.2">
      <c r="A452" s="52"/>
      <c r="B452" s="49"/>
      <c r="C452" s="49"/>
      <c r="D452" s="49"/>
      <c r="E452" s="49"/>
      <c r="F452" s="49"/>
      <c r="G452" s="49"/>
      <c r="H452" s="53"/>
      <c r="I452" s="49"/>
      <c r="J452" s="54"/>
      <c r="K452" s="55"/>
      <c r="L452" s="56"/>
      <c r="M452" s="56"/>
      <c r="N452" s="57"/>
      <c r="O452" s="57"/>
      <c r="P452" s="57"/>
      <c r="Q452" s="58"/>
      <c r="R452" s="58"/>
      <c r="S452" s="58"/>
      <c r="T452" s="59"/>
      <c r="U452" s="59"/>
    </row>
    <row r="453" spans="1:21" s="60" customFormat="1" x14ac:dyDescent="0.2">
      <c r="A453" s="52"/>
      <c r="B453" s="59"/>
      <c r="C453" s="59"/>
      <c r="D453" s="59"/>
      <c r="E453" s="59"/>
      <c r="F453" s="59"/>
      <c r="G453" s="59"/>
      <c r="H453" s="53"/>
      <c r="I453" s="59"/>
      <c r="J453" s="49"/>
      <c r="K453" s="61"/>
      <c r="L453" s="53"/>
      <c r="M453" s="53"/>
      <c r="N453" s="59"/>
      <c r="O453" s="62"/>
      <c r="P453" s="63"/>
      <c r="Q453" s="58"/>
      <c r="R453" s="58"/>
      <c r="S453" s="58"/>
      <c r="T453" s="59"/>
      <c r="U453" s="59"/>
    </row>
    <row r="454" spans="1:21" s="60" customFormat="1" x14ac:dyDescent="0.2">
      <c r="A454" s="52"/>
      <c r="B454" s="59"/>
      <c r="C454" s="59"/>
      <c r="D454" s="59"/>
      <c r="E454" s="59"/>
      <c r="F454" s="59"/>
      <c r="G454" s="59"/>
      <c r="H454" s="53"/>
      <c r="I454" s="59"/>
      <c r="J454" s="59"/>
      <c r="K454" s="61"/>
      <c r="L454" s="53"/>
      <c r="M454" s="53"/>
      <c r="N454" s="59"/>
      <c r="O454" s="62"/>
      <c r="P454" s="58"/>
      <c r="Q454" s="58"/>
      <c r="R454" s="58"/>
      <c r="S454" s="58"/>
      <c r="T454" s="59"/>
      <c r="U454" s="59"/>
    </row>
    <row r="455" spans="1:21" s="60" customFormat="1" x14ac:dyDescent="0.2">
      <c r="A455" s="52"/>
      <c r="B455" s="59"/>
      <c r="C455" s="59"/>
      <c r="D455" s="59"/>
      <c r="E455" s="59"/>
      <c r="F455" s="59"/>
      <c r="G455" s="59"/>
      <c r="H455" s="53"/>
      <c r="I455" s="59"/>
      <c r="J455" s="59"/>
      <c r="K455" s="61"/>
      <c r="L455" s="53"/>
      <c r="M455" s="53"/>
      <c r="N455" s="64"/>
      <c r="O455" s="62"/>
      <c r="P455" s="58"/>
      <c r="Q455" s="58"/>
      <c r="R455" s="58"/>
      <c r="S455" s="58"/>
      <c r="T455" s="59"/>
      <c r="U455" s="59"/>
    </row>
    <row r="456" spans="1:21" s="60" customFormat="1" x14ac:dyDescent="0.2">
      <c r="A456" s="52"/>
      <c r="B456" s="59"/>
      <c r="C456" s="59"/>
      <c r="D456" s="59"/>
      <c r="E456" s="59"/>
      <c r="F456" s="59"/>
      <c r="G456" s="59"/>
      <c r="H456" s="53"/>
      <c r="I456" s="59"/>
      <c r="J456" s="59"/>
      <c r="K456" s="61"/>
      <c r="L456" s="53"/>
      <c r="M456" s="53"/>
      <c r="N456" s="59"/>
      <c r="O456" s="62"/>
      <c r="P456" s="58"/>
      <c r="Q456" s="58"/>
      <c r="R456" s="58"/>
      <c r="S456" s="58"/>
      <c r="T456" s="59"/>
      <c r="U456" s="59"/>
    </row>
    <row r="457" spans="1:21" s="60" customFormat="1" x14ac:dyDescent="0.2">
      <c r="A457" s="52"/>
      <c r="B457" s="59"/>
      <c r="C457" s="59"/>
      <c r="D457" s="59"/>
      <c r="E457" s="59"/>
      <c r="F457" s="59"/>
      <c r="G457" s="59"/>
      <c r="H457" s="53"/>
      <c r="I457" s="59"/>
      <c r="J457" s="59"/>
      <c r="K457" s="61"/>
      <c r="L457" s="53"/>
      <c r="M457" s="53"/>
      <c r="N457" s="59"/>
      <c r="O457" s="62"/>
      <c r="P457" s="58"/>
      <c r="Q457" s="58"/>
      <c r="R457" s="58"/>
      <c r="S457" s="58"/>
      <c r="T457" s="59"/>
      <c r="U457" s="59"/>
    </row>
    <row r="458" spans="1:21" s="29" customFormat="1" x14ac:dyDescent="0.2">
      <c r="A458" s="52"/>
      <c r="B458" s="59"/>
      <c r="C458" s="59"/>
      <c r="D458" s="59"/>
      <c r="E458" s="59"/>
      <c r="F458" s="59"/>
      <c r="G458" s="59"/>
      <c r="H458" s="53"/>
      <c r="I458" s="59"/>
      <c r="J458" s="59"/>
      <c r="K458" s="61"/>
      <c r="L458" s="53"/>
      <c r="M458" s="53"/>
      <c r="N458" s="59"/>
      <c r="O458" s="65"/>
      <c r="P458" s="49"/>
      <c r="Q458" s="49"/>
      <c r="R458" s="49"/>
      <c r="S458" s="49"/>
      <c r="T458" s="59"/>
      <c r="U458" s="59"/>
    </row>
    <row r="459" spans="1:21" s="29" customFormat="1" x14ac:dyDescent="0.2">
      <c r="A459" s="52"/>
      <c r="B459" s="59"/>
      <c r="C459" s="59"/>
      <c r="D459" s="59"/>
      <c r="E459" s="59"/>
      <c r="F459" s="59"/>
      <c r="G459" s="59"/>
      <c r="H459" s="53"/>
      <c r="I459" s="59"/>
      <c r="J459" s="59"/>
      <c r="K459" s="61"/>
      <c r="L459" s="53"/>
      <c r="M459" s="53"/>
      <c r="N459" s="59"/>
      <c r="O459" s="65"/>
      <c r="P459" s="49"/>
      <c r="Q459" s="49"/>
      <c r="R459" s="49"/>
      <c r="S459" s="49"/>
      <c r="T459" s="59"/>
      <c r="U459" s="59"/>
    </row>
    <row r="460" spans="1:21" s="29" customFormat="1" x14ac:dyDescent="0.2">
      <c r="A460" s="52"/>
      <c r="B460" s="59"/>
      <c r="C460" s="59"/>
      <c r="D460" s="59"/>
      <c r="E460" s="59"/>
      <c r="F460" s="59"/>
      <c r="G460" s="59"/>
      <c r="H460" s="53"/>
      <c r="I460" s="59"/>
      <c r="J460" s="59"/>
      <c r="K460" s="61"/>
      <c r="L460" s="53"/>
      <c r="M460" s="53"/>
      <c r="N460" s="59"/>
      <c r="O460" s="65"/>
      <c r="P460" s="49"/>
      <c r="Q460" s="49"/>
      <c r="R460" s="49"/>
      <c r="S460" s="49"/>
      <c r="T460" s="59"/>
      <c r="U460" s="59"/>
    </row>
    <row r="461" spans="1:21" s="29" customFormat="1" x14ac:dyDescent="0.2">
      <c r="A461" s="52"/>
      <c r="B461" s="59"/>
      <c r="C461" s="59"/>
      <c r="D461" s="59"/>
      <c r="E461" s="59"/>
      <c r="F461" s="59"/>
      <c r="G461" s="59"/>
      <c r="H461" s="53"/>
      <c r="I461" s="59"/>
      <c r="J461" s="59"/>
      <c r="K461" s="61"/>
      <c r="L461" s="53"/>
      <c r="M461" s="53"/>
      <c r="N461" s="59"/>
      <c r="O461" s="65"/>
      <c r="P461" s="49"/>
      <c r="Q461" s="49"/>
      <c r="R461" s="49"/>
      <c r="S461" s="49"/>
      <c r="T461" s="59"/>
      <c r="U461" s="59"/>
    </row>
    <row r="462" spans="1:21" s="29" customFormat="1" x14ac:dyDescent="0.2">
      <c r="A462" s="52"/>
      <c r="B462" s="59"/>
      <c r="C462" s="59"/>
      <c r="D462" s="59"/>
      <c r="E462" s="59"/>
      <c r="F462" s="59"/>
      <c r="G462" s="59"/>
      <c r="H462" s="53"/>
      <c r="I462" s="59"/>
      <c r="J462" s="59"/>
      <c r="K462" s="61"/>
      <c r="L462" s="53"/>
      <c r="M462" s="53"/>
      <c r="N462" s="59"/>
      <c r="O462" s="65"/>
      <c r="P462" s="49"/>
      <c r="Q462" s="49"/>
      <c r="R462" s="49"/>
      <c r="S462" s="49"/>
      <c r="T462" s="59"/>
      <c r="U462" s="59"/>
    </row>
    <row r="463" spans="1:21" s="29" customFormat="1" x14ac:dyDescent="0.2">
      <c r="A463" s="52"/>
      <c r="B463" s="59"/>
      <c r="C463" s="59"/>
      <c r="D463" s="59"/>
      <c r="E463" s="59"/>
      <c r="F463" s="59"/>
      <c r="G463" s="59"/>
      <c r="H463" s="53"/>
      <c r="I463" s="59"/>
      <c r="J463" s="59"/>
      <c r="K463" s="61"/>
      <c r="L463" s="53"/>
      <c r="M463" s="53"/>
      <c r="N463" s="59"/>
      <c r="O463" s="65"/>
      <c r="P463" s="49"/>
      <c r="Q463" s="49"/>
      <c r="R463" s="49"/>
      <c r="S463" s="49"/>
      <c r="T463" s="59"/>
      <c r="U463" s="59"/>
    </row>
    <row r="464" spans="1:21" s="29" customFormat="1" x14ac:dyDescent="0.2">
      <c r="A464" s="52"/>
      <c r="B464" s="59"/>
      <c r="C464" s="59"/>
      <c r="D464" s="59"/>
      <c r="E464" s="59"/>
      <c r="F464" s="59"/>
      <c r="G464" s="59"/>
      <c r="H464" s="53"/>
      <c r="I464" s="59"/>
      <c r="J464" s="59"/>
      <c r="K464" s="61"/>
      <c r="L464" s="53"/>
      <c r="M464" s="53"/>
      <c r="N464" s="59"/>
      <c r="O464" s="65"/>
      <c r="P464" s="49"/>
      <c r="Q464" s="49"/>
      <c r="R464" s="49"/>
      <c r="S464" s="49"/>
      <c r="T464" s="59"/>
      <c r="U464" s="59"/>
    </row>
    <row r="465" spans="1:21" s="29" customFormat="1" x14ac:dyDescent="0.2">
      <c r="A465" s="52"/>
      <c r="B465" s="59"/>
      <c r="C465" s="59"/>
      <c r="D465" s="59"/>
      <c r="E465" s="59"/>
      <c r="F465" s="59"/>
      <c r="G465" s="59"/>
      <c r="H465" s="53"/>
      <c r="I465" s="59"/>
      <c r="J465" s="59"/>
      <c r="K465" s="61"/>
      <c r="L465" s="53"/>
      <c r="M465" s="53"/>
      <c r="N465" s="59"/>
      <c r="O465" s="65"/>
      <c r="P465" s="49"/>
      <c r="Q465" s="49"/>
      <c r="R465" s="49"/>
      <c r="S465" s="49"/>
      <c r="T465" s="59"/>
      <c r="U465" s="59"/>
    </row>
    <row r="466" spans="1:21" s="29" customFormat="1" x14ac:dyDescent="0.2">
      <c r="A466" s="52"/>
      <c r="B466" s="59"/>
      <c r="C466" s="59"/>
      <c r="D466" s="59"/>
      <c r="E466" s="59"/>
      <c r="F466" s="59"/>
      <c r="G466" s="59"/>
      <c r="H466" s="53"/>
      <c r="I466" s="59"/>
      <c r="J466" s="59"/>
      <c r="K466" s="61"/>
      <c r="L466" s="53"/>
      <c r="M466" s="53"/>
      <c r="N466" s="59"/>
      <c r="O466" s="65"/>
      <c r="P466" s="49"/>
      <c r="Q466" s="49"/>
      <c r="R466" s="49"/>
      <c r="S466" s="49"/>
      <c r="T466" s="59"/>
      <c r="U466" s="59"/>
    </row>
    <row r="467" spans="1:21" s="29" customFormat="1" x14ac:dyDescent="0.2">
      <c r="A467" s="52"/>
      <c r="B467" s="59"/>
      <c r="C467" s="59"/>
      <c r="D467" s="59"/>
      <c r="E467" s="59"/>
      <c r="F467" s="59"/>
      <c r="G467" s="59"/>
      <c r="H467" s="53"/>
      <c r="I467" s="59"/>
      <c r="J467" s="59"/>
      <c r="K467" s="61"/>
      <c r="L467" s="53"/>
      <c r="M467" s="53"/>
      <c r="N467" s="59"/>
      <c r="O467" s="65"/>
      <c r="P467" s="49"/>
      <c r="Q467" s="49"/>
      <c r="R467" s="49"/>
      <c r="S467" s="49"/>
      <c r="T467" s="59"/>
      <c r="U467" s="59"/>
    </row>
    <row r="468" spans="1:21" s="29" customFormat="1" x14ac:dyDescent="0.2">
      <c r="A468" s="52"/>
      <c r="B468" s="59"/>
      <c r="C468" s="59"/>
      <c r="D468" s="59"/>
      <c r="E468" s="59"/>
      <c r="F468" s="59"/>
      <c r="G468" s="59"/>
      <c r="H468" s="53"/>
      <c r="I468" s="59"/>
      <c r="J468" s="59"/>
      <c r="K468" s="61"/>
      <c r="L468" s="53"/>
      <c r="M468" s="53"/>
      <c r="N468" s="59"/>
      <c r="O468" s="65"/>
      <c r="P468" s="49"/>
      <c r="Q468" s="49"/>
      <c r="R468" s="49"/>
      <c r="S468" s="49"/>
      <c r="T468" s="59"/>
      <c r="U468" s="59"/>
    </row>
    <row r="469" spans="1:21" s="29" customFormat="1" x14ac:dyDescent="0.2">
      <c r="A469" s="52"/>
      <c r="B469" s="59"/>
      <c r="C469" s="59"/>
      <c r="D469" s="59"/>
      <c r="E469" s="59"/>
      <c r="F469" s="59"/>
      <c r="G469" s="59"/>
      <c r="H469" s="53"/>
      <c r="I469" s="59"/>
      <c r="J469" s="59"/>
      <c r="K469" s="61"/>
      <c r="L469" s="53"/>
      <c r="M469" s="53"/>
      <c r="N469" s="59"/>
      <c r="O469" s="65"/>
      <c r="P469" s="49"/>
      <c r="Q469" s="49"/>
      <c r="R469" s="49"/>
      <c r="S469" s="49"/>
      <c r="T469" s="59"/>
      <c r="U469" s="59"/>
    </row>
    <row r="470" spans="1:21" s="29" customFormat="1" x14ac:dyDescent="0.2">
      <c r="A470" s="52"/>
      <c r="B470" s="59"/>
      <c r="C470" s="59"/>
      <c r="D470" s="59"/>
      <c r="E470" s="59"/>
      <c r="F470" s="59"/>
      <c r="G470" s="59"/>
      <c r="H470" s="53"/>
      <c r="I470" s="59"/>
      <c r="J470" s="59"/>
      <c r="K470" s="61"/>
      <c r="L470" s="53"/>
      <c r="M470" s="53"/>
      <c r="N470" s="59"/>
      <c r="O470" s="65"/>
      <c r="P470" s="49"/>
      <c r="Q470" s="49"/>
      <c r="R470" s="49"/>
      <c r="S470" s="49"/>
      <c r="T470" s="59"/>
      <c r="U470" s="59"/>
    </row>
    <row r="471" spans="1:21" s="29" customFormat="1" x14ac:dyDescent="0.2">
      <c r="A471" s="52"/>
      <c r="B471" s="59"/>
      <c r="C471" s="59"/>
      <c r="D471" s="59"/>
      <c r="E471" s="59"/>
      <c r="F471" s="59"/>
      <c r="G471" s="59"/>
      <c r="H471" s="53"/>
      <c r="I471" s="59"/>
      <c r="J471" s="59"/>
      <c r="K471" s="61"/>
      <c r="L471" s="53"/>
      <c r="M471" s="53"/>
      <c r="N471" s="59"/>
      <c r="O471" s="65"/>
      <c r="P471" s="49"/>
      <c r="Q471" s="49"/>
      <c r="R471" s="49"/>
      <c r="S471" s="49"/>
      <c r="T471" s="59"/>
      <c r="U471" s="59"/>
    </row>
    <row r="472" spans="1:21" s="29" customFormat="1" x14ac:dyDescent="0.2">
      <c r="A472" s="52"/>
      <c r="B472" s="59"/>
      <c r="C472" s="59"/>
      <c r="D472" s="59"/>
      <c r="E472" s="59"/>
      <c r="F472" s="59"/>
      <c r="G472" s="59"/>
      <c r="H472" s="53"/>
      <c r="I472" s="59"/>
      <c r="J472" s="59"/>
      <c r="K472" s="61"/>
      <c r="L472" s="53"/>
      <c r="M472" s="53"/>
      <c r="N472" s="59"/>
      <c r="O472" s="65"/>
      <c r="P472" s="49"/>
      <c r="Q472" s="49"/>
      <c r="R472" s="49"/>
      <c r="S472" s="49"/>
      <c r="T472" s="59"/>
      <c r="U472" s="59"/>
    </row>
    <row r="473" spans="1:21" s="29" customFormat="1" x14ac:dyDescent="0.2">
      <c r="A473" s="52"/>
      <c r="B473" s="59"/>
      <c r="C473" s="59"/>
      <c r="D473" s="59"/>
      <c r="E473" s="59"/>
      <c r="F473" s="59"/>
      <c r="G473" s="59"/>
      <c r="H473" s="53"/>
      <c r="I473" s="59"/>
      <c r="J473" s="59"/>
      <c r="K473" s="61"/>
      <c r="L473" s="53"/>
      <c r="M473" s="53"/>
      <c r="N473" s="59"/>
      <c r="O473" s="65"/>
      <c r="P473" s="49"/>
      <c r="Q473" s="49"/>
      <c r="R473" s="49"/>
      <c r="S473" s="49"/>
      <c r="T473" s="59"/>
      <c r="U473" s="59"/>
    </row>
    <row r="474" spans="1:21" s="29" customFormat="1" x14ac:dyDescent="0.2">
      <c r="A474" s="52"/>
      <c r="B474" s="59"/>
      <c r="C474" s="59"/>
      <c r="D474" s="59"/>
      <c r="E474" s="59"/>
      <c r="F474" s="59"/>
      <c r="G474" s="59"/>
      <c r="H474" s="53"/>
      <c r="I474" s="59"/>
      <c r="J474" s="59"/>
      <c r="K474" s="61"/>
      <c r="L474" s="53"/>
      <c r="M474" s="53"/>
      <c r="N474" s="59"/>
      <c r="O474" s="65"/>
      <c r="P474" s="49"/>
      <c r="Q474" s="49"/>
      <c r="R474" s="49"/>
      <c r="S474" s="49"/>
      <c r="T474" s="59"/>
      <c r="U474" s="59"/>
    </row>
    <row r="475" spans="1:21" s="29" customFormat="1" x14ac:dyDescent="0.2">
      <c r="A475" s="52"/>
      <c r="B475" s="59"/>
      <c r="C475" s="59"/>
      <c r="D475" s="59"/>
      <c r="E475" s="59"/>
      <c r="F475" s="59"/>
      <c r="G475" s="59"/>
      <c r="H475" s="53"/>
      <c r="I475" s="59"/>
      <c r="J475" s="59"/>
      <c r="K475" s="61"/>
      <c r="L475" s="53"/>
      <c r="M475" s="53"/>
      <c r="N475" s="59"/>
      <c r="O475" s="65"/>
      <c r="P475" s="49"/>
      <c r="Q475" s="49"/>
      <c r="R475" s="49"/>
      <c r="S475" s="49"/>
      <c r="T475" s="59"/>
      <c r="U475" s="59"/>
    </row>
    <row r="476" spans="1:21" s="29" customFormat="1" x14ac:dyDescent="0.2">
      <c r="A476" s="52"/>
      <c r="B476" s="59"/>
      <c r="C476" s="59"/>
      <c r="D476" s="59"/>
      <c r="E476" s="59"/>
      <c r="F476" s="59"/>
      <c r="G476" s="59"/>
      <c r="H476" s="53"/>
      <c r="I476" s="59"/>
      <c r="J476" s="59"/>
      <c r="K476" s="61"/>
      <c r="L476" s="53"/>
      <c r="M476" s="53"/>
      <c r="N476" s="59"/>
      <c r="O476" s="65"/>
      <c r="P476" s="49"/>
      <c r="Q476" s="49"/>
      <c r="R476" s="49"/>
      <c r="S476" s="49"/>
      <c r="T476" s="59"/>
      <c r="U476" s="59"/>
    </row>
    <row r="477" spans="1:21" s="29" customFormat="1" x14ac:dyDescent="0.2">
      <c r="A477" s="52"/>
      <c r="B477" s="59"/>
      <c r="C477" s="59"/>
      <c r="D477" s="59"/>
      <c r="E477" s="59"/>
      <c r="F477" s="59"/>
      <c r="G477" s="59"/>
      <c r="H477" s="53"/>
      <c r="I477" s="59"/>
      <c r="J477" s="59"/>
      <c r="K477" s="61"/>
      <c r="L477" s="53"/>
      <c r="M477" s="53"/>
      <c r="N477" s="59"/>
      <c r="O477" s="65"/>
      <c r="P477" s="49"/>
      <c r="Q477" s="49"/>
      <c r="R477" s="49"/>
      <c r="S477" s="49"/>
      <c r="T477" s="59"/>
      <c r="U477" s="59"/>
    </row>
    <row r="478" spans="1:21" s="29" customFormat="1" x14ac:dyDescent="0.2">
      <c r="A478" s="52"/>
      <c r="B478" s="59"/>
      <c r="C478" s="59"/>
      <c r="D478" s="59"/>
      <c r="E478" s="59"/>
      <c r="F478" s="59"/>
      <c r="G478" s="59"/>
      <c r="H478" s="53"/>
      <c r="I478" s="59"/>
      <c r="J478" s="59"/>
      <c r="K478" s="61"/>
      <c r="L478" s="53"/>
      <c r="M478" s="53"/>
      <c r="N478" s="59"/>
      <c r="O478" s="65"/>
      <c r="P478" s="49"/>
      <c r="Q478" s="49"/>
      <c r="R478" s="49"/>
      <c r="S478" s="49"/>
      <c r="T478" s="59"/>
      <c r="U478" s="59"/>
    </row>
    <row r="479" spans="1:21" s="29" customFormat="1" x14ac:dyDescent="0.2">
      <c r="A479" s="52"/>
      <c r="B479" s="59"/>
      <c r="C479" s="59"/>
      <c r="D479" s="59"/>
      <c r="E479" s="59"/>
      <c r="F479" s="59"/>
      <c r="G479" s="59"/>
      <c r="H479" s="53"/>
      <c r="I479" s="59"/>
      <c r="J479" s="59"/>
      <c r="K479" s="61"/>
      <c r="L479" s="53"/>
      <c r="M479" s="53"/>
      <c r="N479" s="59"/>
      <c r="O479" s="65"/>
      <c r="P479" s="49"/>
      <c r="Q479" s="49"/>
      <c r="R479" s="49"/>
      <c r="S479" s="49"/>
      <c r="T479" s="59"/>
      <c r="U479" s="59"/>
    </row>
    <row r="480" spans="1:21" s="29" customFormat="1" x14ac:dyDescent="0.2">
      <c r="A480" s="52"/>
      <c r="B480" s="59"/>
      <c r="C480" s="59"/>
      <c r="D480" s="59"/>
      <c r="E480" s="59"/>
      <c r="F480" s="59"/>
      <c r="G480" s="59"/>
      <c r="H480" s="53"/>
      <c r="I480" s="59"/>
      <c r="J480" s="59"/>
      <c r="K480" s="61"/>
      <c r="L480" s="53"/>
      <c r="M480" s="53"/>
      <c r="N480" s="59"/>
      <c r="O480" s="65"/>
      <c r="P480" s="49"/>
      <c r="Q480" s="49"/>
      <c r="R480" s="49"/>
      <c r="S480" s="49"/>
      <c r="T480" s="59"/>
      <c r="U480" s="59"/>
    </row>
    <row r="481" spans="1:21" s="29" customFormat="1" x14ac:dyDescent="0.2">
      <c r="A481" s="52"/>
      <c r="B481" s="59"/>
      <c r="C481" s="59"/>
      <c r="D481" s="59"/>
      <c r="E481" s="59"/>
      <c r="F481" s="59"/>
      <c r="G481" s="59"/>
      <c r="H481" s="53"/>
      <c r="I481" s="59"/>
      <c r="J481" s="59"/>
      <c r="K481" s="61"/>
      <c r="L481" s="53"/>
      <c r="M481" s="53"/>
      <c r="N481" s="59"/>
      <c r="O481" s="65"/>
      <c r="P481" s="49"/>
      <c r="Q481" s="49"/>
      <c r="R481" s="49"/>
      <c r="S481" s="49"/>
      <c r="T481" s="59"/>
      <c r="U481" s="59"/>
    </row>
    <row r="482" spans="1:21" s="29" customFormat="1" x14ac:dyDescent="0.2">
      <c r="A482" s="52"/>
      <c r="B482" s="59"/>
      <c r="C482" s="59"/>
      <c r="D482" s="59"/>
      <c r="E482" s="59"/>
      <c r="F482" s="59"/>
      <c r="G482" s="59"/>
      <c r="H482" s="53"/>
      <c r="I482" s="59"/>
      <c r="J482" s="59"/>
      <c r="K482" s="61"/>
      <c r="L482" s="53"/>
      <c r="M482" s="53"/>
      <c r="N482" s="59"/>
      <c r="O482" s="65"/>
      <c r="P482" s="49"/>
      <c r="Q482" s="49"/>
      <c r="R482" s="49"/>
      <c r="S482" s="49"/>
      <c r="T482" s="59"/>
      <c r="U482" s="59"/>
    </row>
    <row r="483" spans="1:21" s="29" customFormat="1" x14ac:dyDescent="0.2">
      <c r="A483" s="52"/>
      <c r="B483" s="59"/>
      <c r="C483" s="59"/>
      <c r="D483" s="59"/>
      <c r="E483" s="59"/>
      <c r="F483" s="59"/>
      <c r="G483" s="59"/>
      <c r="H483" s="53"/>
      <c r="I483" s="59"/>
      <c r="J483" s="59"/>
      <c r="K483" s="61"/>
      <c r="L483" s="53"/>
      <c r="M483" s="53"/>
      <c r="N483" s="59"/>
      <c r="O483" s="65"/>
      <c r="P483" s="49"/>
      <c r="Q483" s="49"/>
      <c r="R483" s="49"/>
      <c r="S483" s="49"/>
      <c r="T483" s="59"/>
      <c r="U483" s="59"/>
    </row>
    <row r="484" spans="1:21" s="29" customFormat="1" x14ac:dyDescent="0.2">
      <c r="A484" s="52"/>
      <c r="B484" s="59"/>
      <c r="C484" s="59"/>
      <c r="D484" s="59"/>
      <c r="E484" s="59"/>
      <c r="F484" s="59"/>
      <c r="G484" s="59"/>
      <c r="H484" s="53"/>
      <c r="I484" s="59"/>
      <c r="J484" s="59"/>
      <c r="K484" s="61"/>
      <c r="L484" s="53"/>
      <c r="M484" s="53"/>
      <c r="N484" s="59"/>
      <c r="O484" s="65"/>
      <c r="P484" s="49"/>
      <c r="Q484" s="49"/>
      <c r="R484" s="49"/>
      <c r="S484" s="49"/>
      <c r="T484" s="59"/>
      <c r="U484" s="59"/>
    </row>
    <row r="485" spans="1:21" s="29" customFormat="1" x14ac:dyDescent="0.2">
      <c r="A485" s="52"/>
      <c r="B485" s="59"/>
      <c r="C485" s="59"/>
      <c r="D485" s="59"/>
      <c r="E485" s="59"/>
      <c r="F485" s="59"/>
      <c r="G485" s="59"/>
      <c r="H485" s="53"/>
      <c r="I485" s="59"/>
      <c r="J485" s="59"/>
      <c r="K485" s="61"/>
      <c r="L485" s="53"/>
      <c r="M485" s="53"/>
      <c r="N485" s="59"/>
      <c r="O485" s="65"/>
      <c r="P485" s="49"/>
      <c r="Q485" s="49"/>
      <c r="R485" s="49"/>
      <c r="S485" s="49"/>
      <c r="T485" s="59"/>
      <c r="U485" s="59"/>
    </row>
    <row r="486" spans="1:21" s="29" customFormat="1" x14ac:dyDescent="0.2">
      <c r="A486" s="52"/>
      <c r="B486" s="59"/>
      <c r="C486" s="59"/>
      <c r="D486" s="59"/>
      <c r="E486" s="59"/>
      <c r="F486" s="59"/>
      <c r="G486" s="59"/>
      <c r="H486" s="53"/>
      <c r="I486" s="59"/>
      <c r="J486" s="59"/>
      <c r="K486" s="61"/>
      <c r="L486" s="53"/>
      <c r="M486" s="53"/>
      <c r="N486" s="59"/>
      <c r="O486" s="65"/>
      <c r="P486" s="49"/>
      <c r="Q486" s="49"/>
      <c r="R486" s="49"/>
      <c r="S486" s="49"/>
      <c r="T486" s="59"/>
      <c r="U486" s="59"/>
    </row>
    <row r="487" spans="1:21" s="29" customFormat="1" x14ac:dyDescent="0.2">
      <c r="A487" s="52"/>
      <c r="B487" s="59"/>
      <c r="C487" s="59"/>
      <c r="D487" s="59"/>
      <c r="E487" s="59"/>
      <c r="F487" s="59"/>
      <c r="G487" s="59"/>
      <c r="H487" s="53"/>
      <c r="I487" s="59"/>
      <c r="J487" s="59"/>
      <c r="K487" s="61"/>
      <c r="L487" s="53"/>
      <c r="M487" s="53"/>
      <c r="N487" s="59"/>
      <c r="O487" s="65"/>
      <c r="P487" s="49"/>
      <c r="Q487" s="49"/>
      <c r="R487" s="49"/>
      <c r="S487" s="49"/>
      <c r="T487" s="59"/>
      <c r="U487" s="59"/>
    </row>
    <row r="488" spans="1:21" s="29" customFormat="1" x14ac:dyDescent="0.2">
      <c r="A488" s="52"/>
      <c r="B488" s="59"/>
      <c r="C488" s="59"/>
      <c r="D488" s="59"/>
      <c r="E488" s="59"/>
      <c r="F488" s="59"/>
      <c r="G488" s="59"/>
      <c r="H488" s="53"/>
      <c r="I488" s="59"/>
      <c r="J488" s="59"/>
      <c r="K488" s="61"/>
      <c r="L488" s="53"/>
      <c r="M488" s="53"/>
      <c r="N488" s="59"/>
      <c r="O488" s="65"/>
      <c r="P488" s="49"/>
      <c r="Q488" s="49"/>
      <c r="R488" s="49"/>
      <c r="S488" s="49"/>
      <c r="T488" s="59"/>
      <c r="U488" s="59"/>
    </row>
    <row r="489" spans="1:21" s="29" customFormat="1" x14ac:dyDescent="0.2">
      <c r="A489" s="52"/>
      <c r="B489" s="59"/>
      <c r="C489" s="59"/>
      <c r="D489" s="59"/>
      <c r="E489" s="59"/>
      <c r="F489" s="59"/>
      <c r="G489" s="59"/>
      <c r="H489" s="53"/>
      <c r="I489" s="59"/>
      <c r="J489" s="59"/>
      <c r="K489" s="61"/>
      <c r="L489" s="53"/>
      <c r="M489" s="53"/>
      <c r="N489" s="59"/>
      <c r="O489" s="65"/>
      <c r="P489" s="49"/>
      <c r="Q489" s="49"/>
      <c r="R489" s="49"/>
      <c r="S489" s="49"/>
      <c r="T489" s="59"/>
      <c r="U489" s="59"/>
    </row>
    <row r="490" spans="1:21" s="29" customFormat="1" x14ac:dyDescent="0.2">
      <c r="A490" s="52"/>
      <c r="B490" s="59"/>
      <c r="C490" s="59"/>
      <c r="D490" s="59"/>
      <c r="E490" s="59"/>
      <c r="F490" s="59"/>
      <c r="G490" s="59"/>
      <c r="H490" s="53"/>
      <c r="I490" s="59"/>
      <c r="J490" s="59"/>
      <c r="K490" s="61"/>
      <c r="L490" s="53"/>
      <c r="M490" s="53"/>
      <c r="N490" s="59"/>
      <c r="O490" s="65"/>
      <c r="P490" s="49"/>
      <c r="Q490" s="49"/>
      <c r="R490" s="49"/>
      <c r="S490" s="49"/>
      <c r="T490" s="59"/>
      <c r="U490" s="59"/>
    </row>
    <row r="491" spans="1:21" s="29" customFormat="1" x14ac:dyDescent="0.2">
      <c r="A491" s="52"/>
      <c r="B491" s="59"/>
      <c r="C491" s="59"/>
      <c r="D491" s="59"/>
      <c r="E491" s="59"/>
      <c r="F491" s="59"/>
      <c r="G491" s="59"/>
      <c r="H491" s="53"/>
      <c r="I491" s="59"/>
      <c r="J491" s="59"/>
      <c r="K491" s="61"/>
      <c r="L491" s="53"/>
      <c r="M491" s="53"/>
      <c r="N491" s="59"/>
      <c r="O491" s="65"/>
      <c r="P491" s="49"/>
      <c r="Q491" s="49"/>
      <c r="R491" s="49"/>
      <c r="S491" s="49"/>
      <c r="T491" s="59"/>
      <c r="U491" s="59"/>
    </row>
    <row r="492" spans="1:21" s="29" customFormat="1" x14ac:dyDescent="0.2">
      <c r="A492" s="52"/>
      <c r="B492" s="59"/>
      <c r="C492" s="59"/>
      <c r="D492" s="59"/>
      <c r="E492" s="59"/>
      <c r="F492" s="59"/>
      <c r="G492" s="59"/>
      <c r="H492" s="53"/>
      <c r="I492" s="59"/>
      <c r="J492" s="59"/>
      <c r="K492" s="61"/>
      <c r="L492" s="53"/>
      <c r="M492" s="53"/>
      <c r="N492" s="59"/>
      <c r="O492" s="65"/>
      <c r="P492" s="49"/>
      <c r="Q492" s="49"/>
      <c r="R492" s="49"/>
      <c r="S492" s="49"/>
      <c r="T492" s="59"/>
      <c r="U492" s="59"/>
    </row>
    <row r="493" spans="1:21" s="29" customFormat="1" x14ac:dyDescent="0.2">
      <c r="A493" s="52"/>
      <c r="B493" s="59"/>
      <c r="C493" s="59"/>
      <c r="D493" s="59"/>
      <c r="E493" s="59"/>
      <c r="F493" s="59"/>
      <c r="G493" s="59"/>
      <c r="H493" s="53"/>
      <c r="I493" s="59"/>
      <c r="J493" s="59"/>
      <c r="K493" s="61"/>
      <c r="L493" s="53"/>
      <c r="M493" s="53"/>
      <c r="N493" s="59"/>
      <c r="O493" s="65"/>
      <c r="P493" s="49"/>
      <c r="Q493" s="49"/>
      <c r="R493" s="49"/>
      <c r="S493" s="49"/>
      <c r="T493" s="59"/>
      <c r="U493" s="59"/>
    </row>
    <row r="494" spans="1:21" s="29" customFormat="1" x14ac:dyDescent="0.2">
      <c r="A494" s="52"/>
      <c r="B494" s="59"/>
      <c r="C494" s="59"/>
      <c r="D494" s="59"/>
      <c r="E494" s="59"/>
      <c r="F494" s="59"/>
      <c r="G494" s="59"/>
      <c r="H494" s="53"/>
      <c r="I494" s="59"/>
      <c r="J494" s="59"/>
      <c r="K494" s="61"/>
      <c r="L494" s="53"/>
      <c r="M494" s="53"/>
      <c r="N494" s="59"/>
      <c r="O494" s="65"/>
      <c r="P494" s="49"/>
      <c r="Q494" s="49"/>
      <c r="R494" s="49"/>
      <c r="S494" s="49"/>
      <c r="T494" s="59"/>
      <c r="U494" s="59"/>
    </row>
    <row r="495" spans="1:21" s="29" customFormat="1" x14ac:dyDescent="0.2">
      <c r="A495" s="52"/>
      <c r="B495" s="59"/>
      <c r="C495" s="59"/>
      <c r="D495" s="59"/>
      <c r="E495" s="59"/>
      <c r="F495" s="59"/>
      <c r="G495" s="59"/>
      <c r="H495" s="53"/>
      <c r="I495" s="59"/>
      <c r="J495" s="59"/>
      <c r="K495" s="61"/>
      <c r="L495" s="53"/>
      <c r="M495" s="53"/>
      <c r="N495" s="59"/>
      <c r="O495" s="65"/>
      <c r="P495" s="49"/>
      <c r="Q495" s="49"/>
      <c r="R495" s="49"/>
      <c r="S495" s="49"/>
      <c r="T495" s="59"/>
      <c r="U495" s="59"/>
    </row>
    <row r="496" spans="1:21" s="29" customFormat="1" x14ac:dyDescent="0.2">
      <c r="A496" s="52"/>
      <c r="B496" s="59"/>
      <c r="C496" s="59"/>
      <c r="D496" s="59"/>
      <c r="E496" s="59"/>
      <c r="F496" s="59"/>
      <c r="G496" s="59"/>
      <c r="H496" s="53"/>
      <c r="I496" s="59"/>
      <c r="J496" s="59"/>
      <c r="K496" s="61"/>
      <c r="L496" s="53"/>
      <c r="M496" s="53"/>
      <c r="N496" s="59"/>
      <c r="O496" s="65"/>
      <c r="P496" s="49"/>
      <c r="Q496" s="49"/>
      <c r="R496" s="49"/>
      <c r="S496" s="49"/>
      <c r="T496" s="59"/>
      <c r="U496" s="59"/>
    </row>
    <row r="497" spans="1:21" s="29" customFormat="1" x14ac:dyDescent="0.2">
      <c r="A497" s="52"/>
      <c r="B497" s="59"/>
      <c r="C497" s="59"/>
      <c r="D497" s="59"/>
      <c r="E497" s="59"/>
      <c r="F497" s="59"/>
      <c r="G497" s="59"/>
      <c r="H497" s="53"/>
      <c r="I497" s="59"/>
      <c r="J497" s="59"/>
      <c r="K497" s="61"/>
      <c r="L497" s="53"/>
      <c r="M497" s="53"/>
      <c r="N497" s="59"/>
      <c r="O497" s="65"/>
      <c r="P497" s="49"/>
      <c r="Q497" s="49"/>
      <c r="R497" s="49"/>
      <c r="S497" s="49"/>
      <c r="T497" s="59"/>
      <c r="U497" s="59"/>
    </row>
    <row r="498" spans="1:21" s="29" customFormat="1" x14ac:dyDescent="0.2">
      <c r="A498" s="52"/>
      <c r="B498" s="59"/>
      <c r="C498" s="59"/>
      <c r="D498" s="59"/>
      <c r="E498" s="59"/>
      <c r="F498" s="59"/>
      <c r="G498" s="59"/>
      <c r="H498" s="53"/>
      <c r="I498" s="59"/>
      <c r="J498" s="59"/>
      <c r="K498" s="61"/>
      <c r="L498" s="53"/>
      <c r="M498" s="53"/>
      <c r="N498" s="59"/>
      <c r="O498" s="65"/>
      <c r="P498" s="49"/>
      <c r="Q498" s="49"/>
      <c r="R498" s="49"/>
      <c r="S498" s="49"/>
      <c r="T498" s="59"/>
      <c r="U498" s="59"/>
    </row>
    <row r="499" spans="1:21" s="29" customFormat="1" x14ac:dyDescent="0.2">
      <c r="A499" s="52"/>
      <c r="B499" s="59"/>
      <c r="C499" s="59"/>
      <c r="D499" s="59"/>
      <c r="E499" s="59"/>
      <c r="F499" s="59"/>
      <c r="G499" s="59"/>
      <c r="H499" s="53"/>
      <c r="I499" s="59"/>
      <c r="J499" s="59"/>
      <c r="K499" s="61"/>
      <c r="L499" s="53"/>
      <c r="M499" s="53"/>
      <c r="N499" s="59"/>
      <c r="O499" s="65"/>
      <c r="P499" s="49"/>
      <c r="Q499" s="49"/>
      <c r="R499" s="49"/>
      <c r="S499" s="49"/>
      <c r="T499" s="59"/>
      <c r="U499" s="59"/>
    </row>
    <row r="500" spans="1:21" s="29" customFormat="1" x14ac:dyDescent="0.2">
      <c r="A500" s="52"/>
      <c r="B500" s="59"/>
      <c r="C500" s="59"/>
      <c r="D500" s="59"/>
      <c r="E500" s="59"/>
      <c r="F500" s="59"/>
      <c r="G500" s="59"/>
      <c r="H500" s="53"/>
      <c r="I500" s="59"/>
      <c r="J500" s="59"/>
      <c r="K500" s="61"/>
      <c r="L500" s="53"/>
      <c r="M500" s="53"/>
      <c r="N500" s="59"/>
      <c r="O500" s="65"/>
      <c r="P500" s="49"/>
      <c r="Q500" s="49"/>
      <c r="R500" s="49"/>
      <c r="S500" s="49"/>
      <c r="T500" s="59"/>
      <c r="U500" s="59"/>
    </row>
    <row r="501" spans="1:21" s="29" customFormat="1" x14ac:dyDescent="0.2">
      <c r="A501" s="52"/>
      <c r="B501" s="59"/>
      <c r="C501" s="59"/>
      <c r="D501" s="59"/>
      <c r="E501" s="59"/>
      <c r="F501" s="59"/>
      <c r="G501" s="59"/>
      <c r="H501" s="53"/>
      <c r="I501" s="59"/>
      <c r="J501" s="59"/>
      <c r="K501" s="61"/>
      <c r="L501" s="53"/>
      <c r="M501" s="53"/>
      <c r="N501" s="59"/>
      <c r="O501" s="65"/>
      <c r="P501" s="49"/>
      <c r="Q501" s="49"/>
      <c r="R501" s="49"/>
      <c r="S501" s="49"/>
      <c r="T501" s="59"/>
      <c r="U501" s="59"/>
    </row>
    <row r="502" spans="1:21" s="29" customFormat="1" x14ac:dyDescent="0.2">
      <c r="A502" s="52"/>
      <c r="B502" s="59"/>
      <c r="C502" s="59"/>
      <c r="D502" s="59"/>
      <c r="E502" s="59"/>
      <c r="F502" s="59"/>
      <c r="G502" s="59"/>
      <c r="H502" s="53"/>
      <c r="I502" s="59"/>
      <c r="J502" s="59"/>
      <c r="K502" s="61"/>
      <c r="L502" s="53"/>
      <c r="M502" s="53"/>
      <c r="N502" s="59"/>
      <c r="O502" s="65"/>
      <c r="P502" s="49"/>
      <c r="Q502" s="49"/>
      <c r="R502" s="49"/>
      <c r="S502" s="49"/>
      <c r="T502" s="59"/>
      <c r="U502" s="59"/>
    </row>
    <row r="503" spans="1:21" s="29" customFormat="1" x14ac:dyDescent="0.2">
      <c r="A503" s="52"/>
      <c r="B503" s="59"/>
      <c r="C503" s="59"/>
      <c r="D503" s="59"/>
      <c r="E503" s="59"/>
      <c r="F503" s="59"/>
      <c r="G503" s="59"/>
      <c r="H503" s="53"/>
      <c r="I503" s="59"/>
      <c r="J503" s="59"/>
      <c r="K503" s="61"/>
      <c r="L503" s="53"/>
      <c r="M503" s="53"/>
      <c r="N503" s="59"/>
      <c r="O503" s="65"/>
      <c r="P503" s="49"/>
      <c r="Q503" s="49"/>
      <c r="R503" s="49"/>
      <c r="S503" s="49"/>
      <c r="T503" s="59"/>
      <c r="U503" s="59"/>
    </row>
    <row r="504" spans="1:21" s="29" customFormat="1" x14ac:dyDescent="0.2">
      <c r="A504" s="52"/>
      <c r="B504" s="59"/>
      <c r="C504" s="59"/>
      <c r="D504" s="59"/>
      <c r="E504" s="59"/>
      <c r="F504" s="59"/>
      <c r="G504" s="59"/>
      <c r="H504" s="53"/>
      <c r="I504" s="59"/>
      <c r="J504" s="59"/>
      <c r="K504" s="61"/>
      <c r="L504" s="53"/>
      <c r="M504" s="53"/>
      <c r="N504" s="59"/>
      <c r="O504" s="65"/>
      <c r="P504" s="49"/>
      <c r="Q504" s="49"/>
      <c r="R504" s="49"/>
      <c r="S504" s="49"/>
      <c r="T504" s="59"/>
      <c r="U504" s="59"/>
    </row>
    <row r="505" spans="1:21" s="29" customFormat="1" x14ac:dyDescent="0.2">
      <c r="A505" s="52"/>
      <c r="B505" s="59"/>
      <c r="C505" s="59"/>
      <c r="D505" s="59"/>
      <c r="E505" s="59"/>
      <c r="F505" s="59"/>
      <c r="G505" s="59"/>
      <c r="H505" s="53"/>
      <c r="I505" s="59"/>
      <c r="J505" s="59"/>
      <c r="K505" s="61"/>
      <c r="L505" s="53"/>
      <c r="M505" s="53"/>
      <c r="N505" s="59"/>
      <c r="O505" s="65"/>
      <c r="P505" s="49"/>
      <c r="Q505" s="49"/>
      <c r="R505" s="49"/>
      <c r="S505" s="49"/>
      <c r="T505" s="59"/>
      <c r="U505" s="59"/>
    </row>
    <row r="506" spans="1:21" s="29" customFormat="1" x14ac:dyDescent="0.2">
      <c r="A506" s="52"/>
      <c r="B506" s="59"/>
      <c r="C506" s="59"/>
      <c r="D506" s="59"/>
      <c r="E506" s="59"/>
      <c r="F506" s="59"/>
      <c r="G506" s="59"/>
      <c r="H506" s="53"/>
      <c r="I506" s="59"/>
      <c r="J506" s="59"/>
      <c r="K506" s="61"/>
      <c r="L506" s="53"/>
      <c r="M506" s="53"/>
      <c r="N506" s="59"/>
      <c r="O506" s="65"/>
      <c r="P506" s="49"/>
      <c r="Q506" s="49"/>
      <c r="R506" s="49"/>
      <c r="S506" s="49"/>
      <c r="T506" s="59"/>
      <c r="U506" s="59"/>
    </row>
    <row r="507" spans="1:21" s="29" customFormat="1" x14ac:dyDescent="0.2">
      <c r="A507" s="52"/>
      <c r="B507" s="59"/>
      <c r="C507" s="59"/>
      <c r="D507" s="59"/>
      <c r="E507" s="59"/>
      <c r="F507" s="59"/>
      <c r="G507" s="59"/>
      <c r="H507" s="53"/>
      <c r="I507" s="59"/>
      <c r="J507" s="59"/>
      <c r="K507" s="61"/>
      <c r="L507" s="53"/>
      <c r="M507" s="53"/>
      <c r="N507" s="59"/>
      <c r="O507" s="65"/>
      <c r="P507" s="49"/>
      <c r="Q507" s="49"/>
      <c r="R507" s="49"/>
      <c r="S507" s="49"/>
      <c r="T507" s="59"/>
      <c r="U507" s="59"/>
    </row>
    <row r="508" spans="1:21" s="29" customFormat="1" x14ac:dyDescent="0.2">
      <c r="A508" s="52"/>
      <c r="B508" s="59"/>
      <c r="C508" s="59"/>
      <c r="D508" s="59"/>
      <c r="E508" s="59"/>
      <c r="F508" s="59"/>
      <c r="G508" s="59"/>
      <c r="H508" s="53"/>
      <c r="I508" s="59"/>
      <c r="J508" s="59"/>
      <c r="K508" s="61"/>
      <c r="L508" s="53"/>
      <c r="M508" s="53"/>
      <c r="N508" s="59"/>
      <c r="O508" s="65"/>
      <c r="P508" s="49"/>
      <c r="Q508" s="49"/>
      <c r="R508" s="49"/>
      <c r="S508" s="49"/>
      <c r="T508" s="59"/>
      <c r="U508" s="59"/>
    </row>
    <row r="509" spans="1:21" s="29" customFormat="1" x14ac:dyDescent="0.2">
      <c r="A509" s="52"/>
      <c r="B509" s="59"/>
      <c r="C509" s="59"/>
      <c r="D509" s="59"/>
      <c r="E509" s="59"/>
      <c r="F509" s="59"/>
      <c r="G509" s="59"/>
      <c r="H509" s="53"/>
      <c r="I509" s="59"/>
      <c r="J509" s="59"/>
      <c r="K509" s="61"/>
      <c r="L509" s="53"/>
      <c r="M509" s="53"/>
      <c r="N509" s="59"/>
      <c r="O509" s="65"/>
      <c r="P509" s="49"/>
      <c r="Q509" s="49"/>
      <c r="R509" s="49"/>
      <c r="S509" s="49"/>
      <c r="T509" s="59"/>
      <c r="U509" s="59"/>
    </row>
    <row r="510" spans="1:21" s="29" customFormat="1" x14ac:dyDescent="0.2">
      <c r="A510" s="52"/>
      <c r="B510" s="59"/>
      <c r="C510" s="59"/>
      <c r="D510" s="59"/>
      <c r="E510" s="59"/>
      <c r="F510" s="59"/>
      <c r="G510" s="59"/>
      <c r="H510" s="53"/>
      <c r="I510" s="59"/>
      <c r="J510" s="59"/>
      <c r="K510" s="61"/>
      <c r="L510" s="53"/>
      <c r="M510" s="53"/>
      <c r="N510" s="59"/>
      <c r="O510" s="65"/>
      <c r="P510" s="49"/>
      <c r="Q510" s="49"/>
      <c r="R510" s="49"/>
      <c r="S510" s="49"/>
      <c r="T510" s="59"/>
      <c r="U510" s="59"/>
    </row>
    <row r="511" spans="1:21" s="29" customFormat="1" x14ac:dyDescent="0.2">
      <c r="A511" s="52"/>
      <c r="B511" s="59"/>
      <c r="C511" s="59"/>
      <c r="D511" s="59"/>
      <c r="E511" s="59"/>
      <c r="F511" s="59"/>
      <c r="G511" s="59"/>
      <c r="H511" s="53"/>
      <c r="I511" s="59"/>
      <c r="J511" s="59"/>
      <c r="K511" s="61"/>
      <c r="L511" s="53"/>
      <c r="M511" s="53"/>
      <c r="N511" s="59"/>
      <c r="O511" s="65"/>
      <c r="P511" s="49"/>
      <c r="Q511" s="49"/>
      <c r="R511" s="49"/>
      <c r="S511" s="49"/>
      <c r="T511" s="59"/>
      <c r="U511" s="59"/>
    </row>
    <row r="512" spans="1:21" s="29" customFormat="1" x14ac:dyDescent="0.2">
      <c r="A512" s="52"/>
      <c r="B512" s="59"/>
      <c r="C512" s="59"/>
      <c r="D512" s="59"/>
      <c r="E512" s="59"/>
      <c r="F512" s="59"/>
      <c r="G512" s="59"/>
      <c r="H512" s="53"/>
      <c r="I512" s="59"/>
      <c r="J512" s="59"/>
      <c r="K512" s="61"/>
      <c r="L512" s="53"/>
      <c r="M512" s="53"/>
      <c r="N512" s="59"/>
      <c r="O512" s="65"/>
      <c r="P512" s="49"/>
      <c r="Q512" s="49"/>
      <c r="R512" s="49"/>
      <c r="S512" s="49"/>
      <c r="T512" s="59"/>
      <c r="U512" s="59"/>
    </row>
    <row r="513" spans="1:21" s="29" customFormat="1" x14ac:dyDescent="0.2">
      <c r="A513" s="52"/>
      <c r="B513" s="59"/>
      <c r="C513" s="59"/>
      <c r="D513" s="59"/>
      <c r="E513" s="59"/>
      <c r="F513" s="59"/>
      <c r="G513" s="59"/>
      <c r="H513" s="53"/>
      <c r="I513" s="59"/>
      <c r="J513" s="59"/>
      <c r="K513" s="61"/>
      <c r="L513" s="53"/>
      <c r="M513" s="53"/>
      <c r="N513" s="59"/>
      <c r="O513" s="65"/>
      <c r="P513" s="49"/>
      <c r="Q513" s="49"/>
      <c r="R513" s="49"/>
      <c r="S513" s="49"/>
      <c r="T513" s="59"/>
      <c r="U513" s="59"/>
    </row>
    <row r="514" spans="1:21" s="29" customFormat="1" x14ac:dyDescent="0.2">
      <c r="A514" s="52"/>
      <c r="B514" s="59"/>
      <c r="C514" s="59"/>
      <c r="D514" s="59"/>
      <c r="E514" s="59"/>
      <c r="F514" s="59"/>
      <c r="G514" s="59"/>
      <c r="H514" s="53"/>
      <c r="I514" s="59"/>
      <c r="J514" s="59"/>
      <c r="K514" s="61"/>
      <c r="L514" s="53"/>
      <c r="M514" s="53"/>
      <c r="N514" s="59"/>
      <c r="O514" s="65"/>
      <c r="P514" s="49"/>
      <c r="Q514" s="49"/>
      <c r="R514" s="49"/>
      <c r="S514" s="49"/>
      <c r="T514" s="59"/>
      <c r="U514" s="59"/>
    </row>
    <row r="515" spans="1:21" s="29" customFormat="1" x14ac:dyDescent="0.2">
      <c r="A515" s="52"/>
      <c r="B515" s="59"/>
      <c r="C515" s="59"/>
      <c r="D515" s="59"/>
      <c r="E515" s="59"/>
      <c r="F515" s="59"/>
      <c r="G515" s="59"/>
      <c r="H515" s="53"/>
      <c r="I515" s="59"/>
      <c r="J515" s="59"/>
      <c r="K515" s="61"/>
      <c r="L515" s="53"/>
      <c r="M515" s="53"/>
      <c r="N515" s="59"/>
      <c r="O515" s="65"/>
      <c r="P515" s="49"/>
      <c r="Q515" s="49"/>
      <c r="R515" s="49"/>
      <c r="S515" s="49"/>
      <c r="T515" s="59"/>
      <c r="U515" s="59"/>
    </row>
    <row r="516" spans="1:21" s="29" customFormat="1" x14ac:dyDescent="0.2">
      <c r="A516" s="52"/>
      <c r="B516" s="59"/>
      <c r="C516" s="59"/>
      <c r="D516" s="59"/>
      <c r="E516" s="59"/>
      <c r="F516" s="59"/>
      <c r="G516" s="59"/>
      <c r="H516" s="53"/>
      <c r="I516" s="59"/>
      <c r="J516" s="59"/>
      <c r="K516" s="61"/>
      <c r="L516" s="53"/>
      <c r="M516" s="53"/>
      <c r="N516" s="59"/>
      <c r="O516" s="65"/>
      <c r="P516" s="49"/>
      <c r="Q516" s="49"/>
      <c r="R516" s="49"/>
      <c r="S516" s="49"/>
      <c r="T516" s="59"/>
      <c r="U516" s="59"/>
    </row>
    <row r="517" spans="1:21" s="29" customFormat="1" x14ac:dyDescent="0.2">
      <c r="A517" s="52"/>
      <c r="B517" s="59"/>
      <c r="C517" s="59"/>
      <c r="D517" s="59"/>
      <c r="E517" s="59"/>
      <c r="F517" s="59"/>
      <c r="G517" s="59"/>
      <c r="H517" s="53"/>
      <c r="I517" s="59"/>
      <c r="J517" s="59"/>
      <c r="K517" s="61"/>
      <c r="L517" s="53"/>
      <c r="M517" s="53"/>
      <c r="N517" s="59"/>
      <c r="O517" s="65"/>
      <c r="P517" s="49"/>
      <c r="Q517" s="49"/>
      <c r="R517" s="49"/>
      <c r="S517" s="49"/>
      <c r="T517" s="59"/>
      <c r="U517" s="59"/>
    </row>
    <row r="518" spans="1:21" s="29" customFormat="1" x14ac:dyDescent="0.2">
      <c r="A518" s="52"/>
      <c r="B518" s="59"/>
      <c r="C518" s="59"/>
      <c r="D518" s="59"/>
      <c r="E518" s="59"/>
      <c r="F518" s="59"/>
      <c r="G518" s="59"/>
      <c r="H518" s="53"/>
      <c r="I518" s="59"/>
      <c r="J518" s="59"/>
      <c r="K518" s="61"/>
      <c r="L518" s="53"/>
      <c r="M518" s="53"/>
      <c r="N518" s="59"/>
      <c r="O518" s="65"/>
      <c r="P518" s="49"/>
      <c r="Q518" s="49"/>
      <c r="R518" s="49"/>
      <c r="S518" s="49"/>
      <c r="T518" s="59"/>
      <c r="U518" s="59"/>
    </row>
    <row r="519" spans="1:21" s="29" customFormat="1" x14ac:dyDescent="0.2">
      <c r="A519" s="52"/>
      <c r="B519" s="59"/>
      <c r="C519" s="59"/>
      <c r="D519" s="59"/>
      <c r="E519" s="59"/>
      <c r="F519" s="59"/>
      <c r="G519" s="59"/>
      <c r="H519" s="53"/>
      <c r="I519" s="59"/>
      <c r="J519" s="59"/>
      <c r="K519" s="61"/>
      <c r="L519" s="53"/>
      <c r="M519" s="53"/>
      <c r="N519" s="59"/>
      <c r="O519" s="65"/>
      <c r="P519" s="49"/>
      <c r="Q519" s="49"/>
      <c r="R519" s="49"/>
      <c r="S519" s="49"/>
      <c r="T519" s="59"/>
      <c r="U519" s="59"/>
    </row>
    <row r="520" spans="1:21" s="29" customFormat="1" x14ac:dyDescent="0.2">
      <c r="A520" s="52"/>
      <c r="B520" s="59"/>
      <c r="C520" s="59"/>
      <c r="D520" s="59"/>
      <c r="E520" s="59"/>
      <c r="F520" s="59"/>
      <c r="G520" s="59"/>
      <c r="H520" s="53"/>
      <c r="I520" s="59"/>
      <c r="J520" s="59"/>
      <c r="K520" s="61"/>
      <c r="L520" s="53"/>
      <c r="M520" s="53"/>
      <c r="N520" s="59"/>
      <c r="O520" s="65"/>
      <c r="P520" s="49"/>
      <c r="Q520" s="49"/>
      <c r="R520" s="49"/>
      <c r="S520" s="49"/>
      <c r="T520" s="59"/>
      <c r="U520" s="59"/>
    </row>
    <row r="521" spans="1:21" s="29" customFormat="1" x14ac:dyDescent="0.2">
      <c r="A521" s="52"/>
      <c r="B521" s="59"/>
      <c r="C521" s="59"/>
      <c r="D521" s="59"/>
      <c r="E521" s="59"/>
      <c r="F521" s="59"/>
      <c r="G521" s="59"/>
      <c r="H521" s="53"/>
      <c r="I521" s="59"/>
      <c r="J521" s="59"/>
      <c r="K521" s="61"/>
      <c r="L521" s="53"/>
      <c r="M521" s="53"/>
      <c r="N521" s="59"/>
      <c r="O521" s="65"/>
      <c r="P521" s="49"/>
      <c r="Q521" s="49"/>
      <c r="R521" s="49"/>
      <c r="S521" s="49"/>
      <c r="T521" s="59"/>
      <c r="U521" s="59"/>
    </row>
    <row r="522" spans="1:21" s="29" customFormat="1" x14ac:dyDescent="0.2">
      <c r="A522" s="52"/>
      <c r="B522" s="59"/>
      <c r="C522" s="59"/>
      <c r="D522" s="59"/>
      <c r="E522" s="59"/>
      <c r="F522" s="59"/>
      <c r="G522" s="59"/>
      <c r="H522" s="53"/>
      <c r="I522" s="59"/>
      <c r="J522" s="59"/>
      <c r="K522" s="61"/>
      <c r="L522" s="53"/>
      <c r="M522" s="53"/>
      <c r="N522" s="59"/>
      <c r="O522" s="65"/>
      <c r="P522" s="49"/>
      <c r="Q522" s="49"/>
      <c r="R522" s="49"/>
      <c r="S522" s="49"/>
      <c r="T522" s="59"/>
      <c r="U522" s="59"/>
    </row>
    <row r="523" spans="1:21" s="29" customFormat="1" x14ac:dyDescent="0.2">
      <c r="A523" s="52"/>
      <c r="B523" s="59"/>
      <c r="C523" s="59"/>
      <c r="D523" s="59"/>
      <c r="E523" s="59"/>
      <c r="F523" s="59"/>
      <c r="G523" s="59"/>
      <c r="H523" s="53"/>
      <c r="I523" s="59"/>
      <c r="J523" s="59"/>
      <c r="K523" s="61"/>
      <c r="L523" s="53"/>
      <c r="M523" s="53"/>
      <c r="N523" s="59"/>
      <c r="O523" s="65"/>
      <c r="P523" s="49"/>
      <c r="Q523" s="49"/>
      <c r="R523" s="49"/>
      <c r="S523" s="49"/>
      <c r="T523" s="59"/>
      <c r="U523" s="59"/>
    </row>
    <row r="524" spans="1:21" s="29" customFormat="1" x14ac:dyDescent="0.2">
      <c r="A524" s="52"/>
      <c r="B524" s="59"/>
      <c r="C524" s="59"/>
      <c r="D524" s="59"/>
      <c r="E524" s="59"/>
      <c r="F524" s="59"/>
      <c r="G524" s="59"/>
      <c r="H524" s="53"/>
      <c r="I524" s="59"/>
      <c r="J524" s="59"/>
      <c r="K524" s="61"/>
      <c r="L524" s="53"/>
      <c r="M524" s="53"/>
      <c r="N524" s="59"/>
      <c r="O524" s="65"/>
      <c r="P524" s="49"/>
      <c r="Q524" s="49"/>
      <c r="R524" s="49"/>
      <c r="S524" s="49"/>
      <c r="T524" s="59"/>
      <c r="U524" s="59"/>
    </row>
    <row r="525" spans="1:21" s="29" customFormat="1" x14ac:dyDescent="0.2">
      <c r="A525" s="52"/>
      <c r="B525" s="59"/>
      <c r="C525" s="59"/>
      <c r="D525" s="59"/>
      <c r="E525" s="59"/>
      <c r="F525" s="59"/>
      <c r="G525" s="59"/>
      <c r="H525" s="53"/>
      <c r="I525" s="59"/>
      <c r="J525" s="59"/>
      <c r="K525" s="61"/>
      <c r="L525" s="53"/>
      <c r="M525" s="53"/>
      <c r="N525" s="59"/>
      <c r="O525" s="65"/>
      <c r="P525" s="49"/>
      <c r="Q525" s="49"/>
      <c r="R525" s="49"/>
      <c r="S525" s="49"/>
      <c r="T525" s="59"/>
      <c r="U525" s="59"/>
    </row>
    <row r="526" spans="1:21" s="29" customFormat="1" x14ac:dyDescent="0.2">
      <c r="A526" s="52"/>
      <c r="B526" s="59"/>
      <c r="C526" s="59"/>
      <c r="D526" s="59"/>
      <c r="E526" s="59"/>
      <c r="F526" s="59"/>
      <c r="G526" s="59"/>
      <c r="H526" s="53"/>
      <c r="I526" s="59"/>
      <c r="J526" s="59"/>
      <c r="K526" s="61"/>
      <c r="L526" s="53"/>
      <c r="M526" s="53"/>
      <c r="N526" s="59"/>
      <c r="O526" s="65"/>
      <c r="P526" s="49"/>
      <c r="Q526" s="49"/>
      <c r="R526" s="49"/>
      <c r="S526" s="49"/>
      <c r="T526" s="59"/>
      <c r="U526" s="59"/>
    </row>
    <row r="527" spans="1:21" s="29" customFormat="1" x14ac:dyDescent="0.2">
      <c r="A527" s="52"/>
      <c r="B527" s="59"/>
      <c r="C527" s="59"/>
      <c r="D527" s="59"/>
      <c r="E527" s="59"/>
      <c r="F527" s="59"/>
      <c r="G527" s="59"/>
      <c r="H527" s="53"/>
      <c r="I527" s="59"/>
      <c r="J527" s="59"/>
      <c r="K527" s="61"/>
      <c r="L527" s="53"/>
      <c r="M527" s="53"/>
      <c r="N527" s="59"/>
      <c r="O527" s="65"/>
      <c r="P527" s="49"/>
      <c r="Q527" s="49"/>
      <c r="R527" s="49"/>
      <c r="S527" s="49"/>
      <c r="T527" s="59"/>
      <c r="U527" s="59"/>
    </row>
    <row r="528" spans="1:21" s="29" customFormat="1" x14ac:dyDescent="0.2">
      <c r="A528" s="52"/>
      <c r="B528" s="59"/>
      <c r="C528" s="59"/>
      <c r="D528" s="59"/>
      <c r="E528" s="59"/>
      <c r="F528" s="59"/>
      <c r="G528" s="59"/>
      <c r="H528" s="53"/>
      <c r="I528" s="59"/>
      <c r="J528" s="59"/>
      <c r="K528" s="61"/>
      <c r="L528" s="53"/>
      <c r="M528" s="53"/>
      <c r="N528" s="59"/>
      <c r="O528" s="65"/>
      <c r="P528" s="49"/>
      <c r="Q528" s="49"/>
      <c r="R528" s="49"/>
      <c r="S528" s="49"/>
      <c r="T528" s="59"/>
      <c r="U528" s="59"/>
    </row>
    <row r="529" spans="1:21" s="29" customFormat="1" x14ac:dyDescent="0.2">
      <c r="A529" s="52"/>
      <c r="B529" s="59"/>
      <c r="C529" s="59"/>
      <c r="D529" s="59"/>
      <c r="E529" s="59"/>
      <c r="F529" s="59"/>
      <c r="G529" s="59"/>
      <c r="H529" s="53"/>
      <c r="I529" s="59"/>
      <c r="J529" s="59"/>
      <c r="K529" s="61"/>
      <c r="L529" s="53"/>
      <c r="M529" s="53"/>
      <c r="N529" s="59"/>
      <c r="O529" s="65"/>
      <c r="P529" s="49"/>
      <c r="Q529" s="49"/>
      <c r="R529" s="49"/>
      <c r="S529" s="49"/>
      <c r="T529" s="59"/>
      <c r="U529" s="59"/>
    </row>
    <row r="530" spans="1:21" s="29" customFormat="1" x14ac:dyDescent="0.2">
      <c r="A530" s="52"/>
      <c r="B530" s="59"/>
      <c r="C530" s="59"/>
      <c r="D530" s="59"/>
      <c r="E530" s="59"/>
      <c r="F530" s="59"/>
      <c r="G530" s="59"/>
      <c r="H530" s="53"/>
      <c r="I530" s="59"/>
      <c r="J530" s="59"/>
      <c r="K530" s="61"/>
      <c r="L530" s="53"/>
      <c r="M530" s="53"/>
      <c r="N530" s="59"/>
      <c r="O530" s="65"/>
      <c r="P530" s="49"/>
      <c r="Q530" s="49"/>
      <c r="R530" s="49"/>
      <c r="S530" s="49"/>
      <c r="T530" s="59"/>
      <c r="U530" s="59"/>
    </row>
    <row r="531" spans="1:21" s="29" customFormat="1" x14ac:dyDescent="0.2">
      <c r="A531" s="52"/>
      <c r="B531" s="59"/>
      <c r="C531" s="59"/>
      <c r="D531" s="59"/>
      <c r="E531" s="59"/>
      <c r="F531" s="59"/>
      <c r="G531" s="59"/>
      <c r="H531" s="53"/>
      <c r="I531" s="59"/>
      <c r="J531" s="59"/>
      <c r="K531" s="61"/>
      <c r="L531" s="53"/>
      <c r="M531" s="53"/>
      <c r="N531" s="59"/>
      <c r="O531" s="65"/>
      <c r="P531" s="49"/>
      <c r="Q531" s="49"/>
      <c r="R531" s="49"/>
      <c r="S531" s="49"/>
      <c r="T531" s="59"/>
      <c r="U531" s="59"/>
    </row>
    <row r="532" spans="1:21" s="29" customFormat="1" x14ac:dyDescent="0.2">
      <c r="A532" s="52"/>
      <c r="B532" s="59"/>
      <c r="C532" s="59"/>
      <c r="D532" s="59"/>
      <c r="E532" s="59"/>
      <c r="F532" s="59"/>
      <c r="G532" s="59"/>
      <c r="H532" s="53"/>
      <c r="I532" s="59"/>
      <c r="J532" s="59"/>
      <c r="K532" s="61"/>
      <c r="L532" s="53"/>
      <c r="M532" s="53"/>
      <c r="N532" s="59"/>
      <c r="O532" s="65"/>
      <c r="P532" s="49"/>
      <c r="Q532" s="49"/>
      <c r="R532" s="49"/>
      <c r="S532" s="49"/>
      <c r="T532" s="59"/>
      <c r="U532" s="59"/>
    </row>
    <row r="533" spans="1:21" s="29" customFormat="1" x14ac:dyDescent="0.2">
      <c r="A533" s="52"/>
      <c r="B533" s="59"/>
      <c r="C533" s="59"/>
      <c r="D533" s="59"/>
      <c r="E533" s="59"/>
      <c r="F533" s="59"/>
      <c r="G533" s="59"/>
      <c r="H533" s="53"/>
      <c r="I533" s="59"/>
      <c r="J533" s="59"/>
      <c r="K533" s="61"/>
      <c r="L533" s="53"/>
      <c r="M533" s="53"/>
      <c r="N533" s="59"/>
      <c r="O533" s="65"/>
      <c r="P533" s="49"/>
      <c r="Q533" s="49"/>
      <c r="R533" s="49"/>
      <c r="S533" s="49"/>
      <c r="T533" s="59"/>
      <c r="U533" s="59"/>
    </row>
    <row r="534" spans="1:21" s="29" customFormat="1" x14ac:dyDescent="0.2">
      <c r="A534" s="52"/>
      <c r="B534" s="59"/>
      <c r="C534" s="59"/>
      <c r="D534" s="59"/>
      <c r="E534" s="59"/>
      <c r="F534" s="59"/>
      <c r="G534" s="59"/>
      <c r="H534" s="53"/>
      <c r="I534" s="59"/>
      <c r="J534" s="59"/>
      <c r="K534" s="61"/>
      <c r="L534" s="53"/>
      <c r="M534" s="53"/>
      <c r="N534" s="59"/>
      <c r="O534" s="65"/>
      <c r="P534" s="49"/>
      <c r="Q534" s="49"/>
      <c r="R534" s="49"/>
      <c r="S534" s="49"/>
      <c r="T534" s="59"/>
      <c r="U534" s="59"/>
    </row>
    <row r="535" spans="1:21" s="29" customFormat="1" x14ac:dyDescent="0.2">
      <c r="A535" s="52"/>
      <c r="B535" s="59"/>
      <c r="C535" s="59"/>
      <c r="D535" s="59"/>
      <c r="E535" s="59"/>
      <c r="F535" s="59"/>
      <c r="G535" s="59"/>
      <c r="H535" s="53"/>
      <c r="I535" s="59"/>
      <c r="J535" s="59"/>
      <c r="K535" s="61"/>
      <c r="L535" s="53"/>
      <c r="M535" s="53"/>
      <c r="N535" s="59"/>
      <c r="O535" s="65"/>
      <c r="P535" s="49"/>
      <c r="Q535" s="49"/>
      <c r="R535" s="49"/>
      <c r="S535" s="49"/>
      <c r="T535" s="59"/>
      <c r="U535" s="59"/>
    </row>
    <row r="536" spans="1:21" s="29" customFormat="1" x14ac:dyDescent="0.2">
      <c r="A536" s="52"/>
      <c r="B536" s="59"/>
      <c r="C536" s="59"/>
      <c r="D536" s="59"/>
      <c r="E536" s="59"/>
      <c r="F536" s="59"/>
      <c r="G536" s="59"/>
      <c r="H536" s="53"/>
      <c r="I536" s="59"/>
      <c r="J536" s="59"/>
      <c r="K536" s="61"/>
      <c r="L536" s="53"/>
      <c r="M536" s="53"/>
      <c r="N536" s="59"/>
      <c r="O536" s="65"/>
      <c r="P536" s="49"/>
      <c r="Q536" s="49"/>
      <c r="R536" s="49"/>
      <c r="S536" s="49"/>
      <c r="T536" s="59"/>
      <c r="U536" s="59"/>
    </row>
  </sheetData>
  <sheetProtection autoFilter="0" pivotTables="0"/>
  <autoFilter ref="A1:U451" xr:uid="{00000000-0009-0000-0000-000002000000}"/>
  <pageMargins left="0.7" right="0.7" top="0.75" bottom="0.75" header="0.3" footer="0.3"/>
  <pageSetup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17"/>
  <sheetViews>
    <sheetView zoomScale="50" zoomScaleNormal="50" workbookViewId="0">
      <pane xSplit="3" ySplit="1" topLeftCell="K208" activePane="bottomRight" state="frozen"/>
      <selection pane="topRight" activeCell="D1" sqref="D1"/>
      <selection pane="bottomLeft" activeCell="A2" sqref="A2"/>
      <selection pane="bottomRight" activeCell="T1" sqref="T1:U1048576"/>
    </sheetView>
  </sheetViews>
  <sheetFormatPr baseColWidth="10" defaultRowHeight="15" x14ac:dyDescent="0.2"/>
  <cols>
    <col min="1" max="1" width="12.42578125" style="77" customWidth="1"/>
    <col min="2" max="2" width="17.5703125" style="77" customWidth="1"/>
    <col min="3" max="3" width="66.28515625" style="77" customWidth="1"/>
    <col min="4" max="4" width="37.7109375" style="77" customWidth="1"/>
    <col min="5" max="5" width="62.5703125" style="77" customWidth="1"/>
    <col min="6" max="6" width="22.140625" style="77" customWidth="1"/>
    <col min="7" max="7" width="33.5703125" style="77" customWidth="1"/>
    <col min="8" max="8" width="43.7109375" style="77" customWidth="1"/>
    <col min="9" max="9" width="14.140625" style="77" customWidth="1"/>
    <col min="10" max="10" width="81.140625" style="77" customWidth="1"/>
    <col min="11" max="11" width="11.140625" style="77" customWidth="1"/>
    <col min="12" max="12" width="15" style="77" customWidth="1"/>
    <col min="13" max="13" width="23" style="77" customWidth="1"/>
    <col min="14" max="15" width="16.28515625" style="77" customWidth="1"/>
    <col min="16" max="16" width="21.5703125" style="77" customWidth="1"/>
    <col min="17" max="17" width="17.7109375" style="77" customWidth="1"/>
    <col min="18" max="18" width="16.85546875" style="77" customWidth="1"/>
    <col min="19" max="19" width="34.7109375" style="77" customWidth="1"/>
    <col min="20" max="20" width="17.5703125" style="77" hidden="1" customWidth="1"/>
    <col min="21" max="21" width="20.7109375" style="77" hidden="1" customWidth="1"/>
    <col min="22" max="22" width="15.42578125" style="77" bestFit="1" customWidth="1"/>
    <col min="23" max="16384" width="11.42578125" style="77"/>
  </cols>
  <sheetData>
    <row r="1" spans="1:22" s="68" customFormat="1" ht="75" customHeight="1" x14ac:dyDescent="0.25">
      <c r="A1" s="18" t="s">
        <v>1380</v>
      </c>
      <c r="B1" s="18" t="s">
        <v>1</v>
      </c>
      <c r="C1" s="18" t="s">
        <v>2</v>
      </c>
      <c r="D1" s="18" t="s">
        <v>3</v>
      </c>
      <c r="E1" s="18" t="s">
        <v>4</v>
      </c>
      <c r="F1" s="18" t="s">
        <v>5</v>
      </c>
      <c r="G1" s="18" t="s">
        <v>6</v>
      </c>
      <c r="H1" s="18" t="s">
        <v>7</v>
      </c>
      <c r="I1" s="66" t="s">
        <v>8</v>
      </c>
      <c r="J1" s="66" t="s">
        <v>9</v>
      </c>
      <c r="K1" s="66" t="s">
        <v>1798</v>
      </c>
      <c r="L1" s="66" t="s">
        <v>1799</v>
      </c>
      <c r="M1" s="66" t="s">
        <v>10</v>
      </c>
      <c r="N1" s="66" t="s">
        <v>11</v>
      </c>
      <c r="O1" s="66" t="s">
        <v>13</v>
      </c>
      <c r="P1" s="66" t="s">
        <v>14</v>
      </c>
      <c r="Q1" s="66" t="s">
        <v>15</v>
      </c>
      <c r="R1" s="66" t="s">
        <v>16</v>
      </c>
      <c r="S1" s="66" t="s">
        <v>1800</v>
      </c>
      <c r="T1" s="67" t="s">
        <v>12</v>
      </c>
      <c r="U1" s="67" t="s">
        <v>71</v>
      </c>
    </row>
    <row r="2" spans="1:22" s="53" customFormat="1" ht="75" customHeight="1" x14ac:dyDescent="0.25">
      <c r="A2" s="21">
        <v>1</v>
      </c>
      <c r="B2" s="21" t="s">
        <v>17</v>
      </c>
      <c r="C2" s="21" t="s">
        <v>18</v>
      </c>
      <c r="D2" s="21" t="s">
        <v>19</v>
      </c>
      <c r="E2" s="21" t="s">
        <v>20</v>
      </c>
      <c r="F2" s="21" t="s">
        <v>21</v>
      </c>
      <c r="G2" s="21" t="s">
        <v>22</v>
      </c>
      <c r="H2" s="21" t="s">
        <v>23</v>
      </c>
      <c r="I2" s="21">
        <v>86101508</v>
      </c>
      <c r="J2" s="21" t="s">
        <v>24</v>
      </c>
      <c r="K2" s="69">
        <v>42401</v>
      </c>
      <c r="L2" s="21">
        <v>4.5</v>
      </c>
      <c r="M2" s="21" t="s">
        <v>25</v>
      </c>
      <c r="N2" s="21" t="s">
        <v>26</v>
      </c>
      <c r="O2" s="70">
        <v>14274409.5</v>
      </c>
      <c r="P2" s="70">
        <v>14274409.5</v>
      </c>
      <c r="Q2" s="21" t="s">
        <v>27</v>
      </c>
      <c r="R2" s="21" t="s">
        <v>27</v>
      </c>
      <c r="S2" s="21" t="s">
        <v>1381</v>
      </c>
      <c r="T2" s="28">
        <v>3172091</v>
      </c>
      <c r="U2" s="21" t="s">
        <v>308</v>
      </c>
      <c r="V2" s="71"/>
    </row>
    <row r="3" spans="1:22" s="53" customFormat="1" ht="75" customHeight="1" x14ac:dyDescent="0.25">
      <c r="A3" s="21">
        <v>2</v>
      </c>
      <c r="B3" s="21" t="s">
        <v>17</v>
      </c>
      <c r="C3" s="21" t="s">
        <v>18</v>
      </c>
      <c r="D3" s="21" t="s">
        <v>19</v>
      </c>
      <c r="E3" s="21" t="s">
        <v>20</v>
      </c>
      <c r="F3" s="21" t="s">
        <v>21</v>
      </c>
      <c r="G3" s="21" t="s">
        <v>22</v>
      </c>
      <c r="H3" s="21" t="s">
        <v>23</v>
      </c>
      <c r="I3" s="21">
        <v>86101508</v>
      </c>
      <c r="J3" s="21" t="s">
        <v>28</v>
      </c>
      <c r="K3" s="69">
        <v>42401</v>
      </c>
      <c r="L3" s="21">
        <v>4.5</v>
      </c>
      <c r="M3" s="21" t="s">
        <v>25</v>
      </c>
      <c r="N3" s="21" t="s">
        <v>26</v>
      </c>
      <c r="O3" s="70">
        <v>14274409.5</v>
      </c>
      <c r="P3" s="70">
        <v>14274409.5</v>
      </c>
      <c r="Q3" s="21" t="s">
        <v>27</v>
      </c>
      <c r="R3" s="21" t="s">
        <v>27</v>
      </c>
      <c r="S3" s="21" t="s">
        <v>1381</v>
      </c>
      <c r="T3" s="28">
        <v>3172091</v>
      </c>
      <c r="U3" s="21" t="s">
        <v>308</v>
      </c>
      <c r="V3" s="71"/>
    </row>
    <row r="4" spans="1:22" s="53" customFormat="1" ht="75" customHeight="1" x14ac:dyDescent="0.25">
      <c r="A4" s="21">
        <v>3</v>
      </c>
      <c r="B4" s="21" t="s">
        <v>17</v>
      </c>
      <c r="C4" s="21" t="s">
        <v>18</v>
      </c>
      <c r="D4" s="21" t="s">
        <v>19</v>
      </c>
      <c r="E4" s="21" t="s">
        <v>20</v>
      </c>
      <c r="F4" s="21" t="s">
        <v>21</v>
      </c>
      <c r="G4" s="21" t="s">
        <v>22</v>
      </c>
      <c r="H4" s="21" t="s">
        <v>23</v>
      </c>
      <c r="I4" s="21">
        <v>86101508</v>
      </c>
      <c r="J4" s="21" t="s">
        <v>28</v>
      </c>
      <c r="K4" s="69">
        <v>42401</v>
      </c>
      <c r="L4" s="21">
        <v>4.5</v>
      </c>
      <c r="M4" s="21" t="s">
        <v>25</v>
      </c>
      <c r="N4" s="21" t="s">
        <v>26</v>
      </c>
      <c r="O4" s="70">
        <v>14274409.5</v>
      </c>
      <c r="P4" s="70">
        <v>14274409.5</v>
      </c>
      <c r="Q4" s="21" t="s">
        <v>27</v>
      </c>
      <c r="R4" s="21" t="s">
        <v>27</v>
      </c>
      <c r="S4" s="21" t="s">
        <v>1381</v>
      </c>
      <c r="T4" s="28">
        <v>3172091</v>
      </c>
      <c r="U4" s="21" t="s">
        <v>308</v>
      </c>
      <c r="V4" s="71"/>
    </row>
    <row r="5" spans="1:22" s="53" customFormat="1" ht="75" customHeight="1" x14ac:dyDescent="0.25">
      <c r="A5" s="21">
        <v>4</v>
      </c>
      <c r="B5" s="21" t="s">
        <v>17</v>
      </c>
      <c r="C5" s="21" t="s">
        <v>18</v>
      </c>
      <c r="D5" s="21" t="s">
        <v>19</v>
      </c>
      <c r="E5" s="21" t="s">
        <v>20</v>
      </c>
      <c r="F5" s="21" t="s">
        <v>21</v>
      </c>
      <c r="G5" s="21" t="s">
        <v>22</v>
      </c>
      <c r="H5" s="21" t="s">
        <v>23</v>
      </c>
      <c r="I5" s="21">
        <v>86101508</v>
      </c>
      <c r="J5" s="21" t="s">
        <v>28</v>
      </c>
      <c r="K5" s="69">
        <v>42401</v>
      </c>
      <c r="L5" s="21">
        <v>4.5</v>
      </c>
      <c r="M5" s="21" t="s">
        <v>25</v>
      </c>
      <c r="N5" s="21" t="s">
        <v>26</v>
      </c>
      <c r="O5" s="70">
        <v>14274409.5</v>
      </c>
      <c r="P5" s="70">
        <v>14274409.5</v>
      </c>
      <c r="Q5" s="21" t="s">
        <v>27</v>
      </c>
      <c r="R5" s="21" t="s">
        <v>27</v>
      </c>
      <c r="S5" s="21" t="s">
        <v>1381</v>
      </c>
      <c r="T5" s="28">
        <v>3172091</v>
      </c>
      <c r="U5" s="21" t="s">
        <v>308</v>
      </c>
      <c r="V5" s="71"/>
    </row>
    <row r="6" spans="1:22" s="53" customFormat="1" ht="75" customHeight="1" x14ac:dyDescent="0.25">
      <c r="A6" s="21">
        <v>5</v>
      </c>
      <c r="B6" s="21" t="s">
        <v>17</v>
      </c>
      <c r="C6" s="21" t="s">
        <v>18</v>
      </c>
      <c r="D6" s="21" t="s">
        <v>19</v>
      </c>
      <c r="E6" s="21" t="s">
        <v>20</v>
      </c>
      <c r="F6" s="21" t="s">
        <v>21</v>
      </c>
      <c r="G6" s="21" t="s">
        <v>22</v>
      </c>
      <c r="H6" s="21" t="s">
        <v>23</v>
      </c>
      <c r="I6" s="21">
        <v>86101508</v>
      </c>
      <c r="J6" s="21" t="s">
        <v>28</v>
      </c>
      <c r="K6" s="69">
        <v>42401</v>
      </c>
      <c r="L6" s="21">
        <v>4.5</v>
      </c>
      <c r="M6" s="21" t="s">
        <v>25</v>
      </c>
      <c r="N6" s="21" t="s">
        <v>26</v>
      </c>
      <c r="O6" s="70">
        <v>14274409.5</v>
      </c>
      <c r="P6" s="70">
        <v>14274409.5</v>
      </c>
      <c r="Q6" s="21" t="s">
        <v>27</v>
      </c>
      <c r="R6" s="21" t="s">
        <v>27</v>
      </c>
      <c r="S6" s="21" t="s">
        <v>1381</v>
      </c>
      <c r="T6" s="28">
        <v>3172091</v>
      </c>
      <c r="U6" s="21" t="s">
        <v>308</v>
      </c>
      <c r="V6" s="71"/>
    </row>
    <row r="7" spans="1:22" s="53" customFormat="1" ht="75" customHeight="1" x14ac:dyDescent="0.25">
      <c r="A7" s="21">
        <v>6</v>
      </c>
      <c r="B7" s="21" t="s">
        <v>17</v>
      </c>
      <c r="C7" s="21" t="s">
        <v>18</v>
      </c>
      <c r="D7" s="21" t="s">
        <v>19</v>
      </c>
      <c r="E7" s="21" t="s">
        <v>20</v>
      </c>
      <c r="F7" s="21" t="s">
        <v>21</v>
      </c>
      <c r="G7" s="21" t="s">
        <v>22</v>
      </c>
      <c r="H7" s="21" t="s">
        <v>23</v>
      </c>
      <c r="I7" s="21">
        <v>80111700</v>
      </c>
      <c r="J7" s="21" t="s">
        <v>29</v>
      </c>
      <c r="K7" s="69">
        <v>42401</v>
      </c>
      <c r="L7" s="21">
        <v>4.5</v>
      </c>
      <c r="M7" s="21" t="s">
        <v>25</v>
      </c>
      <c r="N7" s="21" t="s">
        <v>26</v>
      </c>
      <c r="O7" s="70">
        <v>7924923</v>
      </c>
      <c r="P7" s="70">
        <v>7924923</v>
      </c>
      <c r="Q7" s="21" t="s">
        <v>27</v>
      </c>
      <c r="R7" s="21" t="s">
        <v>27</v>
      </c>
      <c r="S7" s="21" t="s">
        <v>1381</v>
      </c>
      <c r="T7" s="28">
        <v>1761094</v>
      </c>
      <c r="U7" s="21" t="s">
        <v>308</v>
      </c>
      <c r="V7" s="71"/>
    </row>
    <row r="8" spans="1:22" s="53" customFormat="1" ht="75" customHeight="1" x14ac:dyDescent="0.25">
      <c r="A8" s="21">
        <v>7</v>
      </c>
      <c r="B8" s="21" t="s">
        <v>17</v>
      </c>
      <c r="C8" s="21" t="s">
        <v>18</v>
      </c>
      <c r="D8" s="21" t="s">
        <v>19</v>
      </c>
      <c r="E8" s="21" t="s">
        <v>20</v>
      </c>
      <c r="F8" s="21" t="s">
        <v>21</v>
      </c>
      <c r="G8" s="21" t="s">
        <v>22</v>
      </c>
      <c r="H8" s="21" t="s">
        <v>23</v>
      </c>
      <c r="I8" s="21">
        <v>80111700</v>
      </c>
      <c r="J8" s="21" t="s">
        <v>29</v>
      </c>
      <c r="K8" s="69">
        <v>42401</v>
      </c>
      <c r="L8" s="21">
        <v>4.5</v>
      </c>
      <c r="M8" s="21" t="s">
        <v>25</v>
      </c>
      <c r="N8" s="21" t="s">
        <v>26</v>
      </c>
      <c r="O8" s="70">
        <v>7924923</v>
      </c>
      <c r="P8" s="70">
        <v>7924923</v>
      </c>
      <c r="Q8" s="21" t="s">
        <v>27</v>
      </c>
      <c r="R8" s="21" t="s">
        <v>27</v>
      </c>
      <c r="S8" s="21" t="s">
        <v>1381</v>
      </c>
      <c r="T8" s="28">
        <v>1761094</v>
      </c>
      <c r="U8" s="21" t="s">
        <v>308</v>
      </c>
      <c r="V8" s="71"/>
    </row>
    <row r="9" spans="1:22" s="53" customFormat="1" ht="75" customHeight="1" x14ac:dyDescent="0.25">
      <c r="A9" s="21">
        <v>8</v>
      </c>
      <c r="B9" s="21" t="s">
        <v>17</v>
      </c>
      <c r="C9" s="21" t="s">
        <v>18</v>
      </c>
      <c r="D9" s="21" t="s">
        <v>19</v>
      </c>
      <c r="E9" s="21" t="s">
        <v>20</v>
      </c>
      <c r="F9" s="21" t="s">
        <v>21</v>
      </c>
      <c r="G9" s="21" t="s">
        <v>22</v>
      </c>
      <c r="H9" s="21" t="s">
        <v>23</v>
      </c>
      <c r="I9" s="21">
        <v>80111700</v>
      </c>
      <c r="J9" s="21" t="s">
        <v>29</v>
      </c>
      <c r="K9" s="69">
        <v>42401</v>
      </c>
      <c r="L9" s="21">
        <v>4.5</v>
      </c>
      <c r="M9" s="21" t="s">
        <v>25</v>
      </c>
      <c r="N9" s="21" t="s">
        <v>26</v>
      </c>
      <c r="O9" s="70">
        <v>7924923</v>
      </c>
      <c r="P9" s="70">
        <v>7924923</v>
      </c>
      <c r="Q9" s="21" t="s">
        <v>27</v>
      </c>
      <c r="R9" s="21" t="s">
        <v>27</v>
      </c>
      <c r="S9" s="21" t="s">
        <v>1381</v>
      </c>
      <c r="T9" s="28">
        <v>1761094</v>
      </c>
      <c r="U9" s="21" t="s">
        <v>1119</v>
      </c>
    </row>
    <row r="10" spans="1:22" s="53" customFormat="1" ht="75" customHeight="1" x14ac:dyDescent="0.25">
      <c r="A10" s="21">
        <v>9</v>
      </c>
      <c r="B10" s="21" t="s">
        <v>17</v>
      </c>
      <c r="C10" s="21" t="s">
        <v>18</v>
      </c>
      <c r="D10" s="21" t="s">
        <v>19</v>
      </c>
      <c r="E10" s="21" t="s">
        <v>20</v>
      </c>
      <c r="F10" s="21" t="s">
        <v>21</v>
      </c>
      <c r="G10" s="21" t="s">
        <v>22</v>
      </c>
      <c r="H10" s="21" t="s">
        <v>23</v>
      </c>
      <c r="I10" s="21">
        <v>80111700</v>
      </c>
      <c r="J10" s="21" t="s">
        <v>29</v>
      </c>
      <c r="K10" s="69">
        <v>42401</v>
      </c>
      <c r="L10" s="21">
        <v>4.5</v>
      </c>
      <c r="M10" s="21" t="s">
        <v>25</v>
      </c>
      <c r="N10" s="21" t="s">
        <v>26</v>
      </c>
      <c r="O10" s="70">
        <v>7924923</v>
      </c>
      <c r="P10" s="70">
        <v>7924923</v>
      </c>
      <c r="Q10" s="21" t="s">
        <v>27</v>
      </c>
      <c r="R10" s="21" t="s">
        <v>27</v>
      </c>
      <c r="S10" s="21" t="s">
        <v>1381</v>
      </c>
      <c r="T10" s="28">
        <v>1761094</v>
      </c>
      <c r="U10" s="21" t="s">
        <v>308</v>
      </c>
      <c r="V10" s="71"/>
    </row>
    <row r="11" spans="1:22" s="53" customFormat="1" ht="75" customHeight="1" x14ac:dyDescent="0.25">
      <c r="A11" s="21">
        <v>10</v>
      </c>
      <c r="B11" s="21" t="s">
        <v>17</v>
      </c>
      <c r="C11" s="21" t="s">
        <v>18</v>
      </c>
      <c r="D11" s="21" t="s">
        <v>19</v>
      </c>
      <c r="E11" s="21" t="s">
        <v>20</v>
      </c>
      <c r="F11" s="21" t="s">
        <v>21</v>
      </c>
      <c r="G11" s="21" t="s">
        <v>22</v>
      </c>
      <c r="H11" s="21" t="s">
        <v>23</v>
      </c>
      <c r="I11" s="21">
        <v>80111700</v>
      </c>
      <c r="J11" s="21" t="s">
        <v>29</v>
      </c>
      <c r="K11" s="69">
        <v>42401</v>
      </c>
      <c r="L11" s="21">
        <v>4.5</v>
      </c>
      <c r="M11" s="21" t="s">
        <v>25</v>
      </c>
      <c r="N11" s="21" t="s">
        <v>26</v>
      </c>
      <c r="O11" s="70">
        <v>7924923</v>
      </c>
      <c r="P11" s="70">
        <v>7924923</v>
      </c>
      <c r="Q11" s="21" t="s">
        <v>27</v>
      </c>
      <c r="R11" s="21" t="s">
        <v>27</v>
      </c>
      <c r="S11" s="21" t="s">
        <v>1381</v>
      </c>
      <c r="T11" s="28">
        <v>1761094</v>
      </c>
      <c r="U11" s="21" t="s">
        <v>308</v>
      </c>
      <c r="V11" s="71"/>
    </row>
    <row r="12" spans="1:22" s="53" customFormat="1" ht="75" customHeight="1" x14ac:dyDescent="0.25">
      <c r="A12" s="21">
        <v>11</v>
      </c>
      <c r="B12" s="21" t="s">
        <v>17</v>
      </c>
      <c r="C12" s="21" t="s">
        <v>18</v>
      </c>
      <c r="D12" s="21" t="s">
        <v>19</v>
      </c>
      <c r="E12" s="21" t="s">
        <v>20</v>
      </c>
      <c r="F12" s="21" t="s">
        <v>21</v>
      </c>
      <c r="G12" s="21" t="s">
        <v>22</v>
      </c>
      <c r="H12" s="21" t="s">
        <v>23</v>
      </c>
      <c r="I12" s="21">
        <v>80111700</v>
      </c>
      <c r="J12" s="21" t="s">
        <v>29</v>
      </c>
      <c r="K12" s="69">
        <v>42401</v>
      </c>
      <c r="L12" s="21">
        <v>4.5</v>
      </c>
      <c r="M12" s="21" t="s">
        <v>25</v>
      </c>
      <c r="N12" s="21" t="s">
        <v>26</v>
      </c>
      <c r="O12" s="70">
        <v>7924923</v>
      </c>
      <c r="P12" s="70">
        <v>7924923</v>
      </c>
      <c r="Q12" s="21" t="s">
        <v>27</v>
      </c>
      <c r="R12" s="21" t="s">
        <v>27</v>
      </c>
      <c r="S12" s="21" t="s">
        <v>1381</v>
      </c>
      <c r="T12" s="28">
        <v>1761094</v>
      </c>
      <c r="U12" s="21" t="s">
        <v>308</v>
      </c>
      <c r="V12" s="71"/>
    </row>
    <row r="13" spans="1:22" s="53" customFormat="1" ht="75" customHeight="1" x14ac:dyDescent="0.25">
      <c r="A13" s="21">
        <v>12</v>
      </c>
      <c r="B13" s="21" t="s">
        <v>17</v>
      </c>
      <c r="C13" s="21" t="s">
        <v>18</v>
      </c>
      <c r="D13" s="21" t="s">
        <v>19</v>
      </c>
      <c r="E13" s="21" t="s">
        <v>20</v>
      </c>
      <c r="F13" s="21" t="s">
        <v>21</v>
      </c>
      <c r="G13" s="21" t="s">
        <v>22</v>
      </c>
      <c r="H13" s="21" t="s">
        <v>23</v>
      </c>
      <c r="I13" s="21">
        <v>80111700</v>
      </c>
      <c r="J13" s="21" t="s">
        <v>29</v>
      </c>
      <c r="K13" s="69">
        <v>42401</v>
      </c>
      <c r="L13" s="21">
        <v>4.5</v>
      </c>
      <c r="M13" s="21" t="s">
        <v>25</v>
      </c>
      <c r="N13" s="21" t="s">
        <v>26</v>
      </c>
      <c r="O13" s="70">
        <v>7924923</v>
      </c>
      <c r="P13" s="70">
        <v>7924923</v>
      </c>
      <c r="Q13" s="21" t="s">
        <v>27</v>
      </c>
      <c r="R13" s="21" t="s">
        <v>27</v>
      </c>
      <c r="S13" s="21" t="s">
        <v>1381</v>
      </c>
      <c r="T13" s="28">
        <v>1761094</v>
      </c>
      <c r="U13" s="21" t="s">
        <v>308</v>
      </c>
      <c r="V13" s="71"/>
    </row>
    <row r="14" spans="1:22" s="53" customFormat="1" ht="75" customHeight="1" x14ac:dyDescent="0.25">
      <c r="A14" s="21">
        <v>13</v>
      </c>
      <c r="B14" s="21" t="s">
        <v>17</v>
      </c>
      <c r="C14" s="21" t="s">
        <v>18</v>
      </c>
      <c r="D14" s="21" t="s">
        <v>19</v>
      </c>
      <c r="E14" s="21" t="s">
        <v>20</v>
      </c>
      <c r="F14" s="21" t="s">
        <v>21</v>
      </c>
      <c r="G14" s="21" t="s">
        <v>22</v>
      </c>
      <c r="H14" s="21" t="s">
        <v>23</v>
      </c>
      <c r="I14" s="21">
        <v>80111700</v>
      </c>
      <c r="J14" s="21" t="s">
        <v>29</v>
      </c>
      <c r="K14" s="69">
        <v>42401</v>
      </c>
      <c r="L14" s="21">
        <v>4.5</v>
      </c>
      <c r="M14" s="21" t="s">
        <v>25</v>
      </c>
      <c r="N14" s="21" t="s">
        <v>26</v>
      </c>
      <c r="O14" s="70">
        <v>7924923</v>
      </c>
      <c r="P14" s="70">
        <v>7924923</v>
      </c>
      <c r="Q14" s="21" t="s">
        <v>27</v>
      </c>
      <c r="R14" s="21" t="s">
        <v>27</v>
      </c>
      <c r="S14" s="21" t="s">
        <v>1381</v>
      </c>
      <c r="T14" s="28">
        <v>1761094</v>
      </c>
      <c r="U14" s="21" t="s">
        <v>308</v>
      </c>
      <c r="V14" s="71"/>
    </row>
    <row r="15" spans="1:22" s="53" customFormat="1" ht="75" customHeight="1" x14ac:dyDescent="0.25">
      <c r="A15" s="21">
        <v>14</v>
      </c>
      <c r="B15" s="21" t="s">
        <v>17</v>
      </c>
      <c r="C15" s="21" t="s">
        <v>18</v>
      </c>
      <c r="D15" s="21" t="s">
        <v>19</v>
      </c>
      <c r="E15" s="21" t="s">
        <v>20</v>
      </c>
      <c r="F15" s="21" t="s">
        <v>21</v>
      </c>
      <c r="G15" s="21" t="s">
        <v>22</v>
      </c>
      <c r="H15" s="21" t="s">
        <v>23</v>
      </c>
      <c r="I15" s="21">
        <v>80111700</v>
      </c>
      <c r="J15" s="21" t="s">
        <v>29</v>
      </c>
      <c r="K15" s="69">
        <v>42401</v>
      </c>
      <c r="L15" s="21">
        <v>4.5</v>
      </c>
      <c r="M15" s="21" t="s">
        <v>25</v>
      </c>
      <c r="N15" s="21" t="s">
        <v>26</v>
      </c>
      <c r="O15" s="70">
        <v>7924923</v>
      </c>
      <c r="P15" s="70">
        <v>7924923</v>
      </c>
      <c r="Q15" s="21" t="s">
        <v>27</v>
      </c>
      <c r="R15" s="21" t="s">
        <v>27</v>
      </c>
      <c r="S15" s="21" t="s">
        <v>1381</v>
      </c>
      <c r="T15" s="28">
        <v>1761094</v>
      </c>
      <c r="U15" s="21" t="s">
        <v>1119</v>
      </c>
    </row>
    <row r="16" spans="1:22" s="53" customFormat="1" ht="75" customHeight="1" x14ac:dyDescent="0.25">
      <c r="A16" s="21">
        <v>15</v>
      </c>
      <c r="B16" s="21" t="s">
        <v>17</v>
      </c>
      <c r="C16" s="21" t="s">
        <v>18</v>
      </c>
      <c r="D16" s="21" t="s">
        <v>19</v>
      </c>
      <c r="E16" s="21" t="s">
        <v>20</v>
      </c>
      <c r="F16" s="21" t="s">
        <v>21</v>
      </c>
      <c r="G16" s="21" t="s">
        <v>22</v>
      </c>
      <c r="H16" s="21" t="s">
        <v>23</v>
      </c>
      <c r="I16" s="21">
        <v>80111500</v>
      </c>
      <c r="J16" s="21" t="s">
        <v>30</v>
      </c>
      <c r="K16" s="69">
        <v>42401</v>
      </c>
      <c r="L16" s="21">
        <v>4.5</v>
      </c>
      <c r="M16" s="21" t="s">
        <v>25</v>
      </c>
      <c r="N16" s="21" t="s">
        <v>26</v>
      </c>
      <c r="O16" s="70">
        <v>7352037</v>
      </c>
      <c r="P16" s="70">
        <v>7352037</v>
      </c>
      <c r="Q16" s="21" t="s">
        <v>27</v>
      </c>
      <c r="R16" s="21" t="s">
        <v>27</v>
      </c>
      <c r="S16" s="21" t="s">
        <v>1381</v>
      </c>
      <c r="T16" s="28">
        <v>1633786</v>
      </c>
      <c r="U16" s="21" t="s">
        <v>1399</v>
      </c>
      <c r="V16" s="71"/>
    </row>
    <row r="17" spans="1:22" s="53" customFormat="1" ht="75" customHeight="1" x14ac:dyDescent="0.25">
      <c r="A17" s="21">
        <v>16</v>
      </c>
      <c r="B17" s="21" t="s">
        <v>17</v>
      </c>
      <c r="C17" s="21" t="s">
        <v>18</v>
      </c>
      <c r="D17" s="21" t="s">
        <v>19</v>
      </c>
      <c r="E17" s="21" t="s">
        <v>20</v>
      </c>
      <c r="F17" s="21" t="s">
        <v>21</v>
      </c>
      <c r="G17" s="21" t="s">
        <v>22</v>
      </c>
      <c r="H17" s="21" t="s">
        <v>23</v>
      </c>
      <c r="I17" s="21">
        <v>80111500</v>
      </c>
      <c r="J17" s="21" t="s">
        <v>30</v>
      </c>
      <c r="K17" s="69">
        <v>42401</v>
      </c>
      <c r="L17" s="21">
        <v>4.5</v>
      </c>
      <c r="M17" s="21" t="s">
        <v>25</v>
      </c>
      <c r="N17" s="21" t="s">
        <v>26</v>
      </c>
      <c r="O17" s="70">
        <v>7352037</v>
      </c>
      <c r="P17" s="70">
        <v>7352037</v>
      </c>
      <c r="Q17" s="21" t="s">
        <v>27</v>
      </c>
      <c r="R17" s="21" t="s">
        <v>27</v>
      </c>
      <c r="S17" s="21" t="s">
        <v>1381</v>
      </c>
      <c r="T17" s="28">
        <v>1633786</v>
      </c>
      <c r="U17" s="21" t="s">
        <v>1399</v>
      </c>
      <c r="V17" s="71"/>
    </row>
    <row r="18" spans="1:22" s="53" customFormat="1" ht="75" customHeight="1" x14ac:dyDescent="0.25">
      <c r="A18" s="21">
        <v>17</v>
      </c>
      <c r="B18" s="21" t="s">
        <v>17</v>
      </c>
      <c r="C18" s="21" t="s">
        <v>18</v>
      </c>
      <c r="D18" s="21" t="s">
        <v>19</v>
      </c>
      <c r="E18" s="21" t="s">
        <v>20</v>
      </c>
      <c r="F18" s="21" t="s">
        <v>21</v>
      </c>
      <c r="G18" s="21" t="s">
        <v>22</v>
      </c>
      <c r="H18" s="21" t="s">
        <v>23</v>
      </c>
      <c r="I18" s="21">
        <v>80111500</v>
      </c>
      <c r="J18" s="21" t="s">
        <v>30</v>
      </c>
      <c r="K18" s="69">
        <v>42401</v>
      </c>
      <c r="L18" s="21">
        <v>4.5</v>
      </c>
      <c r="M18" s="21" t="s">
        <v>25</v>
      </c>
      <c r="N18" s="21" t="s">
        <v>26</v>
      </c>
      <c r="O18" s="70">
        <v>7352037</v>
      </c>
      <c r="P18" s="70">
        <v>7352037</v>
      </c>
      <c r="Q18" s="21" t="s">
        <v>27</v>
      </c>
      <c r="R18" s="21" t="s">
        <v>27</v>
      </c>
      <c r="S18" s="21" t="s">
        <v>1381</v>
      </c>
      <c r="T18" s="28">
        <v>1633786</v>
      </c>
      <c r="U18" s="21" t="s">
        <v>308</v>
      </c>
      <c r="V18" s="71"/>
    </row>
    <row r="19" spans="1:22" s="53" customFormat="1" ht="75" customHeight="1" x14ac:dyDescent="0.25">
      <c r="A19" s="21">
        <v>18</v>
      </c>
      <c r="B19" s="21" t="s">
        <v>17</v>
      </c>
      <c r="C19" s="21" t="s">
        <v>18</v>
      </c>
      <c r="D19" s="21" t="s">
        <v>19</v>
      </c>
      <c r="E19" s="21" t="s">
        <v>20</v>
      </c>
      <c r="F19" s="21" t="s">
        <v>21</v>
      </c>
      <c r="G19" s="21" t="s">
        <v>22</v>
      </c>
      <c r="H19" s="21" t="s">
        <v>23</v>
      </c>
      <c r="I19" s="21">
        <v>80111500</v>
      </c>
      <c r="J19" s="21" t="s">
        <v>30</v>
      </c>
      <c r="K19" s="69">
        <v>42401</v>
      </c>
      <c r="L19" s="21">
        <v>4.5</v>
      </c>
      <c r="M19" s="21" t="s">
        <v>25</v>
      </c>
      <c r="N19" s="21" t="s">
        <v>26</v>
      </c>
      <c r="O19" s="70">
        <v>7352037</v>
      </c>
      <c r="P19" s="70">
        <v>7352037</v>
      </c>
      <c r="Q19" s="21" t="s">
        <v>27</v>
      </c>
      <c r="R19" s="21" t="s">
        <v>27</v>
      </c>
      <c r="S19" s="21" t="s">
        <v>1381</v>
      </c>
      <c r="T19" s="28">
        <v>1633786</v>
      </c>
      <c r="U19" s="21" t="s">
        <v>1399</v>
      </c>
      <c r="V19" s="71"/>
    </row>
    <row r="20" spans="1:22" s="53" customFormat="1" ht="75" customHeight="1" x14ac:dyDescent="0.25">
      <c r="A20" s="21">
        <v>19</v>
      </c>
      <c r="B20" s="21" t="s">
        <v>17</v>
      </c>
      <c r="C20" s="21" t="s">
        <v>18</v>
      </c>
      <c r="D20" s="21" t="s">
        <v>19</v>
      </c>
      <c r="E20" s="21" t="s">
        <v>20</v>
      </c>
      <c r="F20" s="21" t="s">
        <v>21</v>
      </c>
      <c r="G20" s="21" t="s">
        <v>22</v>
      </c>
      <c r="H20" s="21" t="s">
        <v>23</v>
      </c>
      <c r="I20" s="21">
        <v>80111500</v>
      </c>
      <c r="J20" s="21" t="s">
        <v>30</v>
      </c>
      <c r="K20" s="69">
        <v>42401</v>
      </c>
      <c r="L20" s="21">
        <v>4.5</v>
      </c>
      <c r="M20" s="21" t="s">
        <v>25</v>
      </c>
      <c r="N20" s="21" t="s">
        <v>26</v>
      </c>
      <c r="O20" s="70">
        <v>7352037</v>
      </c>
      <c r="P20" s="70">
        <v>7352037</v>
      </c>
      <c r="Q20" s="21" t="s">
        <v>27</v>
      </c>
      <c r="R20" s="21" t="s">
        <v>27</v>
      </c>
      <c r="S20" s="21" t="s">
        <v>1381</v>
      </c>
      <c r="T20" s="28">
        <v>1633786</v>
      </c>
      <c r="U20" s="21" t="s">
        <v>308</v>
      </c>
      <c r="V20" s="71"/>
    </row>
    <row r="21" spans="1:22" s="53" customFormat="1" ht="75" customHeight="1" x14ac:dyDescent="0.25">
      <c r="A21" s="21">
        <v>20</v>
      </c>
      <c r="B21" s="21" t="s">
        <v>17</v>
      </c>
      <c r="C21" s="21" t="s">
        <v>18</v>
      </c>
      <c r="D21" s="21" t="s">
        <v>19</v>
      </c>
      <c r="E21" s="21" t="s">
        <v>20</v>
      </c>
      <c r="F21" s="21" t="s">
        <v>21</v>
      </c>
      <c r="G21" s="21" t="s">
        <v>22</v>
      </c>
      <c r="H21" s="21" t="s">
        <v>23</v>
      </c>
      <c r="I21" s="21">
        <v>80111500</v>
      </c>
      <c r="J21" s="21" t="s">
        <v>30</v>
      </c>
      <c r="K21" s="69">
        <v>42401</v>
      </c>
      <c r="L21" s="21">
        <v>4.5</v>
      </c>
      <c r="M21" s="21" t="s">
        <v>25</v>
      </c>
      <c r="N21" s="21" t="s">
        <v>26</v>
      </c>
      <c r="O21" s="70">
        <v>7352037</v>
      </c>
      <c r="P21" s="70">
        <v>7352037</v>
      </c>
      <c r="Q21" s="21" t="s">
        <v>27</v>
      </c>
      <c r="R21" s="21" t="s">
        <v>27</v>
      </c>
      <c r="S21" s="21" t="s">
        <v>1381</v>
      </c>
      <c r="T21" s="28">
        <v>1633786</v>
      </c>
      <c r="U21" s="21" t="s">
        <v>308</v>
      </c>
      <c r="V21" s="71"/>
    </row>
    <row r="22" spans="1:22" s="53" customFormat="1" ht="75" customHeight="1" x14ac:dyDescent="0.25">
      <c r="A22" s="21">
        <v>21</v>
      </c>
      <c r="B22" s="21" t="s">
        <v>17</v>
      </c>
      <c r="C22" s="21" t="s">
        <v>18</v>
      </c>
      <c r="D22" s="21" t="s">
        <v>19</v>
      </c>
      <c r="E22" s="21" t="s">
        <v>20</v>
      </c>
      <c r="F22" s="21" t="s">
        <v>21</v>
      </c>
      <c r="G22" s="21" t="s">
        <v>22</v>
      </c>
      <c r="H22" s="21" t="s">
        <v>23</v>
      </c>
      <c r="I22" s="21">
        <v>80111500</v>
      </c>
      <c r="J22" s="21" t="s">
        <v>30</v>
      </c>
      <c r="K22" s="69">
        <v>42401</v>
      </c>
      <c r="L22" s="21">
        <v>4.5</v>
      </c>
      <c r="M22" s="21" t="s">
        <v>25</v>
      </c>
      <c r="N22" s="21" t="s">
        <v>26</v>
      </c>
      <c r="O22" s="70">
        <v>7352037</v>
      </c>
      <c r="P22" s="70">
        <v>7352037</v>
      </c>
      <c r="Q22" s="21" t="s">
        <v>27</v>
      </c>
      <c r="R22" s="21" t="s">
        <v>27</v>
      </c>
      <c r="S22" s="21" t="s">
        <v>1381</v>
      </c>
      <c r="T22" s="28">
        <v>1633786</v>
      </c>
      <c r="U22" s="21" t="s">
        <v>1399</v>
      </c>
      <c r="V22" s="71"/>
    </row>
    <row r="23" spans="1:22" s="53" customFormat="1" ht="75" customHeight="1" x14ac:dyDescent="0.25">
      <c r="A23" s="21">
        <v>22</v>
      </c>
      <c r="B23" s="21" t="s">
        <v>17</v>
      </c>
      <c r="C23" s="21" t="s">
        <v>18</v>
      </c>
      <c r="D23" s="21" t="s">
        <v>19</v>
      </c>
      <c r="E23" s="21" t="s">
        <v>20</v>
      </c>
      <c r="F23" s="21" t="s">
        <v>21</v>
      </c>
      <c r="G23" s="21" t="s">
        <v>22</v>
      </c>
      <c r="H23" s="21" t="s">
        <v>23</v>
      </c>
      <c r="I23" s="21">
        <v>80111500</v>
      </c>
      <c r="J23" s="21" t="s">
        <v>30</v>
      </c>
      <c r="K23" s="69">
        <v>42401</v>
      </c>
      <c r="L23" s="21">
        <v>4.5</v>
      </c>
      <c r="M23" s="21" t="s">
        <v>25</v>
      </c>
      <c r="N23" s="21" t="s">
        <v>26</v>
      </c>
      <c r="O23" s="70">
        <v>7352037</v>
      </c>
      <c r="P23" s="70">
        <v>7352037</v>
      </c>
      <c r="Q23" s="21" t="s">
        <v>27</v>
      </c>
      <c r="R23" s="21" t="s">
        <v>27</v>
      </c>
      <c r="S23" s="21" t="s">
        <v>1381</v>
      </c>
      <c r="T23" s="28">
        <v>1633786</v>
      </c>
      <c r="U23" s="21" t="s">
        <v>1686</v>
      </c>
      <c r="V23" s="71"/>
    </row>
    <row r="24" spans="1:22" s="53" customFormat="1" ht="75" customHeight="1" x14ac:dyDescent="0.25">
      <c r="A24" s="21">
        <v>23</v>
      </c>
      <c r="B24" s="21" t="s">
        <v>17</v>
      </c>
      <c r="C24" s="21" t="s">
        <v>18</v>
      </c>
      <c r="D24" s="21" t="s">
        <v>19</v>
      </c>
      <c r="E24" s="21" t="s">
        <v>20</v>
      </c>
      <c r="F24" s="21" t="s">
        <v>21</v>
      </c>
      <c r="G24" s="21" t="s">
        <v>22</v>
      </c>
      <c r="H24" s="21" t="s">
        <v>23</v>
      </c>
      <c r="I24" s="21">
        <v>80111500</v>
      </c>
      <c r="J24" s="21" t="s">
        <v>30</v>
      </c>
      <c r="K24" s="69">
        <v>42401</v>
      </c>
      <c r="L24" s="21">
        <v>4.5</v>
      </c>
      <c r="M24" s="21" t="s">
        <v>25</v>
      </c>
      <c r="N24" s="21" t="s">
        <v>26</v>
      </c>
      <c r="O24" s="70">
        <v>7352037</v>
      </c>
      <c r="P24" s="70">
        <v>7352037</v>
      </c>
      <c r="Q24" s="21" t="s">
        <v>27</v>
      </c>
      <c r="R24" s="21" t="s">
        <v>27</v>
      </c>
      <c r="S24" s="21" t="s">
        <v>1381</v>
      </c>
      <c r="T24" s="28">
        <v>1633786</v>
      </c>
      <c r="U24" s="21" t="s">
        <v>308</v>
      </c>
      <c r="V24" s="71"/>
    </row>
    <row r="25" spans="1:22" s="53" customFormat="1" ht="75" customHeight="1" x14ac:dyDescent="0.25">
      <c r="A25" s="21">
        <v>24</v>
      </c>
      <c r="B25" s="21" t="s">
        <v>17</v>
      </c>
      <c r="C25" s="21" t="s">
        <v>18</v>
      </c>
      <c r="D25" s="21" t="s">
        <v>19</v>
      </c>
      <c r="E25" s="21" t="s">
        <v>20</v>
      </c>
      <c r="F25" s="21" t="s">
        <v>21</v>
      </c>
      <c r="G25" s="21" t="s">
        <v>22</v>
      </c>
      <c r="H25" s="21" t="s">
        <v>23</v>
      </c>
      <c r="I25" s="21">
        <v>80111500</v>
      </c>
      <c r="J25" s="21" t="s">
        <v>30</v>
      </c>
      <c r="K25" s="69">
        <v>42401</v>
      </c>
      <c r="L25" s="21">
        <v>4.5</v>
      </c>
      <c r="M25" s="21" t="s">
        <v>25</v>
      </c>
      <c r="N25" s="21" t="s">
        <v>26</v>
      </c>
      <c r="O25" s="70">
        <v>7352037</v>
      </c>
      <c r="P25" s="70">
        <v>7352037</v>
      </c>
      <c r="Q25" s="21" t="s">
        <v>27</v>
      </c>
      <c r="R25" s="21" t="s">
        <v>27</v>
      </c>
      <c r="S25" s="21" t="s">
        <v>1381</v>
      </c>
      <c r="T25" s="28">
        <v>1633786</v>
      </c>
      <c r="U25" s="21" t="s">
        <v>308</v>
      </c>
      <c r="V25" s="71"/>
    </row>
    <row r="26" spans="1:22" s="53" customFormat="1" ht="75" customHeight="1" x14ac:dyDescent="0.25">
      <c r="A26" s="21">
        <v>25</v>
      </c>
      <c r="B26" s="21" t="s">
        <v>17</v>
      </c>
      <c r="C26" s="21" t="s">
        <v>19</v>
      </c>
      <c r="D26" s="21" t="s">
        <v>19</v>
      </c>
      <c r="E26" s="21" t="s">
        <v>20</v>
      </c>
      <c r="F26" s="21" t="s">
        <v>21</v>
      </c>
      <c r="G26" s="21" t="s">
        <v>22</v>
      </c>
      <c r="H26" s="21" t="s">
        <v>23</v>
      </c>
      <c r="I26" s="21">
        <v>80111500</v>
      </c>
      <c r="J26" s="21" t="s">
        <v>30</v>
      </c>
      <c r="K26" s="69">
        <v>42401</v>
      </c>
      <c r="L26" s="21">
        <v>4.5</v>
      </c>
      <c r="M26" s="21" t="s">
        <v>25</v>
      </c>
      <c r="N26" s="21" t="s">
        <v>26</v>
      </c>
      <c r="O26" s="70">
        <v>7352037</v>
      </c>
      <c r="P26" s="70">
        <v>7352037</v>
      </c>
      <c r="Q26" s="21" t="s">
        <v>27</v>
      </c>
      <c r="R26" s="21" t="s">
        <v>27</v>
      </c>
      <c r="S26" s="21" t="s">
        <v>1381</v>
      </c>
      <c r="T26" s="28">
        <v>1633786</v>
      </c>
      <c r="U26" s="21" t="s">
        <v>1399</v>
      </c>
      <c r="V26" s="71"/>
    </row>
    <row r="27" spans="1:22" s="53" customFormat="1" ht="75" customHeight="1" x14ac:dyDescent="0.25">
      <c r="A27" s="21">
        <v>26</v>
      </c>
      <c r="B27" s="21" t="s">
        <v>17</v>
      </c>
      <c r="C27" s="21" t="s">
        <v>19</v>
      </c>
      <c r="D27" s="21" t="s">
        <v>19</v>
      </c>
      <c r="E27" s="21" t="s">
        <v>20</v>
      </c>
      <c r="F27" s="21" t="s">
        <v>21</v>
      </c>
      <c r="G27" s="21" t="s">
        <v>22</v>
      </c>
      <c r="H27" s="21" t="s">
        <v>23</v>
      </c>
      <c r="I27" s="21">
        <v>80111500</v>
      </c>
      <c r="J27" s="21" t="s">
        <v>30</v>
      </c>
      <c r="K27" s="69">
        <v>42401</v>
      </c>
      <c r="L27" s="21">
        <v>4.5</v>
      </c>
      <c r="M27" s="21" t="s">
        <v>25</v>
      </c>
      <c r="N27" s="21" t="s">
        <v>26</v>
      </c>
      <c r="O27" s="70">
        <v>7352037</v>
      </c>
      <c r="P27" s="70">
        <v>7352037</v>
      </c>
      <c r="Q27" s="21" t="s">
        <v>27</v>
      </c>
      <c r="R27" s="21" t="s">
        <v>27</v>
      </c>
      <c r="S27" s="21" t="s">
        <v>1381</v>
      </c>
      <c r="T27" s="28">
        <v>1633786</v>
      </c>
      <c r="U27" s="21" t="s">
        <v>1399</v>
      </c>
      <c r="V27" s="71"/>
    </row>
    <row r="28" spans="1:22" s="53" customFormat="1" ht="75" customHeight="1" x14ac:dyDescent="0.25">
      <c r="A28" s="21">
        <v>27</v>
      </c>
      <c r="B28" s="21" t="s">
        <v>17</v>
      </c>
      <c r="C28" s="21" t="s">
        <v>18</v>
      </c>
      <c r="D28" s="21" t="s">
        <v>19</v>
      </c>
      <c r="E28" s="21" t="s">
        <v>20</v>
      </c>
      <c r="F28" s="21" t="s">
        <v>21</v>
      </c>
      <c r="G28" s="21" t="s">
        <v>22</v>
      </c>
      <c r="H28" s="21" t="s">
        <v>23</v>
      </c>
      <c r="I28" s="21">
        <v>80111500</v>
      </c>
      <c r="J28" s="21" t="s">
        <v>1397</v>
      </c>
      <c r="K28" s="69">
        <v>42401</v>
      </c>
      <c r="L28" s="21">
        <v>4</v>
      </c>
      <c r="M28" s="21" t="s">
        <v>25</v>
      </c>
      <c r="N28" s="21" t="s">
        <v>26</v>
      </c>
      <c r="O28" s="70">
        <v>5134756</v>
      </c>
      <c r="P28" s="70">
        <v>5134756</v>
      </c>
      <c r="Q28" s="21" t="s">
        <v>27</v>
      </c>
      <c r="R28" s="21" t="s">
        <v>27</v>
      </c>
      <c r="S28" s="21" t="s">
        <v>1381</v>
      </c>
      <c r="T28" s="28">
        <v>1283689</v>
      </c>
      <c r="U28" s="21" t="s">
        <v>1398</v>
      </c>
    </row>
    <row r="29" spans="1:22" s="53" customFormat="1" ht="75" customHeight="1" x14ac:dyDescent="0.25">
      <c r="A29" s="21">
        <v>28</v>
      </c>
      <c r="B29" s="21" t="s">
        <v>17</v>
      </c>
      <c r="C29" s="21" t="s">
        <v>18</v>
      </c>
      <c r="D29" s="21" t="s">
        <v>19</v>
      </c>
      <c r="E29" s="21" t="s">
        <v>20</v>
      </c>
      <c r="F29" s="21" t="s">
        <v>21</v>
      </c>
      <c r="G29" s="21" t="s">
        <v>22</v>
      </c>
      <c r="H29" s="21" t="s">
        <v>23</v>
      </c>
      <c r="I29" s="21">
        <v>80111500</v>
      </c>
      <c r="J29" s="21" t="s">
        <v>1397</v>
      </c>
      <c r="K29" s="69">
        <v>42401</v>
      </c>
      <c r="L29" s="21">
        <v>4</v>
      </c>
      <c r="M29" s="21" t="s">
        <v>25</v>
      </c>
      <c r="N29" s="21" t="s">
        <v>26</v>
      </c>
      <c r="O29" s="70">
        <v>5134756</v>
      </c>
      <c r="P29" s="70">
        <v>5134756</v>
      </c>
      <c r="Q29" s="21" t="s">
        <v>27</v>
      </c>
      <c r="R29" s="21" t="s">
        <v>27</v>
      </c>
      <c r="S29" s="21" t="s">
        <v>1381</v>
      </c>
      <c r="T29" s="28">
        <v>1283689</v>
      </c>
      <c r="U29" s="21" t="s">
        <v>1755</v>
      </c>
    </row>
    <row r="30" spans="1:22" s="53" customFormat="1" ht="75" customHeight="1" x14ac:dyDescent="0.25">
      <c r="A30" s="21">
        <v>29</v>
      </c>
      <c r="B30" s="21" t="s">
        <v>17</v>
      </c>
      <c r="C30" s="21" t="s">
        <v>18</v>
      </c>
      <c r="D30" s="21" t="s">
        <v>19</v>
      </c>
      <c r="E30" s="21" t="s">
        <v>20</v>
      </c>
      <c r="F30" s="21" t="s">
        <v>21</v>
      </c>
      <c r="G30" s="21" t="s">
        <v>22</v>
      </c>
      <c r="H30" s="21" t="s">
        <v>23</v>
      </c>
      <c r="I30" s="21">
        <v>80111500</v>
      </c>
      <c r="J30" s="21" t="s">
        <v>1397</v>
      </c>
      <c r="K30" s="69">
        <v>42401</v>
      </c>
      <c r="L30" s="21">
        <v>4</v>
      </c>
      <c r="M30" s="21" t="s">
        <v>25</v>
      </c>
      <c r="N30" s="21" t="s">
        <v>26</v>
      </c>
      <c r="O30" s="70">
        <v>5134756</v>
      </c>
      <c r="P30" s="70">
        <v>5134756</v>
      </c>
      <c r="Q30" s="21" t="s">
        <v>27</v>
      </c>
      <c r="R30" s="21" t="s">
        <v>27</v>
      </c>
      <c r="S30" s="21" t="s">
        <v>1381</v>
      </c>
      <c r="T30" s="28">
        <v>1283689</v>
      </c>
      <c r="U30" s="21" t="s">
        <v>1762</v>
      </c>
    </row>
    <row r="31" spans="1:22" s="53" customFormat="1" ht="75" customHeight="1" x14ac:dyDescent="0.25">
      <c r="A31" s="21">
        <v>30</v>
      </c>
      <c r="B31" s="21" t="s">
        <v>17</v>
      </c>
      <c r="C31" s="21" t="s">
        <v>18</v>
      </c>
      <c r="D31" s="21" t="s">
        <v>19</v>
      </c>
      <c r="E31" s="21" t="s">
        <v>20</v>
      </c>
      <c r="F31" s="21" t="s">
        <v>21</v>
      </c>
      <c r="G31" s="21" t="s">
        <v>22</v>
      </c>
      <c r="H31" s="21" t="s">
        <v>23</v>
      </c>
      <c r="I31" s="21">
        <v>80111500</v>
      </c>
      <c r="J31" s="21" t="s">
        <v>1397</v>
      </c>
      <c r="K31" s="69">
        <v>42401</v>
      </c>
      <c r="L31" s="21">
        <v>4</v>
      </c>
      <c r="M31" s="21" t="s">
        <v>25</v>
      </c>
      <c r="N31" s="21" t="s">
        <v>26</v>
      </c>
      <c r="O31" s="70">
        <v>5134756</v>
      </c>
      <c r="P31" s="70">
        <v>5134756</v>
      </c>
      <c r="Q31" s="21" t="s">
        <v>27</v>
      </c>
      <c r="R31" s="21" t="s">
        <v>27</v>
      </c>
      <c r="S31" s="21" t="s">
        <v>1381</v>
      </c>
      <c r="T31" s="28">
        <v>1283689</v>
      </c>
      <c r="U31" s="21" t="s">
        <v>1398</v>
      </c>
    </row>
    <row r="32" spans="1:22" s="53" customFormat="1" ht="75" customHeight="1" x14ac:dyDescent="0.25">
      <c r="A32" s="21">
        <v>31</v>
      </c>
      <c r="B32" s="21" t="s">
        <v>17</v>
      </c>
      <c r="C32" s="21" t="s">
        <v>18</v>
      </c>
      <c r="D32" s="21" t="s">
        <v>19</v>
      </c>
      <c r="E32" s="21" t="s">
        <v>20</v>
      </c>
      <c r="F32" s="21" t="s">
        <v>21</v>
      </c>
      <c r="G32" s="21" t="s">
        <v>22</v>
      </c>
      <c r="H32" s="21" t="s">
        <v>23</v>
      </c>
      <c r="I32" s="21">
        <v>86101508</v>
      </c>
      <c r="J32" s="21" t="s">
        <v>24</v>
      </c>
      <c r="K32" s="69">
        <v>42401</v>
      </c>
      <c r="L32" s="21">
        <v>3</v>
      </c>
      <c r="M32" s="21" t="s">
        <v>25</v>
      </c>
      <c r="N32" s="21" t="s">
        <v>26</v>
      </c>
      <c r="O32" s="70">
        <v>9516273</v>
      </c>
      <c r="P32" s="70">
        <v>9516273</v>
      </c>
      <c r="Q32" s="21" t="s">
        <v>27</v>
      </c>
      <c r="R32" s="21" t="s">
        <v>27</v>
      </c>
      <c r="S32" s="21" t="s">
        <v>1381</v>
      </c>
      <c r="T32" s="28">
        <v>3172091</v>
      </c>
      <c r="U32" s="21" t="s">
        <v>308</v>
      </c>
      <c r="V32" s="71"/>
    </row>
    <row r="33" spans="1:21" s="53" customFormat="1" ht="75" customHeight="1" x14ac:dyDescent="0.25">
      <c r="A33" s="21">
        <v>32</v>
      </c>
      <c r="B33" s="21" t="s">
        <v>17</v>
      </c>
      <c r="C33" s="21" t="s">
        <v>18</v>
      </c>
      <c r="D33" s="21" t="s">
        <v>19</v>
      </c>
      <c r="E33" s="21" t="s">
        <v>20</v>
      </c>
      <c r="F33" s="21" t="s">
        <v>21</v>
      </c>
      <c r="G33" s="21" t="s">
        <v>22</v>
      </c>
      <c r="H33" s="21" t="s">
        <v>23</v>
      </c>
      <c r="I33" s="21">
        <v>86101508</v>
      </c>
      <c r="J33" s="21" t="s">
        <v>28</v>
      </c>
      <c r="K33" s="69">
        <v>42401</v>
      </c>
      <c r="L33" s="21">
        <v>3</v>
      </c>
      <c r="M33" s="21" t="s">
        <v>25</v>
      </c>
      <c r="N33" s="21" t="s">
        <v>26</v>
      </c>
      <c r="O33" s="70">
        <v>9516273</v>
      </c>
      <c r="P33" s="70">
        <v>9516273</v>
      </c>
      <c r="Q33" s="21" t="s">
        <v>27</v>
      </c>
      <c r="R33" s="21" t="s">
        <v>27</v>
      </c>
      <c r="S33" s="21" t="s">
        <v>1381</v>
      </c>
      <c r="T33" s="28">
        <v>3172091</v>
      </c>
      <c r="U33" s="21" t="s">
        <v>1692</v>
      </c>
    </row>
    <row r="34" spans="1:21" s="53" customFormat="1" ht="75" customHeight="1" x14ac:dyDescent="0.25">
      <c r="A34" s="21">
        <v>33</v>
      </c>
      <c r="B34" s="21" t="s">
        <v>17</v>
      </c>
      <c r="C34" s="21" t="s">
        <v>18</v>
      </c>
      <c r="D34" s="21" t="s">
        <v>19</v>
      </c>
      <c r="E34" s="21" t="s">
        <v>20</v>
      </c>
      <c r="F34" s="21" t="s">
        <v>21</v>
      </c>
      <c r="G34" s="21" t="s">
        <v>22</v>
      </c>
      <c r="H34" s="21" t="s">
        <v>23</v>
      </c>
      <c r="I34" s="21">
        <v>86101508</v>
      </c>
      <c r="J34" s="21" t="s">
        <v>28</v>
      </c>
      <c r="K34" s="69">
        <v>42401</v>
      </c>
      <c r="L34" s="21">
        <v>3</v>
      </c>
      <c r="M34" s="21" t="s">
        <v>25</v>
      </c>
      <c r="N34" s="21" t="s">
        <v>26</v>
      </c>
      <c r="O34" s="70">
        <v>9516273</v>
      </c>
      <c r="P34" s="70">
        <v>9516273</v>
      </c>
      <c r="Q34" s="21" t="s">
        <v>27</v>
      </c>
      <c r="R34" s="21" t="s">
        <v>27</v>
      </c>
      <c r="S34" s="21" t="s">
        <v>1381</v>
      </c>
      <c r="T34" s="28">
        <v>3172091</v>
      </c>
      <c r="U34" s="21" t="s">
        <v>1692</v>
      </c>
    </row>
    <row r="35" spans="1:21" s="53" customFormat="1" ht="75" customHeight="1" x14ac:dyDescent="0.25">
      <c r="A35" s="21">
        <v>34</v>
      </c>
      <c r="B35" s="21" t="s">
        <v>17</v>
      </c>
      <c r="C35" s="21" t="s">
        <v>18</v>
      </c>
      <c r="D35" s="21" t="s">
        <v>19</v>
      </c>
      <c r="E35" s="21" t="s">
        <v>20</v>
      </c>
      <c r="F35" s="21" t="s">
        <v>21</v>
      </c>
      <c r="G35" s="21" t="s">
        <v>22</v>
      </c>
      <c r="H35" s="21" t="s">
        <v>23</v>
      </c>
      <c r="I35" s="21">
        <v>86101508</v>
      </c>
      <c r="J35" s="21" t="s">
        <v>28</v>
      </c>
      <c r="K35" s="69">
        <v>42401</v>
      </c>
      <c r="L35" s="21">
        <v>3</v>
      </c>
      <c r="M35" s="21" t="s">
        <v>25</v>
      </c>
      <c r="N35" s="21" t="s">
        <v>26</v>
      </c>
      <c r="O35" s="70">
        <v>9516273</v>
      </c>
      <c r="P35" s="70">
        <v>9516273</v>
      </c>
      <c r="Q35" s="21" t="s">
        <v>27</v>
      </c>
      <c r="R35" s="21" t="s">
        <v>27</v>
      </c>
      <c r="S35" s="21" t="s">
        <v>1381</v>
      </c>
      <c r="T35" s="28">
        <v>3172091</v>
      </c>
      <c r="U35" s="21" t="s">
        <v>1692</v>
      </c>
    </row>
    <row r="36" spans="1:21" s="53" customFormat="1" ht="75" customHeight="1" x14ac:dyDescent="0.25">
      <c r="A36" s="21">
        <v>35</v>
      </c>
      <c r="B36" s="21" t="s">
        <v>17</v>
      </c>
      <c r="C36" s="21" t="s">
        <v>18</v>
      </c>
      <c r="D36" s="21" t="s">
        <v>19</v>
      </c>
      <c r="E36" s="21" t="s">
        <v>20</v>
      </c>
      <c r="F36" s="21" t="s">
        <v>21</v>
      </c>
      <c r="G36" s="21" t="s">
        <v>22</v>
      </c>
      <c r="H36" s="21" t="s">
        <v>23</v>
      </c>
      <c r="I36" s="21">
        <v>86101508</v>
      </c>
      <c r="J36" s="21" t="s">
        <v>28</v>
      </c>
      <c r="K36" s="69">
        <v>42401</v>
      </c>
      <c r="L36" s="21">
        <v>3</v>
      </c>
      <c r="M36" s="21" t="s">
        <v>25</v>
      </c>
      <c r="N36" s="21" t="s">
        <v>26</v>
      </c>
      <c r="O36" s="70">
        <v>9516273</v>
      </c>
      <c r="P36" s="70">
        <v>9516273</v>
      </c>
      <c r="Q36" s="21" t="s">
        <v>27</v>
      </c>
      <c r="R36" s="21" t="s">
        <v>27</v>
      </c>
      <c r="S36" s="21" t="s">
        <v>1381</v>
      </c>
      <c r="T36" s="28">
        <v>3172091</v>
      </c>
      <c r="U36" s="21" t="s">
        <v>1692</v>
      </c>
    </row>
    <row r="37" spans="1:21" s="53" customFormat="1" ht="75" customHeight="1" x14ac:dyDescent="0.25">
      <c r="A37" s="21">
        <v>36</v>
      </c>
      <c r="B37" s="21" t="s">
        <v>17</v>
      </c>
      <c r="C37" s="21" t="s">
        <v>18</v>
      </c>
      <c r="D37" s="21" t="s">
        <v>19</v>
      </c>
      <c r="E37" s="21" t="s">
        <v>20</v>
      </c>
      <c r="F37" s="21" t="s">
        <v>21</v>
      </c>
      <c r="G37" s="21" t="s">
        <v>22</v>
      </c>
      <c r="H37" s="21" t="s">
        <v>23</v>
      </c>
      <c r="I37" s="21">
        <v>80111700</v>
      </c>
      <c r="J37" s="21" t="s">
        <v>29</v>
      </c>
      <c r="K37" s="69">
        <v>42401</v>
      </c>
      <c r="L37" s="21">
        <v>2</v>
      </c>
      <c r="M37" s="21" t="s">
        <v>25</v>
      </c>
      <c r="N37" s="21" t="s">
        <v>26</v>
      </c>
      <c r="O37" s="70">
        <v>3522188</v>
      </c>
      <c r="P37" s="70">
        <v>3522188</v>
      </c>
      <c r="Q37" s="21" t="s">
        <v>27</v>
      </c>
      <c r="R37" s="21" t="s">
        <v>27</v>
      </c>
      <c r="S37" s="21" t="s">
        <v>1381</v>
      </c>
      <c r="T37" s="28">
        <v>1761094</v>
      </c>
      <c r="U37" s="21" t="s">
        <v>1692</v>
      </c>
    </row>
    <row r="38" spans="1:21" s="53" customFormat="1" ht="75" customHeight="1" x14ac:dyDescent="0.25">
      <c r="A38" s="21">
        <v>37</v>
      </c>
      <c r="B38" s="21" t="s">
        <v>17</v>
      </c>
      <c r="C38" s="21" t="s">
        <v>18</v>
      </c>
      <c r="D38" s="21" t="s">
        <v>19</v>
      </c>
      <c r="E38" s="21" t="s">
        <v>20</v>
      </c>
      <c r="F38" s="21" t="s">
        <v>21</v>
      </c>
      <c r="G38" s="21" t="s">
        <v>22</v>
      </c>
      <c r="H38" s="21" t="s">
        <v>23</v>
      </c>
      <c r="I38" s="21">
        <v>80111700</v>
      </c>
      <c r="J38" s="21" t="s">
        <v>29</v>
      </c>
      <c r="K38" s="69">
        <v>42401</v>
      </c>
      <c r="L38" s="21">
        <v>2</v>
      </c>
      <c r="M38" s="21" t="s">
        <v>25</v>
      </c>
      <c r="N38" s="21" t="s">
        <v>26</v>
      </c>
      <c r="O38" s="70">
        <v>3522188</v>
      </c>
      <c r="P38" s="70">
        <v>3522188</v>
      </c>
      <c r="Q38" s="21" t="s">
        <v>27</v>
      </c>
      <c r="R38" s="21" t="s">
        <v>27</v>
      </c>
      <c r="S38" s="21" t="s">
        <v>1381</v>
      </c>
      <c r="T38" s="28">
        <v>1761094</v>
      </c>
      <c r="U38" s="21" t="s">
        <v>1692</v>
      </c>
    </row>
    <row r="39" spans="1:21" s="53" customFormat="1" ht="75" customHeight="1" x14ac:dyDescent="0.25">
      <c r="A39" s="21">
        <v>38</v>
      </c>
      <c r="B39" s="21" t="s">
        <v>17</v>
      </c>
      <c r="C39" s="21" t="s">
        <v>18</v>
      </c>
      <c r="D39" s="21" t="s">
        <v>19</v>
      </c>
      <c r="E39" s="21" t="s">
        <v>20</v>
      </c>
      <c r="F39" s="21" t="s">
        <v>21</v>
      </c>
      <c r="G39" s="21" t="s">
        <v>22</v>
      </c>
      <c r="H39" s="21" t="s">
        <v>23</v>
      </c>
      <c r="I39" s="21">
        <v>80111700</v>
      </c>
      <c r="J39" s="21" t="s">
        <v>29</v>
      </c>
      <c r="K39" s="69">
        <v>42401</v>
      </c>
      <c r="L39" s="21">
        <v>2</v>
      </c>
      <c r="M39" s="21" t="s">
        <v>25</v>
      </c>
      <c r="N39" s="21" t="s">
        <v>26</v>
      </c>
      <c r="O39" s="70">
        <v>3522188</v>
      </c>
      <c r="P39" s="70">
        <v>3522188</v>
      </c>
      <c r="Q39" s="21" t="s">
        <v>27</v>
      </c>
      <c r="R39" s="21" t="s">
        <v>27</v>
      </c>
      <c r="S39" s="21" t="s">
        <v>1381</v>
      </c>
      <c r="T39" s="28">
        <v>1761094</v>
      </c>
      <c r="U39" s="21" t="s">
        <v>1692</v>
      </c>
    </row>
    <row r="40" spans="1:21" s="53" customFormat="1" ht="75" customHeight="1" x14ac:dyDescent="0.25">
      <c r="A40" s="21">
        <v>39</v>
      </c>
      <c r="B40" s="21" t="s">
        <v>17</v>
      </c>
      <c r="C40" s="21" t="s">
        <v>18</v>
      </c>
      <c r="D40" s="21" t="s">
        <v>19</v>
      </c>
      <c r="E40" s="21" t="s">
        <v>20</v>
      </c>
      <c r="F40" s="21" t="s">
        <v>21</v>
      </c>
      <c r="G40" s="21" t="s">
        <v>22</v>
      </c>
      <c r="H40" s="21" t="s">
        <v>23</v>
      </c>
      <c r="I40" s="21">
        <v>80111700</v>
      </c>
      <c r="J40" s="21" t="s">
        <v>29</v>
      </c>
      <c r="K40" s="69">
        <v>42401</v>
      </c>
      <c r="L40" s="21">
        <v>2</v>
      </c>
      <c r="M40" s="21" t="s">
        <v>25</v>
      </c>
      <c r="N40" s="21" t="s">
        <v>26</v>
      </c>
      <c r="O40" s="70">
        <v>3522188</v>
      </c>
      <c r="P40" s="70">
        <v>3522188</v>
      </c>
      <c r="Q40" s="21" t="s">
        <v>27</v>
      </c>
      <c r="R40" s="21" t="s">
        <v>27</v>
      </c>
      <c r="S40" s="21" t="s">
        <v>1381</v>
      </c>
      <c r="T40" s="28">
        <v>1761094</v>
      </c>
      <c r="U40" s="21" t="s">
        <v>1692</v>
      </c>
    </row>
    <row r="41" spans="1:21" s="53" customFormat="1" ht="75" customHeight="1" x14ac:dyDescent="0.25">
      <c r="A41" s="21">
        <v>40</v>
      </c>
      <c r="B41" s="21" t="s">
        <v>17</v>
      </c>
      <c r="C41" s="21" t="s">
        <v>18</v>
      </c>
      <c r="D41" s="21" t="s">
        <v>19</v>
      </c>
      <c r="E41" s="21" t="s">
        <v>20</v>
      </c>
      <c r="F41" s="21" t="s">
        <v>21</v>
      </c>
      <c r="G41" s="21" t="s">
        <v>22</v>
      </c>
      <c r="H41" s="21" t="s">
        <v>23</v>
      </c>
      <c r="I41" s="21">
        <v>80111700</v>
      </c>
      <c r="J41" s="21" t="s">
        <v>29</v>
      </c>
      <c r="K41" s="69">
        <v>42401</v>
      </c>
      <c r="L41" s="21">
        <v>2</v>
      </c>
      <c r="M41" s="21" t="s">
        <v>25</v>
      </c>
      <c r="N41" s="21" t="s">
        <v>26</v>
      </c>
      <c r="O41" s="70">
        <v>3522188</v>
      </c>
      <c r="P41" s="70">
        <v>3522188</v>
      </c>
      <c r="Q41" s="21" t="s">
        <v>27</v>
      </c>
      <c r="R41" s="21" t="s">
        <v>27</v>
      </c>
      <c r="S41" s="21" t="s">
        <v>1381</v>
      </c>
      <c r="T41" s="28">
        <v>1761094</v>
      </c>
      <c r="U41" s="21" t="s">
        <v>1692</v>
      </c>
    </row>
    <row r="42" spans="1:21" s="53" customFormat="1" ht="75" customHeight="1" x14ac:dyDescent="0.25">
      <c r="A42" s="21">
        <v>41</v>
      </c>
      <c r="B42" s="21" t="s">
        <v>17</v>
      </c>
      <c r="C42" s="21" t="s">
        <v>18</v>
      </c>
      <c r="D42" s="21" t="s">
        <v>19</v>
      </c>
      <c r="E42" s="21" t="s">
        <v>20</v>
      </c>
      <c r="F42" s="21" t="s">
        <v>21</v>
      </c>
      <c r="G42" s="21" t="s">
        <v>22</v>
      </c>
      <c r="H42" s="21" t="s">
        <v>23</v>
      </c>
      <c r="I42" s="21">
        <v>80111700</v>
      </c>
      <c r="J42" s="21" t="s">
        <v>29</v>
      </c>
      <c r="K42" s="69">
        <v>42401</v>
      </c>
      <c r="L42" s="21">
        <v>2</v>
      </c>
      <c r="M42" s="21" t="s">
        <v>25</v>
      </c>
      <c r="N42" s="21" t="s">
        <v>26</v>
      </c>
      <c r="O42" s="70">
        <v>3522188</v>
      </c>
      <c r="P42" s="70">
        <v>3522188</v>
      </c>
      <c r="Q42" s="21" t="s">
        <v>27</v>
      </c>
      <c r="R42" s="21" t="s">
        <v>27</v>
      </c>
      <c r="S42" s="21" t="s">
        <v>1381</v>
      </c>
      <c r="T42" s="28">
        <v>1761094</v>
      </c>
      <c r="U42" s="21" t="s">
        <v>1692</v>
      </c>
    </row>
    <row r="43" spans="1:21" s="53" customFormat="1" ht="75" customHeight="1" x14ac:dyDescent="0.25">
      <c r="A43" s="21">
        <v>42</v>
      </c>
      <c r="B43" s="21" t="s">
        <v>17</v>
      </c>
      <c r="C43" s="21" t="s">
        <v>18</v>
      </c>
      <c r="D43" s="21" t="s">
        <v>19</v>
      </c>
      <c r="E43" s="21" t="s">
        <v>20</v>
      </c>
      <c r="F43" s="21" t="s">
        <v>21</v>
      </c>
      <c r="G43" s="21" t="s">
        <v>22</v>
      </c>
      <c r="H43" s="21" t="s">
        <v>23</v>
      </c>
      <c r="I43" s="21">
        <v>80111700</v>
      </c>
      <c r="J43" s="21" t="s">
        <v>29</v>
      </c>
      <c r="K43" s="69">
        <v>42401</v>
      </c>
      <c r="L43" s="21">
        <v>2</v>
      </c>
      <c r="M43" s="21" t="s">
        <v>25</v>
      </c>
      <c r="N43" s="21" t="s">
        <v>26</v>
      </c>
      <c r="O43" s="70">
        <v>3522188</v>
      </c>
      <c r="P43" s="70">
        <v>3522188</v>
      </c>
      <c r="Q43" s="21" t="s">
        <v>27</v>
      </c>
      <c r="R43" s="21" t="s">
        <v>27</v>
      </c>
      <c r="S43" s="21" t="s">
        <v>1381</v>
      </c>
      <c r="T43" s="28">
        <v>1761094</v>
      </c>
      <c r="U43" s="21" t="s">
        <v>1692</v>
      </c>
    </row>
    <row r="44" spans="1:21" s="53" customFormat="1" ht="75" customHeight="1" x14ac:dyDescent="0.25">
      <c r="A44" s="21">
        <v>43</v>
      </c>
      <c r="B44" s="21" t="s">
        <v>17</v>
      </c>
      <c r="C44" s="21" t="s">
        <v>18</v>
      </c>
      <c r="D44" s="21" t="s">
        <v>19</v>
      </c>
      <c r="E44" s="21" t="s">
        <v>20</v>
      </c>
      <c r="F44" s="21" t="s">
        <v>21</v>
      </c>
      <c r="G44" s="21" t="s">
        <v>22</v>
      </c>
      <c r="H44" s="21" t="s">
        <v>23</v>
      </c>
      <c r="I44" s="21">
        <v>80111700</v>
      </c>
      <c r="J44" s="21" t="s">
        <v>29</v>
      </c>
      <c r="K44" s="69">
        <v>42401</v>
      </c>
      <c r="L44" s="21">
        <v>2</v>
      </c>
      <c r="M44" s="21" t="s">
        <v>25</v>
      </c>
      <c r="N44" s="21" t="s">
        <v>26</v>
      </c>
      <c r="O44" s="70">
        <v>3522188</v>
      </c>
      <c r="P44" s="70">
        <v>3522188</v>
      </c>
      <c r="Q44" s="21" t="s">
        <v>27</v>
      </c>
      <c r="R44" s="21" t="s">
        <v>27</v>
      </c>
      <c r="S44" s="21" t="s">
        <v>1381</v>
      </c>
      <c r="T44" s="28">
        <v>1761094</v>
      </c>
      <c r="U44" s="21" t="s">
        <v>1692</v>
      </c>
    </row>
    <row r="45" spans="1:21" s="53" customFormat="1" ht="75" customHeight="1" x14ac:dyDescent="0.25">
      <c r="A45" s="21">
        <v>44</v>
      </c>
      <c r="B45" s="21" t="s">
        <v>17</v>
      </c>
      <c r="C45" s="21" t="s">
        <v>18</v>
      </c>
      <c r="D45" s="21" t="s">
        <v>19</v>
      </c>
      <c r="E45" s="21" t="s">
        <v>20</v>
      </c>
      <c r="F45" s="21" t="s">
        <v>21</v>
      </c>
      <c r="G45" s="21" t="s">
        <v>22</v>
      </c>
      <c r="H45" s="21" t="s">
        <v>23</v>
      </c>
      <c r="I45" s="21">
        <v>80111700</v>
      </c>
      <c r="J45" s="21" t="s">
        <v>29</v>
      </c>
      <c r="K45" s="69">
        <v>42401</v>
      </c>
      <c r="L45" s="21">
        <v>2</v>
      </c>
      <c r="M45" s="21" t="s">
        <v>25</v>
      </c>
      <c r="N45" s="21" t="s">
        <v>26</v>
      </c>
      <c r="O45" s="70">
        <v>3522188</v>
      </c>
      <c r="P45" s="70">
        <v>3522188</v>
      </c>
      <c r="Q45" s="21" t="s">
        <v>27</v>
      </c>
      <c r="R45" s="21" t="s">
        <v>27</v>
      </c>
      <c r="S45" s="21" t="s">
        <v>1381</v>
      </c>
      <c r="T45" s="28">
        <v>1761094</v>
      </c>
      <c r="U45" s="21" t="s">
        <v>1692</v>
      </c>
    </row>
    <row r="46" spans="1:21" s="53" customFormat="1" ht="75" customHeight="1" x14ac:dyDescent="0.25">
      <c r="A46" s="21">
        <v>45</v>
      </c>
      <c r="B46" s="21" t="s">
        <v>17</v>
      </c>
      <c r="C46" s="21" t="s">
        <v>18</v>
      </c>
      <c r="D46" s="21" t="s">
        <v>19</v>
      </c>
      <c r="E46" s="21" t="s">
        <v>20</v>
      </c>
      <c r="F46" s="21" t="s">
        <v>21</v>
      </c>
      <c r="G46" s="21" t="s">
        <v>22</v>
      </c>
      <c r="H46" s="21" t="s">
        <v>23</v>
      </c>
      <c r="I46" s="21">
        <v>80111500</v>
      </c>
      <c r="J46" s="21" t="s">
        <v>30</v>
      </c>
      <c r="K46" s="69">
        <v>42401</v>
      </c>
      <c r="L46" s="21">
        <v>2</v>
      </c>
      <c r="M46" s="21" t="s">
        <v>25</v>
      </c>
      <c r="N46" s="21" t="s">
        <v>26</v>
      </c>
      <c r="O46" s="70">
        <v>3267572</v>
      </c>
      <c r="P46" s="70">
        <v>3267572</v>
      </c>
      <c r="Q46" s="21" t="s">
        <v>27</v>
      </c>
      <c r="R46" s="21" t="s">
        <v>27</v>
      </c>
      <c r="S46" s="21" t="s">
        <v>1381</v>
      </c>
      <c r="T46" s="28">
        <v>1633786</v>
      </c>
      <c r="U46" s="21" t="s">
        <v>1692</v>
      </c>
    </row>
    <row r="47" spans="1:21" s="53" customFormat="1" ht="75" customHeight="1" x14ac:dyDescent="0.25">
      <c r="A47" s="21">
        <v>46</v>
      </c>
      <c r="B47" s="21" t="s">
        <v>17</v>
      </c>
      <c r="C47" s="21" t="s">
        <v>18</v>
      </c>
      <c r="D47" s="21" t="s">
        <v>19</v>
      </c>
      <c r="E47" s="21" t="s">
        <v>20</v>
      </c>
      <c r="F47" s="21" t="s">
        <v>21</v>
      </c>
      <c r="G47" s="21" t="s">
        <v>22</v>
      </c>
      <c r="H47" s="21" t="s">
        <v>23</v>
      </c>
      <c r="I47" s="21">
        <v>80111500</v>
      </c>
      <c r="J47" s="21" t="s">
        <v>30</v>
      </c>
      <c r="K47" s="69">
        <v>42401</v>
      </c>
      <c r="L47" s="21">
        <v>2</v>
      </c>
      <c r="M47" s="21" t="s">
        <v>25</v>
      </c>
      <c r="N47" s="21" t="s">
        <v>26</v>
      </c>
      <c r="O47" s="70">
        <v>3267572</v>
      </c>
      <c r="P47" s="70">
        <v>3267572</v>
      </c>
      <c r="Q47" s="21" t="s">
        <v>27</v>
      </c>
      <c r="R47" s="21" t="s">
        <v>27</v>
      </c>
      <c r="S47" s="21" t="s">
        <v>1381</v>
      </c>
      <c r="T47" s="28">
        <v>1633786</v>
      </c>
      <c r="U47" s="21" t="s">
        <v>1692</v>
      </c>
    </row>
    <row r="48" spans="1:21" s="53" customFormat="1" ht="75" customHeight="1" x14ac:dyDescent="0.25">
      <c r="A48" s="21">
        <v>47</v>
      </c>
      <c r="B48" s="21" t="s">
        <v>17</v>
      </c>
      <c r="C48" s="21" t="s">
        <v>18</v>
      </c>
      <c r="D48" s="21" t="s">
        <v>19</v>
      </c>
      <c r="E48" s="21" t="s">
        <v>20</v>
      </c>
      <c r="F48" s="21" t="s">
        <v>21</v>
      </c>
      <c r="G48" s="21" t="s">
        <v>22</v>
      </c>
      <c r="H48" s="21" t="s">
        <v>23</v>
      </c>
      <c r="I48" s="21">
        <v>80111500</v>
      </c>
      <c r="J48" s="21" t="s">
        <v>30</v>
      </c>
      <c r="K48" s="69">
        <v>42401</v>
      </c>
      <c r="L48" s="21">
        <v>2</v>
      </c>
      <c r="M48" s="21" t="s">
        <v>25</v>
      </c>
      <c r="N48" s="21" t="s">
        <v>26</v>
      </c>
      <c r="O48" s="70">
        <v>3267572</v>
      </c>
      <c r="P48" s="70">
        <v>3267572</v>
      </c>
      <c r="Q48" s="21" t="s">
        <v>27</v>
      </c>
      <c r="R48" s="21" t="s">
        <v>27</v>
      </c>
      <c r="S48" s="21" t="s">
        <v>1381</v>
      </c>
      <c r="T48" s="28">
        <v>1633786</v>
      </c>
      <c r="U48" s="21" t="s">
        <v>1692</v>
      </c>
    </row>
    <row r="49" spans="1:22" s="53" customFormat="1" ht="75" customHeight="1" x14ac:dyDescent="0.25">
      <c r="A49" s="21">
        <v>48</v>
      </c>
      <c r="B49" s="21" t="s">
        <v>17</v>
      </c>
      <c r="C49" s="21" t="s">
        <v>18</v>
      </c>
      <c r="D49" s="21" t="s">
        <v>19</v>
      </c>
      <c r="E49" s="21" t="s">
        <v>20</v>
      </c>
      <c r="F49" s="21" t="s">
        <v>21</v>
      </c>
      <c r="G49" s="21" t="s">
        <v>22</v>
      </c>
      <c r="H49" s="21" t="s">
        <v>23</v>
      </c>
      <c r="I49" s="21">
        <v>80111500</v>
      </c>
      <c r="J49" s="21" t="s">
        <v>30</v>
      </c>
      <c r="K49" s="69">
        <v>42401</v>
      </c>
      <c r="L49" s="21">
        <v>2</v>
      </c>
      <c r="M49" s="21" t="s">
        <v>25</v>
      </c>
      <c r="N49" s="21" t="s">
        <v>26</v>
      </c>
      <c r="O49" s="70">
        <v>3267572</v>
      </c>
      <c r="P49" s="70">
        <v>3267572</v>
      </c>
      <c r="Q49" s="21" t="s">
        <v>27</v>
      </c>
      <c r="R49" s="21" t="s">
        <v>27</v>
      </c>
      <c r="S49" s="21" t="s">
        <v>1381</v>
      </c>
      <c r="T49" s="28">
        <v>1633786</v>
      </c>
      <c r="U49" s="21" t="s">
        <v>1692</v>
      </c>
    </row>
    <row r="50" spans="1:22" s="53" customFormat="1" ht="75" customHeight="1" x14ac:dyDescent="0.25">
      <c r="A50" s="21">
        <v>49</v>
      </c>
      <c r="B50" s="21" t="s">
        <v>17</v>
      </c>
      <c r="C50" s="21" t="s">
        <v>18</v>
      </c>
      <c r="D50" s="21" t="s">
        <v>19</v>
      </c>
      <c r="E50" s="21" t="s">
        <v>20</v>
      </c>
      <c r="F50" s="21" t="s">
        <v>21</v>
      </c>
      <c r="G50" s="21" t="s">
        <v>22</v>
      </c>
      <c r="H50" s="21" t="s">
        <v>23</v>
      </c>
      <c r="I50" s="21">
        <v>80111500</v>
      </c>
      <c r="J50" s="21" t="s">
        <v>30</v>
      </c>
      <c r="K50" s="69">
        <v>42401</v>
      </c>
      <c r="L50" s="21">
        <v>2</v>
      </c>
      <c r="M50" s="21" t="s">
        <v>25</v>
      </c>
      <c r="N50" s="21" t="s">
        <v>26</v>
      </c>
      <c r="O50" s="70">
        <v>3267572</v>
      </c>
      <c r="P50" s="70">
        <v>3267572</v>
      </c>
      <c r="Q50" s="21" t="s">
        <v>27</v>
      </c>
      <c r="R50" s="21" t="s">
        <v>27</v>
      </c>
      <c r="S50" s="21" t="s">
        <v>1381</v>
      </c>
      <c r="T50" s="28">
        <v>1633786</v>
      </c>
      <c r="U50" s="21" t="s">
        <v>1692</v>
      </c>
    </row>
    <row r="51" spans="1:22" s="53" customFormat="1" ht="75" customHeight="1" x14ac:dyDescent="0.25">
      <c r="A51" s="21">
        <v>50</v>
      </c>
      <c r="B51" s="21" t="s">
        <v>17</v>
      </c>
      <c r="C51" s="21" t="s">
        <v>18</v>
      </c>
      <c r="D51" s="21" t="s">
        <v>19</v>
      </c>
      <c r="E51" s="21" t="s">
        <v>20</v>
      </c>
      <c r="F51" s="21" t="s">
        <v>21</v>
      </c>
      <c r="G51" s="21" t="s">
        <v>22</v>
      </c>
      <c r="H51" s="21" t="s">
        <v>23</v>
      </c>
      <c r="I51" s="21">
        <v>80111500</v>
      </c>
      <c r="J51" s="21" t="s">
        <v>30</v>
      </c>
      <c r="K51" s="69">
        <v>42401</v>
      </c>
      <c r="L51" s="21">
        <v>2</v>
      </c>
      <c r="M51" s="21" t="s">
        <v>25</v>
      </c>
      <c r="N51" s="21" t="s">
        <v>26</v>
      </c>
      <c r="O51" s="70">
        <v>3267572</v>
      </c>
      <c r="P51" s="70">
        <v>3267572</v>
      </c>
      <c r="Q51" s="21" t="s">
        <v>27</v>
      </c>
      <c r="R51" s="21" t="s">
        <v>27</v>
      </c>
      <c r="S51" s="21" t="s">
        <v>1381</v>
      </c>
      <c r="T51" s="28">
        <v>1633786</v>
      </c>
      <c r="U51" s="21" t="s">
        <v>1692</v>
      </c>
    </row>
    <row r="52" spans="1:22" s="53" customFormat="1" ht="75" customHeight="1" x14ac:dyDescent="0.25">
      <c r="A52" s="21">
        <v>51</v>
      </c>
      <c r="B52" s="21" t="s">
        <v>17</v>
      </c>
      <c r="C52" s="21" t="s">
        <v>18</v>
      </c>
      <c r="D52" s="21" t="s">
        <v>19</v>
      </c>
      <c r="E52" s="21" t="s">
        <v>20</v>
      </c>
      <c r="F52" s="21" t="s">
        <v>21</v>
      </c>
      <c r="G52" s="21" t="s">
        <v>22</v>
      </c>
      <c r="H52" s="21" t="s">
        <v>23</v>
      </c>
      <c r="I52" s="21">
        <v>80111500</v>
      </c>
      <c r="J52" s="21" t="s">
        <v>30</v>
      </c>
      <c r="K52" s="69">
        <v>42401</v>
      </c>
      <c r="L52" s="21">
        <v>2</v>
      </c>
      <c r="M52" s="21" t="s">
        <v>25</v>
      </c>
      <c r="N52" s="21" t="s">
        <v>26</v>
      </c>
      <c r="O52" s="70">
        <v>3267572</v>
      </c>
      <c r="P52" s="70">
        <v>3267572</v>
      </c>
      <c r="Q52" s="21" t="s">
        <v>27</v>
      </c>
      <c r="R52" s="21" t="s">
        <v>27</v>
      </c>
      <c r="S52" s="21" t="s">
        <v>1381</v>
      </c>
      <c r="T52" s="28">
        <v>1633786</v>
      </c>
      <c r="U52" s="21" t="s">
        <v>1692</v>
      </c>
    </row>
    <row r="53" spans="1:22" s="53" customFormat="1" ht="75" customHeight="1" x14ac:dyDescent="0.25">
      <c r="A53" s="21">
        <v>52</v>
      </c>
      <c r="B53" s="21" t="s">
        <v>17</v>
      </c>
      <c r="C53" s="21" t="s">
        <v>18</v>
      </c>
      <c r="D53" s="21" t="s">
        <v>19</v>
      </c>
      <c r="E53" s="21" t="s">
        <v>20</v>
      </c>
      <c r="F53" s="21" t="s">
        <v>21</v>
      </c>
      <c r="G53" s="21" t="s">
        <v>22</v>
      </c>
      <c r="H53" s="21" t="s">
        <v>23</v>
      </c>
      <c r="I53" s="21">
        <v>80111500</v>
      </c>
      <c r="J53" s="21" t="s">
        <v>30</v>
      </c>
      <c r="K53" s="69">
        <v>42401</v>
      </c>
      <c r="L53" s="21">
        <v>2</v>
      </c>
      <c r="M53" s="21" t="s">
        <v>25</v>
      </c>
      <c r="N53" s="21" t="s">
        <v>26</v>
      </c>
      <c r="O53" s="70">
        <v>3267572</v>
      </c>
      <c r="P53" s="70">
        <v>3267572</v>
      </c>
      <c r="Q53" s="21" t="s">
        <v>27</v>
      </c>
      <c r="R53" s="21" t="s">
        <v>27</v>
      </c>
      <c r="S53" s="21" t="s">
        <v>1381</v>
      </c>
      <c r="T53" s="28">
        <v>1633786</v>
      </c>
      <c r="U53" s="21" t="s">
        <v>1692</v>
      </c>
    </row>
    <row r="54" spans="1:22" s="53" customFormat="1" ht="75" customHeight="1" x14ac:dyDescent="0.25">
      <c r="A54" s="21">
        <v>53</v>
      </c>
      <c r="B54" s="21" t="s">
        <v>17</v>
      </c>
      <c r="C54" s="21" t="s">
        <v>18</v>
      </c>
      <c r="D54" s="21" t="s">
        <v>19</v>
      </c>
      <c r="E54" s="21" t="s">
        <v>20</v>
      </c>
      <c r="F54" s="21" t="s">
        <v>21</v>
      </c>
      <c r="G54" s="21" t="s">
        <v>22</v>
      </c>
      <c r="H54" s="21" t="s">
        <v>23</v>
      </c>
      <c r="I54" s="21">
        <v>80111500</v>
      </c>
      <c r="J54" s="21" t="s">
        <v>30</v>
      </c>
      <c r="K54" s="69">
        <v>42401</v>
      </c>
      <c r="L54" s="21">
        <v>2</v>
      </c>
      <c r="M54" s="21" t="s">
        <v>25</v>
      </c>
      <c r="N54" s="21" t="s">
        <v>26</v>
      </c>
      <c r="O54" s="70">
        <v>3267572</v>
      </c>
      <c r="P54" s="70">
        <v>3267572</v>
      </c>
      <c r="Q54" s="21" t="s">
        <v>27</v>
      </c>
      <c r="R54" s="21" t="s">
        <v>27</v>
      </c>
      <c r="S54" s="21" t="s">
        <v>1381</v>
      </c>
      <c r="T54" s="28">
        <v>1633786</v>
      </c>
      <c r="U54" s="21" t="s">
        <v>1692</v>
      </c>
    </row>
    <row r="55" spans="1:22" s="53" customFormat="1" ht="75" customHeight="1" x14ac:dyDescent="0.25">
      <c r="A55" s="21">
        <v>54</v>
      </c>
      <c r="B55" s="21" t="s">
        <v>17</v>
      </c>
      <c r="C55" s="21" t="s">
        <v>18</v>
      </c>
      <c r="D55" s="21" t="s">
        <v>19</v>
      </c>
      <c r="E55" s="21" t="s">
        <v>20</v>
      </c>
      <c r="F55" s="21" t="s">
        <v>21</v>
      </c>
      <c r="G55" s="21" t="s">
        <v>22</v>
      </c>
      <c r="H55" s="21" t="s">
        <v>23</v>
      </c>
      <c r="I55" s="21">
        <v>80111500</v>
      </c>
      <c r="J55" s="21" t="s">
        <v>30</v>
      </c>
      <c r="K55" s="69">
        <v>42401</v>
      </c>
      <c r="L55" s="21">
        <v>1.5</v>
      </c>
      <c r="M55" s="21" t="s">
        <v>25</v>
      </c>
      <c r="N55" s="21" t="s">
        <v>26</v>
      </c>
      <c r="O55" s="70">
        <v>2450679</v>
      </c>
      <c r="P55" s="70">
        <v>2450679</v>
      </c>
      <c r="Q55" s="21" t="s">
        <v>27</v>
      </c>
      <c r="R55" s="21" t="s">
        <v>27</v>
      </c>
      <c r="S55" s="21" t="s">
        <v>1381</v>
      </c>
      <c r="T55" s="28">
        <v>1633786</v>
      </c>
      <c r="U55" s="21" t="s">
        <v>1692</v>
      </c>
    </row>
    <row r="56" spans="1:22" s="53" customFormat="1" ht="75" customHeight="1" x14ac:dyDescent="0.25">
      <c r="A56" s="21">
        <v>55</v>
      </c>
      <c r="B56" s="21" t="s">
        <v>17</v>
      </c>
      <c r="C56" s="21" t="s">
        <v>19</v>
      </c>
      <c r="D56" s="21" t="s">
        <v>19</v>
      </c>
      <c r="E56" s="21" t="s">
        <v>20</v>
      </c>
      <c r="F56" s="21" t="s">
        <v>21</v>
      </c>
      <c r="G56" s="21" t="s">
        <v>22</v>
      </c>
      <c r="H56" s="21" t="s">
        <v>23</v>
      </c>
      <c r="I56" s="21">
        <v>80111500</v>
      </c>
      <c r="J56" s="21" t="s">
        <v>30</v>
      </c>
      <c r="K56" s="69">
        <v>42401</v>
      </c>
      <c r="L56" s="21">
        <v>1.5</v>
      </c>
      <c r="M56" s="21" t="s">
        <v>25</v>
      </c>
      <c r="N56" s="21" t="s">
        <v>26</v>
      </c>
      <c r="O56" s="70">
        <v>2450679</v>
      </c>
      <c r="P56" s="70">
        <v>2450679</v>
      </c>
      <c r="Q56" s="21" t="s">
        <v>27</v>
      </c>
      <c r="R56" s="21" t="s">
        <v>27</v>
      </c>
      <c r="S56" s="21" t="s">
        <v>1381</v>
      </c>
      <c r="T56" s="28">
        <v>1633786</v>
      </c>
      <c r="U56" s="21" t="s">
        <v>1692</v>
      </c>
    </row>
    <row r="57" spans="1:22" s="53" customFormat="1" ht="75" customHeight="1" x14ac:dyDescent="0.25">
      <c r="A57" s="21">
        <v>56</v>
      </c>
      <c r="B57" s="21" t="s">
        <v>17</v>
      </c>
      <c r="C57" s="21" t="s">
        <v>19</v>
      </c>
      <c r="D57" s="21" t="s">
        <v>19</v>
      </c>
      <c r="E57" s="21" t="s">
        <v>20</v>
      </c>
      <c r="F57" s="21" t="s">
        <v>21</v>
      </c>
      <c r="G57" s="21" t="s">
        <v>22</v>
      </c>
      <c r="H57" s="21" t="s">
        <v>23</v>
      </c>
      <c r="I57" s="21">
        <v>80111500</v>
      </c>
      <c r="J57" s="21" t="s">
        <v>30</v>
      </c>
      <c r="K57" s="69">
        <v>42401</v>
      </c>
      <c r="L57" s="21">
        <v>1.5</v>
      </c>
      <c r="M57" s="21" t="s">
        <v>25</v>
      </c>
      <c r="N57" s="21" t="s">
        <v>26</v>
      </c>
      <c r="O57" s="70">
        <v>2450679</v>
      </c>
      <c r="P57" s="70">
        <v>2450679</v>
      </c>
      <c r="Q57" s="21" t="s">
        <v>27</v>
      </c>
      <c r="R57" s="21" t="s">
        <v>27</v>
      </c>
      <c r="S57" s="21" t="s">
        <v>1381</v>
      </c>
      <c r="T57" s="28">
        <v>1633786</v>
      </c>
      <c r="U57" s="21" t="s">
        <v>1692</v>
      </c>
    </row>
    <row r="58" spans="1:22" s="53" customFormat="1" ht="75" customHeight="1" x14ac:dyDescent="0.25">
      <c r="A58" s="21">
        <v>57</v>
      </c>
      <c r="B58" s="21" t="s">
        <v>17</v>
      </c>
      <c r="C58" s="21" t="s">
        <v>18</v>
      </c>
      <c r="D58" s="21" t="s">
        <v>19</v>
      </c>
      <c r="E58" s="21" t="s">
        <v>20</v>
      </c>
      <c r="F58" s="21" t="s">
        <v>21</v>
      </c>
      <c r="G58" s="21" t="s">
        <v>22</v>
      </c>
      <c r="H58" s="21" t="s">
        <v>23</v>
      </c>
      <c r="I58" s="21">
        <v>80111500</v>
      </c>
      <c r="J58" s="21" t="s">
        <v>31</v>
      </c>
      <c r="K58" s="69">
        <v>42401</v>
      </c>
      <c r="L58" s="21">
        <v>2</v>
      </c>
      <c r="M58" s="21" t="s">
        <v>25</v>
      </c>
      <c r="N58" s="21" t="s">
        <v>26</v>
      </c>
      <c r="O58" s="70">
        <v>2567378</v>
      </c>
      <c r="P58" s="70">
        <v>2567378</v>
      </c>
      <c r="Q58" s="21" t="s">
        <v>27</v>
      </c>
      <c r="R58" s="21" t="s">
        <v>27</v>
      </c>
      <c r="S58" s="21" t="s">
        <v>1381</v>
      </c>
      <c r="T58" s="28">
        <v>1283689</v>
      </c>
      <c r="U58" s="21" t="s">
        <v>1692</v>
      </c>
    </row>
    <row r="59" spans="1:22" s="53" customFormat="1" ht="75" customHeight="1" x14ac:dyDescent="0.25">
      <c r="A59" s="21">
        <v>58</v>
      </c>
      <c r="B59" s="21" t="s">
        <v>17</v>
      </c>
      <c r="C59" s="21" t="s">
        <v>18</v>
      </c>
      <c r="D59" s="21" t="s">
        <v>19</v>
      </c>
      <c r="E59" s="21" t="s">
        <v>20</v>
      </c>
      <c r="F59" s="21" t="s">
        <v>21</v>
      </c>
      <c r="G59" s="21" t="s">
        <v>22</v>
      </c>
      <c r="H59" s="21" t="s">
        <v>23</v>
      </c>
      <c r="I59" s="21">
        <v>80111500</v>
      </c>
      <c r="J59" s="21" t="s">
        <v>32</v>
      </c>
      <c r="K59" s="69">
        <v>42401</v>
      </c>
      <c r="L59" s="21">
        <v>2</v>
      </c>
      <c r="M59" s="21" t="s">
        <v>25</v>
      </c>
      <c r="N59" s="21" t="s">
        <v>26</v>
      </c>
      <c r="O59" s="70">
        <v>2567378</v>
      </c>
      <c r="P59" s="70">
        <v>2567378</v>
      </c>
      <c r="Q59" s="21" t="s">
        <v>27</v>
      </c>
      <c r="R59" s="21" t="s">
        <v>27</v>
      </c>
      <c r="S59" s="21" t="s">
        <v>1381</v>
      </c>
      <c r="T59" s="28">
        <v>1283689</v>
      </c>
      <c r="U59" s="21" t="s">
        <v>1692</v>
      </c>
    </row>
    <row r="60" spans="1:22" s="53" customFormat="1" ht="75" customHeight="1" x14ac:dyDescent="0.25">
      <c r="A60" s="21">
        <v>59</v>
      </c>
      <c r="B60" s="21" t="s">
        <v>17</v>
      </c>
      <c r="C60" s="21" t="s">
        <v>18</v>
      </c>
      <c r="D60" s="21" t="s">
        <v>19</v>
      </c>
      <c r="E60" s="21" t="s">
        <v>20</v>
      </c>
      <c r="F60" s="21" t="s">
        <v>21</v>
      </c>
      <c r="G60" s="21" t="s">
        <v>22</v>
      </c>
      <c r="H60" s="21" t="s">
        <v>23</v>
      </c>
      <c r="I60" s="21">
        <v>80111500</v>
      </c>
      <c r="J60" s="21" t="s">
        <v>31</v>
      </c>
      <c r="K60" s="69">
        <v>42401</v>
      </c>
      <c r="L60" s="21">
        <v>2</v>
      </c>
      <c r="M60" s="21" t="s">
        <v>25</v>
      </c>
      <c r="N60" s="21" t="s">
        <v>26</v>
      </c>
      <c r="O60" s="70">
        <v>2567378</v>
      </c>
      <c r="P60" s="70">
        <v>2567378</v>
      </c>
      <c r="Q60" s="21" t="s">
        <v>27</v>
      </c>
      <c r="R60" s="21" t="s">
        <v>27</v>
      </c>
      <c r="S60" s="21" t="s">
        <v>1381</v>
      </c>
      <c r="T60" s="28">
        <v>1283689</v>
      </c>
      <c r="U60" s="21" t="s">
        <v>1692</v>
      </c>
    </row>
    <row r="61" spans="1:22" s="53" customFormat="1" ht="75" customHeight="1" x14ac:dyDescent="0.25">
      <c r="A61" s="21">
        <v>60</v>
      </c>
      <c r="B61" s="21" t="s">
        <v>17</v>
      </c>
      <c r="C61" s="21" t="s">
        <v>18</v>
      </c>
      <c r="D61" s="21" t="s">
        <v>19</v>
      </c>
      <c r="E61" s="21" t="s">
        <v>20</v>
      </c>
      <c r="F61" s="21" t="s">
        <v>21</v>
      </c>
      <c r="G61" s="21" t="s">
        <v>22</v>
      </c>
      <c r="H61" s="21" t="s">
        <v>23</v>
      </c>
      <c r="I61" s="21">
        <v>80111500</v>
      </c>
      <c r="J61" s="21" t="s">
        <v>31</v>
      </c>
      <c r="K61" s="69">
        <v>42401</v>
      </c>
      <c r="L61" s="21">
        <v>2</v>
      </c>
      <c r="M61" s="21" t="s">
        <v>25</v>
      </c>
      <c r="N61" s="21" t="s">
        <v>26</v>
      </c>
      <c r="O61" s="70">
        <v>2567378</v>
      </c>
      <c r="P61" s="70">
        <v>2567378</v>
      </c>
      <c r="Q61" s="21" t="s">
        <v>27</v>
      </c>
      <c r="R61" s="21" t="s">
        <v>27</v>
      </c>
      <c r="S61" s="21" t="s">
        <v>1381</v>
      </c>
      <c r="T61" s="28">
        <v>1283689</v>
      </c>
      <c r="U61" s="21" t="s">
        <v>1692</v>
      </c>
    </row>
    <row r="62" spans="1:22" s="53" customFormat="1" ht="75" customHeight="1" x14ac:dyDescent="0.25">
      <c r="A62" s="21">
        <v>61</v>
      </c>
      <c r="B62" s="21" t="s">
        <v>17</v>
      </c>
      <c r="C62" s="21" t="s">
        <v>18</v>
      </c>
      <c r="D62" s="21" t="s">
        <v>19</v>
      </c>
      <c r="E62" s="21" t="s">
        <v>33</v>
      </c>
      <c r="F62" s="21" t="s">
        <v>21</v>
      </c>
      <c r="G62" s="21" t="s">
        <v>22</v>
      </c>
      <c r="H62" s="21" t="s">
        <v>23</v>
      </c>
      <c r="I62" s="21">
        <v>80111700</v>
      </c>
      <c r="J62" s="21" t="s">
        <v>34</v>
      </c>
      <c r="K62" s="69">
        <v>42401</v>
      </c>
      <c r="L62" s="21">
        <v>4.5</v>
      </c>
      <c r="M62" s="21" t="s">
        <v>25</v>
      </c>
      <c r="N62" s="21" t="s">
        <v>26</v>
      </c>
      <c r="O62" s="70">
        <v>18523314</v>
      </c>
      <c r="P62" s="70">
        <v>18523314</v>
      </c>
      <c r="Q62" s="21" t="s">
        <v>27</v>
      </c>
      <c r="R62" s="21" t="s">
        <v>27</v>
      </c>
      <c r="S62" s="21" t="s">
        <v>1381</v>
      </c>
      <c r="T62" s="28">
        <v>4116292</v>
      </c>
      <c r="U62" s="21" t="s">
        <v>308</v>
      </c>
      <c r="V62" s="71"/>
    </row>
    <row r="63" spans="1:22" s="53" customFormat="1" ht="75" customHeight="1" x14ac:dyDescent="0.25">
      <c r="A63" s="21">
        <v>62</v>
      </c>
      <c r="B63" s="21" t="s">
        <v>17</v>
      </c>
      <c r="C63" s="21" t="s">
        <v>18</v>
      </c>
      <c r="D63" s="21" t="s">
        <v>19</v>
      </c>
      <c r="E63" s="21" t="s">
        <v>33</v>
      </c>
      <c r="F63" s="21" t="s">
        <v>21</v>
      </c>
      <c r="G63" s="21" t="s">
        <v>22</v>
      </c>
      <c r="H63" s="21" t="s">
        <v>23</v>
      </c>
      <c r="I63" s="21">
        <v>80111700</v>
      </c>
      <c r="J63" s="21" t="s">
        <v>35</v>
      </c>
      <c r="K63" s="69">
        <v>42401</v>
      </c>
      <c r="L63" s="21">
        <v>4.5</v>
      </c>
      <c r="M63" s="21" t="s">
        <v>25</v>
      </c>
      <c r="N63" s="21" t="s">
        <v>26</v>
      </c>
      <c r="O63" s="70">
        <v>18523314</v>
      </c>
      <c r="P63" s="70">
        <v>18523314</v>
      </c>
      <c r="Q63" s="21" t="s">
        <v>27</v>
      </c>
      <c r="R63" s="21" t="s">
        <v>27</v>
      </c>
      <c r="S63" s="21" t="s">
        <v>1381</v>
      </c>
      <c r="T63" s="28">
        <v>4116292</v>
      </c>
      <c r="U63" s="21" t="s">
        <v>308</v>
      </c>
      <c r="V63" s="71"/>
    </row>
    <row r="64" spans="1:22" s="53" customFormat="1" ht="75" customHeight="1" x14ac:dyDescent="0.25">
      <c r="A64" s="21">
        <v>63</v>
      </c>
      <c r="B64" s="21" t="s">
        <v>17</v>
      </c>
      <c r="C64" s="21" t="s">
        <v>18</v>
      </c>
      <c r="D64" s="21" t="s">
        <v>19</v>
      </c>
      <c r="E64" s="21" t="s">
        <v>33</v>
      </c>
      <c r="F64" s="21" t="s">
        <v>21</v>
      </c>
      <c r="G64" s="21" t="s">
        <v>22</v>
      </c>
      <c r="H64" s="21" t="s">
        <v>23</v>
      </c>
      <c r="I64" s="21">
        <v>86101508</v>
      </c>
      <c r="J64" s="21" t="s">
        <v>1363</v>
      </c>
      <c r="K64" s="69">
        <v>42401</v>
      </c>
      <c r="L64" s="21">
        <v>3.5</v>
      </c>
      <c r="M64" s="21" t="s">
        <v>25</v>
      </c>
      <c r="N64" s="21" t="s">
        <v>26</v>
      </c>
      <c r="O64" s="70">
        <v>9171480.5</v>
      </c>
      <c r="P64" s="70">
        <v>9171480.5</v>
      </c>
      <c r="Q64" s="21" t="s">
        <v>27</v>
      </c>
      <c r="R64" s="21" t="s">
        <v>27</v>
      </c>
      <c r="S64" s="21" t="s">
        <v>1381</v>
      </c>
      <c r="T64" s="28">
        <v>2620423</v>
      </c>
      <c r="U64" s="21" t="s">
        <v>1565</v>
      </c>
      <c r="V64" s="71"/>
    </row>
    <row r="65" spans="1:22" s="53" customFormat="1" ht="75" customHeight="1" x14ac:dyDescent="0.25">
      <c r="A65" s="21">
        <v>64</v>
      </c>
      <c r="B65" s="21" t="s">
        <v>17</v>
      </c>
      <c r="C65" s="21" t="s">
        <v>18</v>
      </c>
      <c r="D65" s="21" t="s">
        <v>19</v>
      </c>
      <c r="E65" s="21" t="s">
        <v>33</v>
      </c>
      <c r="F65" s="21" t="s">
        <v>21</v>
      </c>
      <c r="G65" s="21" t="s">
        <v>22</v>
      </c>
      <c r="H65" s="21" t="s">
        <v>23</v>
      </c>
      <c r="I65" s="21">
        <v>86101508</v>
      </c>
      <c r="J65" s="21" t="s">
        <v>37</v>
      </c>
      <c r="K65" s="69">
        <v>42401</v>
      </c>
      <c r="L65" s="21">
        <v>4.5</v>
      </c>
      <c r="M65" s="21" t="s">
        <v>25</v>
      </c>
      <c r="N65" s="21" t="s">
        <v>26</v>
      </c>
      <c r="O65" s="70">
        <v>10932574.5</v>
      </c>
      <c r="P65" s="70">
        <v>10932574.5</v>
      </c>
      <c r="Q65" s="21" t="s">
        <v>27</v>
      </c>
      <c r="R65" s="21" t="s">
        <v>27</v>
      </c>
      <c r="S65" s="21" t="s">
        <v>1381</v>
      </c>
      <c r="T65" s="28">
        <v>2429461</v>
      </c>
      <c r="U65" s="21" t="s">
        <v>1050</v>
      </c>
      <c r="V65" s="71"/>
    </row>
    <row r="66" spans="1:22" s="53" customFormat="1" ht="75" customHeight="1" x14ac:dyDescent="0.25">
      <c r="A66" s="21">
        <v>65</v>
      </c>
      <c r="B66" s="21" t="s">
        <v>17</v>
      </c>
      <c r="C66" s="21" t="s">
        <v>18</v>
      </c>
      <c r="D66" s="21" t="s">
        <v>19</v>
      </c>
      <c r="E66" s="21" t="s">
        <v>33</v>
      </c>
      <c r="F66" s="21" t="s">
        <v>21</v>
      </c>
      <c r="G66" s="21" t="s">
        <v>22</v>
      </c>
      <c r="H66" s="21" t="s">
        <v>23</v>
      </c>
      <c r="I66" s="21">
        <v>86101508</v>
      </c>
      <c r="J66" s="21" t="s">
        <v>1364</v>
      </c>
      <c r="K66" s="69">
        <v>42401</v>
      </c>
      <c r="L66" s="21">
        <v>4.5</v>
      </c>
      <c r="M66" s="21" t="s">
        <v>25</v>
      </c>
      <c r="N66" s="21" t="s">
        <v>26</v>
      </c>
      <c r="O66" s="70">
        <v>10932574.5</v>
      </c>
      <c r="P66" s="70">
        <v>10932574.5</v>
      </c>
      <c r="Q66" s="21" t="s">
        <v>27</v>
      </c>
      <c r="R66" s="21" t="s">
        <v>27</v>
      </c>
      <c r="S66" s="21" t="s">
        <v>1381</v>
      </c>
      <c r="T66" s="28">
        <v>2429461</v>
      </c>
      <c r="U66" s="21" t="s">
        <v>308</v>
      </c>
      <c r="V66" s="71"/>
    </row>
    <row r="67" spans="1:22" s="53" customFormat="1" ht="75" customHeight="1" x14ac:dyDescent="0.25">
      <c r="A67" s="21">
        <v>66</v>
      </c>
      <c r="B67" s="21" t="s">
        <v>17</v>
      </c>
      <c r="C67" s="21" t="s">
        <v>18</v>
      </c>
      <c r="D67" s="21" t="s">
        <v>19</v>
      </c>
      <c r="E67" s="21" t="s">
        <v>33</v>
      </c>
      <c r="F67" s="21" t="s">
        <v>21</v>
      </c>
      <c r="G67" s="21" t="s">
        <v>22</v>
      </c>
      <c r="H67" s="21" t="s">
        <v>23</v>
      </c>
      <c r="I67" s="21">
        <v>86101508</v>
      </c>
      <c r="J67" s="21" t="s">
        <v>39</v>
      </c>
      <c r="K67" s="69">
        <v>42401</v>
      </c>
      <c r="L67" s="21">
        <v>3.5</v>
      </c>
      <c r="M67" s="21" t="s">
        <v>25</v>
      </c>
      <c r="N67" s="21" t="s">
        <v>26</v>
      </c>
      <c r="O67" s="70">
        <v>8503113.5</v>
      </c>
      <c r="P67" s="72">
        <v>8503113.5</v>
      </c>
      <c r="Q67" s="21" t="s">
        <v>27</v>
      </c>
      <c r="R67" s="21" t="s">
        <v>27</v>
      </c>
      <c r="S67" s="21" t="s">
        <v>1381</v>
      </c>
      <c r="T67" s="28">
        <v>2429461</v>
      </c>
      <c r="U67" s="21" t="s">
        <v>1510</v>
      </c>
    </row>
    <row r="68" spans="1:22" s="53" customFormat="1" ht="75" customHeight="1" x14ac:dyDescent="0.25">
      <c r="A68" s="21">
        <v>67</v>
      </c>
      <c r="B68" s="21" t="s">
        <v>17</v>
      </c>
      <c r="C68" s="21" t="s">
        <v>18</v>
      </c>
      <c r="D68" s="21" t="s">
        <v>19</v>
      </c>
      <c r="E68" s="21" t="s">
        <v>33</v>
      </c>
      <c r="F68" s="21" t="s">
        <v>21</v>
      </c>
      <c r="G68" s="21" t="s">
        <v>22</v>
      </c>
      <c r="H68" s="21" t="s">
        <v>23</v>
      </c>
      <c r="I68" s="21">
        <v>86101508</v>
      </c>
      <c r="J68" s="21" t="s">
        <v>40</v>
      </c>
      <c r="K68" s="69">
        <v>42401</v>
      </c>
      <c r="L68" s="21">
        <v>4.5</v>
      </c>
      <c r="M68" s="21" t="s">
        <v>25</v>
      </c>
      <c r="N68" s="21" t="s">
        <v>26</v>
      </c>
      <c r="O68" s="70">
        <v>14274409.5</v>
      </c>
      <c r="P68" s="70">
        <v>14274409.5</v>
      </c>
      <c r="Q68" s="21" t="s">
        <v>27</v>
      </c>
      <c r="R68" s="21" t="s">
        <v>27</v>
      </c>
      <c r="S68" s="21" t="s">
        <v>1381</v>
      </c>
      <c r="T68" s="28">
        <v>3172091</v>
      </c>
      <c r="U68" s="21" t="s">
        <v>1530</v>
      </c>
    </row>
    <row r="69" spans="1:22" s="53" customFormat="1" ht="75" customHeight="1" x14ac:dyDescent="0.25">
      <c r="A69" s="21">
        <v>68</v>
      </c>
      <c r="B69" s="21" t="s">
        <v>17</v>
      </c>
      <c r="C69" s="21" t="s">
        <v>18</v>
      </c>
      <c r="D69" s="21" t="s">
        <v>19</v>
      </c>
      <c r="E69" s="21" t="s">
        <v>33</v>
      </c>
      <c r="F69" s="21" t="s">
        <v>21</v>
      </c>
      <c r="G69" s="21" t="s">
        <v>22</v>
      </c>
      <c r="H69" s="21" t="s">
        <v>23</v>
      </c>
      <c r="I69" s="21">
        <v>86101508</v>
      </c>
      <c r="J69" s="21" t="s">
        <v>40</v>
      </c>
      <c r="K69" s="69">
        <v>42401</v>
      </c>
      <c r="L69" s="21">
        <v>4.5</v>
      </c>
      <c r="M69" s="21" t="s">
        <v>25</v>
      </c>
      <c r="N69" s="21" t="s">
        <v>26</v>
      </c>
      <c r="O69" s="70">
        <v>14274409.5</v>
      </c>
      <c r="P69" s="70">
        <v>14274409.5</v>
      </c>
      <c r="Q69" s="21" t="s">
        <v>27</v>
      </c>
      <c r="R69" s="21" t="s">
        <v>27</v>
      </c>
      <c r="S69" s="21" t="s">
        <v>1381</v>
      </c>
      <c r="T69" s="28">
        <v>3172091</v>
      </c>
      <c r="U69" s="21" t="s">
        <v>1752</v>
      </c>
    </row>
    <row r="70" spans="1:22" s="53" customFormat="1" ht="75" customHeight="1" x14ac:dyDescent="0.25">
      <c r="A70" s="21">
        <v>69</v>
      </c>
      <c r="B70" s="21" t="s">
        <v>17</v>
      </c>
      <c r="C70" s="21" t="s">
        <v>18</v>
      </c>
      <c r="D70" s="21" t="s">
        <v>19</v>
      </c>
      <c r="E70" s="21" t="s">
        <v>33</v>
      </c>
      <c r="F70" s="21" t="s">
        <v>21</v>
      </c>
      <c r="G70" s="21" t="s">
        <v>22</v>
      </c>
      <c r="H70" s="21" t="s">
        <v>23</v>
      </c>
      <c r="I70" s="21">
        <v>86101508</v>
      </c>
      <c r="J70" s="21" t="s">
        <v>40</v>
      </c>
      <c r="K70" s="69">
        <v>42401</v>
      </c>
      <c r="L70" s="21">
        <v>4.5</v>
      </c>
      <c r="M70" s="21" t="s">
        <v>25</v>
      </c>
      <c r="N70" s="21" t="s">
        <v>26</v>
      </c>
      <c r="O70" s="70">
        <v>14274409.5</v>
      </c>
      <c r="P70" s="70">
        <v>14274409.5</v>
      </c>
      <c r="Q70" s="21" t="s">
        <v>27</v>
      </c>
      <c r="R70" s="21" t="s">
        <v>27</v>
      </c>
      <c r="S70" s="21" t="s">
        <v>1381</v>
      </c>
      <c r="T70" s="28">
        <v>3172091</v>
      </c>
      <c r="U70" s="21" t="s">
        <v>1197</v>
      </c>
    </row>
    <row r="71" spans="1:22" s="53" customFormat="1" ht="75" customHeight="1" x14ac:dyDescent="0.25">
      <c r="A71" s="21">
        <v>70</v>
      </c>
      <c r="B71" s="21" t="s">
        <v>17</v>
      </c>
      <c r="C71" s="21" t="s">
        <v>18</v>
      </c>
      <c r="D71" s="21" t="s">
        <v>19</v>
      </c>
      <c r="E71" s="21" t="s">
        <v>33</v>
      </c>
      <c r="F71" s="21" t="s">
        <v>21</v>
      </c>
      <c r="G71" s="21" t="s">
        <v>22</v>
      </c>
      <c r="H71" s="21" t="s">
        <v>23</v>
      </c>
      <c r="I71" s="21">
        <v>86101508</v>
      </c>
      <c r="J71" s="21" t="s">
        <v>40</v>
      </c>
      <c r="K71" s="69">
        <v>42401</v>
      </c>
      <c r="L71" s="21">
        <v>4.5</v>
      </c>
      <c r="M71" s="21" t="s">
        <v>25</v>
      </c>
      <c r="N71" s="21" t="s">
        <v>26</v>
      </c>
      <c r="O71" s="70">
        <v>14274409.5</v>
      </c>
      <c r="P71" s="70">
        <v>14274409.5</v>
      </c>
      <c r="Q71" s="21" t="s">
        <v>27</v>
      </c>
      <c r="R71" s="21" t="s">
        <v>27</v>
      </c>
      <c r="S71" s="21" t="s">
        <v>1381</v>
      </c>
      <c r="T71" s="28">
        <v>3172091</v>
      </c>
      <c r="U71" s="21" t="s">
        <v>879</v>
      </c>
    </row>
    <row r="72" spans="1:22" s="53" customFormat="1" ht="75" customHeight="1" x14ac:dyDescent="0.25">
      <c r="A72" s="21">
        <v>71</v>
      </c>
      <c r="B72" s="21" t="s">
        <v>17</v>
      </c>
      <c r="C72" s="21" t="s">
        <v>18</v>
      </c>
      <c r="D72" s="21" t="s">
        <v>19</v>
      </c>
      <c r="E72" s="21" t="s">
        <v>33</v>
      </c>
      <c r="F72" s="21" t="s">
        <v>21</v>
      </c>
      <c r="G72" s="21" t="s">
        <v>22</v>
      </c>
      <c r="H72" s="21" t="s">
        <v>23</v>
      </c>
      <c r="I72" s="21">
        <v>86101508</v>
      </c>
      <c r="J72" s="21" t="s">
        <v>40</v>
      </c>
      <c r="K72" s="69">
        <v>42401</v>
      </c>
      <c r="L72" s="21">
        <v>4.5</v>
      </c>
      <c r="M72" s="21" t="s">
        <v>25</v>
      </c>
      <c r="N72" s="21" t="s">
        <v>26</v>
      </c>
      <c r="O72" s="70">
        <v>14274409.5</v>
      </c>
      <c r="P72" s="70">
        <v>14274409.5</v>
      </c>
      <c r="Q72" s="21" t="s">
        <v>27</v>
      </c>
      <c r="R72" s="21" t="s">
        <v>27</v>
      </c>
      <c r="S72" s="21" t="s">
        <v>1381</v>
      </c>
      <c r="T72" s="28">
        <v>3172091</v>
      </c>
      <c r="U72" s="21" t="s">
        <v>1530</v>
      </c>
    </row>
    <row r="73" spans="1:22" s="53" customFormat="1" ht="75" customHeight="1" x14ac:dyDescent="0.25">
      <c r="A73" s="21">
        <v>72</v>
      </c>
      <c r="B73" s="21" t="s">
        <v>17</v>
      </c>
      <c r="C73" s="21" t="s">
        <v>18</v>
      </c>
      <c r="D73" s="21" t="s">
        <v>19</v>
      </c>
      <c r="E73" s="21" t="s">
        <v>33</v>
      </c>
      <c r="F73" s="21" t="s">
        <v>21</v>
      </c>
      <c r="G73" s="21" t="s">
        <v>22</v>
      </c>
      <c r="H73" s="21" t="s">
        <v>23</v>
      </c>
      <c r="I73" s="21">
        <v>86101508</v>
      </c>
      <c r="J73" s="21" t="s">
        <v>40</v>
      </c>
      <c r="K73" s="69">
        <v>42401</v>
      </c>
      <c r="L73" s="21">
        <v>4.5</v>
      </c>
      <c r="M73" s="21" t="s">
        <v>25</v>
      </c>
      <c r="N73" s="21" t="s">
        <v>26</v>
      </c>
      <c r="O73" s="70">
        <v>14274409.5</v>
      </c>
      <c r="P73" s="70">
        <v>14274409.5</v>
      </c>
      <c r="Q73" s="21" t="s">
        <v>27</v>
      </c>
      <c r="R73" s="21" t="s">
        <v>27</v>
      </c>
      <c r="S73" s="21" t="s">
        <v>1381</v>
      </c>
      <c r="T73" s="28">
        <v>3172091</v>
      </c>
      <c r="U73" s="21" t="s">
        <v>1529</v>
      </c>
    </row>
    <row r="74" spans="1:22" s="53" customFormat="1" ht="75" customHeight="1" x14ac:dyDescent="0.25">
      <c r="A74" s="21">
        <v>73</v>
      </c>
      <c r="B74" s="21" t="s">
        <v>17</v>
      </c>
      <c r="C74" s="21" t="s">
        <v>18</v>
      </c>
      <c r="D74" s="21" t="s">
        <v>19</v>
      </c>
      <c r="E74" s="21" t="s">
        <v>33</v>
      </c>
      <c r="F74" s="21" t="s">
        <v>21</v>
      </c>
      <c r="G74" s="21" t="s">
        <v>22</v>
      </c>
      <c r="H74" s="21" t="s">
        <v>23</v>
      </c>
      <c r="I74" s="21">
        <v>86101508</v>
      </c>
      <c r="J74" s="21" t="s">
        <v>40</v>
      </c>
      <c r="K74" s="69">
        <v>42401</v>
      </c>
      <c r="L74" s="21">
        <v>4.5</v>
      </c>
      <c r="M74" s="21" t="s">
        <v>25</v>
      </c>
      <c r="N74" s="21" t="s">
        <v>26</v>
      </c>
      <c r="O74" s="70">
        <v>14274409.5</v>
      </c>
      <c r="P74" s="70">
        <v>14274409.5</v>
      </c>
      <c r="Q74" s="21" t="s">
        <v>27</v>
      </c>
      <c r="R74" s="21" t="s">
        <v>27</v>
      </c>
      <c r="S74" s="21" t="s">
        <v>1381</v>
      </c>
      <c r="T74" s="28">
        <v>3172091</v>
      </c>
      <c r="U74" s="21" t="s">
        <v>389</v>
      </c>
    </row>
    <row r="75" spans="1:22" s="53" customFormat="1" ht="75" customHeight="1" x14ac:dyDescent="0.25">
      <c r="A75" s="21">
        <v>74</v>
      </c>
      <c r="B75" s="21" t="s">
        <v>17</v>
      </c>
      <c r="C75" s="21" t="s">
        <v>18</v>
      </c>
      <c r="D75" s="21" t="s">
        <v>19</v>
      </c>
      <c r="E75" s="21" t="s">
        <v>33</v>
      </c>
      <c r="F75" s="21" t="s">
        <v>21</v>
      </c>
      <c r="G75" s="21" t="s">
        <v>22</v>
      </c>
      <c r="H75" s="21" t="s">
        <v>23</v>
      </c>
      <c r="I75" s="21">
        <v>86101508</v>
      </c>
      <c r="J75" s="21" t="s">
        <v>40</v>
      </c>
      <c r="K75" s="69">
        <v>42401</v>
      </c>
      <c r="L75" s="21">
        <v>4.5</v>
      </c>
      <c r="M75" s="21" t="s">
        <v>25</v>
      </c>
      <c r="N75" s="21" t="s">
        <v>26</v>
      </c>
      <c r="O75" s="70">
        <v>14274409.5</v>
      </c>
      <c r="P75" s="70">
        <v>14274409.5</v>
      </c>
      <c r="Q75" s="21" t="s">
        <v>27</v>
      </c>
      <c r="R75" s="21" t="s">
        <v>27</v>
      </c>
      <c r="S75" s="21" t="s">
        <v>1381</v>
      </c>
      <c r="T75" s="28">
        <v>3172091</v>
      </c>
      <c r="U75" s="21" t="s">
        <v>1752</v>
      </c>
    </row>
    <row r="76" spans="1:22" s="53" customFormat="1" ht="75" customHeight="1" x14ac:dyDescent="0.25">
      <c r="A76" s="21">
        <v>75</v>
      </c>
      <c r="B76" s="21" t="s">
        <v>17</v>
      </c>
      <c r="C76" s="21" t="s">
        <v>18</v>
      </c>
      <c r="D76" s="21" t="s">
        <v>19</v>
      </c>
      <c r="E76" s="21" t="s">
        <v>33</v>
      </c>
      <c r="F76" s="21" t="s">
        <v>21</v>
      </c>
      <c r="G76" s="21" t="s">
        <v>22</v>
      </c>
      <c r="H76" s="21" t="s">
        <v>23</v>
      </c>
      <c r="I76" s="21">
        <v>86101508</v>
      </c>
      <c r="J76" s="21" t="s">
        <v>40</v>
      </c>
      <c r="K76" s="69">
        <v>42401</v>
      </c>
      <c r="L76" s="21">
        <v>4.5</v>
      </c>
      <c r="M76" s="21" t="s">
        <v>25</v>
      </c>
      <c r="N76" s="21" t="s">
        <v>26</v>
      </c>
      <c r="O76" s="70">
        <v>14274409.5</v>
      </c>
      <c r="P76" s="70">
        <v>14274409.5</v>
      </c>
      <c r="Q76" s="21" t="s">
        <v>27</v>
      </c>
      <c r="R76" s="21" t="s">
        <v>27</v>
      </c>
      <c r="S76" s="21" t="s">
        <v>1381</v>
      </c>
      <c r="T76" s="28">
        <v>3172091</v>
      </c>
      <c r="U76" s="21" t="s">
        <v>879</v>
      </c>
    </row>
    <row r="77" spans="1:22" s="53" customFormat="1" ht="75" customHeight="1" x14ac:dyDescent="0.25">
      <c r="A77" s="21">
        <v>76</v>
      </c>
      <c r="B77" s="21" t="s">
        <v>17</v>
      </c>
      <c r="C77" s="21" t="s">
        <v>18</v>
      </c>
      <c r="D77" s="21" t="s">
        <v>19</v>
      </c>
      <c r="E77" s="21" t="s">
        <v>33</v>
      </c>
      <c r="F77" s="21" t="s">
        <v>21</v>
      </c>
      <c r="G77" s="21" t="s">
        <v>22</v>
      </c>
      <c r="H77" s="21" t="s">
        <v>23</v>
      </c>
      <c r="I77" s="21">
        <v>80111700</v>
      </c>
      <c r="J77" s="21" t="s">
        <v>1365</v>
      </c>
      <c r="K77" s="69">
        <v>42401</v>
      </c>
      <c r="L77" s="21">
        <v>4</v>
      </c>
      <c r="M77" s="21" t="s">
        <v>25</v>
      </c>
      <c r="N77" s="21" t="s">
        <v>26</v>
      </c>
      <c r="O77" s="70">
        <v>9717844</v>
      </c>
      <c r="P77" s="70">
        <v>9717844</v>
      </c>
      <c r="Q77" s="21" t="s">
        <v>27</v>
      </c>
      <c r="R77" s="21" t="s">
        <v>27</v>
      </c>
      <c r="S77" s="21" t="s">
        <v>1381</v>
      </c>
      <c r="T77" s="28">
        <v>2429461</v>
      </c>
      <c r="U77" s="21" t="s">
        <v>1510</v>
      </c>
      <c r="V77" s="71"/>
    </row>
    <row r="78" spans="1:22" s="53" customFormat="1" ht="75" customHeight="1" x14ac:dyDescent="0.25">
      <c r="A78" s="21">
        <v>77</v>
      </c>
      <c r="B78" s="21" t="s">
        <v>17</v>
      </c>
      <c r="C78" s="21" t="s">
        <v>18</v>
      </c>
      <c r="D78" s="21" t="s">
        <v>19</v>
      </c>
      <c r="E78" s="21" t="s">
        <v>33</v>
      </c>
      <c r="F78" s="21" t="s">
        <v>21</v>
      </c>
      <c r="G78" s="21" t="s">
        <v>22</v>
      </c>
      <c r="H78" s="21" t="s">
        <v>23</v>
      </c>
      <c r="I78" s="21">
        <v>80111700</v>
      </c>
      <c r="J78" s="21" t="s">
        <v>1365</v>
      </c>
      <c r="K78" s="69">
        <v>42401</v>
      </c>
      <c r="L78" s="21">
        <v>4</v>
      </c>
      <c r="M78" s="21" t="s">
        <v>25</v>
      </c>
      <c r="N78" s="21" t="s">
        <v>26</v>
      </c>
      <c r="O78" s="70">
        <v>9717844</v>
      </c>
      <c r="P78" s="70">
        <v>9717844</v>
      </c>
      <c r="Q78" s="21" t="s">
        <v>27</v>
      </c>
      <c r="R78" s="21" t="s">
        <v>27</v>
      </c>
      <c r="S78" s="21" t="s">
        <v>1381</v>
      </c>
      <c r="T78" s="28">
        <v>2429461</v>
      </c>
      <c r="U78" s="21" t="s">
        <v>308</v>
      </c>
      <c r="V78" s="71"/>
    </row>
    <row r="79" spans="1:22" s="53" customFormat="1" ht="75" customHeight="1" x14ac:dyDescent="0.25">
      <c r="A79" s="21">
        <v>78</v>
      </c>
      <c r="B79" s="21" t="s">
        <v>17</v>
      </c>
      <c r="C79" s="21" t="s">
        <v>18</v>
      </c>
      <c r="D79" s="21" t="s">
        <v>19</v>
      </c>
      <c r="E79" s="21" t="s">
        <v>33</v>
      </c>
      <c r="F79" s="21" t="s">
        <v>21</v>
      </c>
      <c r="G79" s="21" t="s">
        <v>22</v>
      </c>
      <c r="H79" s="21" t="s">
        <v>23</v>
      </c>
      <c r="I79" s="21">
        <v>80111700</v>
      </c>
      <c r="J79" s="21" t="s">
        <v>1366</v>
      </c>
      <c r="K79" s="69">
        <v>42401</v>
      </c>
      <c r="L79" s="21">
        <v>4</v>
      </c>
      <c r="M79" s="21" t="s">
        <v>25</v>
      </c>
      <c r="N79" s="21" t="s">
        <v>26</v>
      </c>
      <c r="O79" s="70">
        <v>8317456</v>
      </c>
      <c r="P79" s="70">
        <v>8317456</v>
      </c>
      <c r="Q79" s="21" t="s">
        <v>27</v>
      </c>
      <c r="R79" s="21" t="s">
        <v>27</v>
      </c>
      <c r="S79" s="21" t="s">
        <v>1381</v>
      </c>
      <c r="T79" s="28">
        <v>2079364</v>
      </c>
      <c r="U79" s="21" t="s">
        <v>308</v>
      </c>
      <c r="V79" s="71"/>
    </row>
    <row r="80" spans="1:22" s="53" customFormat="1" ht="75" customHeight="1" x14ac:dyDescent="0.25">
      <c r="A80" s="21">
        <v>79</v>
      </c>
      <c r="B80" s="21" t="s">
        <v>17</v>
      </c>
      <c r="C80" s="21" t="s">
        <v>18</v>
      </c>
      <c r="D80" s="21" t="s">
        <v>19</v>
      </c>
      <c r="E80" s="21" t="s">
        <v>33</v>
      </c>
      <c r="F80" s="21" t="s">
        <v>21</v>
      </c>
      <c r="G80" s="21" t="s">
        <v>22</v>
      </c>
      <c r="H80" s="21" t="s">
        <v>23</v>
      </c>
      <c r="I80" s="21">
        <v>80111500</v>
      </c>
      <c r="J80" s="21" t="s">
        <v>1367</v>
      </c>
      <c r="K80" s="69">
        <v>42401</v>
      </c>
      <c r="L80" s="21">
        <v>5</v>
      </c>
      <c r="M80" s="21" t="s">
        <v>25</v>
      </c>
      <c r="N80" s="21" t="s">
        <v>26</v>
      </c>
      <c r="O80" s="70">
        <v>8168930</v>
      </c>
      <c r="P80" s="70">
        <v>8168930</v>
      </c>
      <c r="Q80" s="21" t="s">
        <v>27</v>
      </c>
      <c r="R80" s="21" t="s">
        <v>27</v>
      </c>
      <c r="S80" s="21" t="s">
        <v>1381</v>
      </c>
      <c r="T80" s="28">
        <v>1633786</v>
      </c>
      <c r="U80" s="73" t="s">
        <v>308</v>
      </c>
      <c r="V80" s="71"/>
    </row>
    <row r="81" spans="1:22" s="53" customFormat="1" ht="75" customHeight="1" x14ac:dyDescent="0.25">
      <c r="A81" s="21">
        <v>80</v>
      </c>
      <c r="B81" s="21" t="s">
        <v>17</v>
      </c>
      <c r="C81" s="21" t="s">
        <v>18</v>
      </c>
      <c r="D81" s="21" t="s">
        <v>19</v>
      </c>
      <c r="E81" s="21" t="s">
        <v>33</v>
      </c>
      <c r="F81" s="21" t="s">
        <v>21</v>
      </c>
      <c r="G81" s="21" t="s">
        <v>22</v>
      </c>
      <c r="H81" s="21" t="s">
        <v>23</v>
      </c>
      <c r="I81" s="21">
        <v>80111500</v>
      </c>
      <c r="J81" s="21" t="s">
        <v>1367</v>
      </c>
      <c r="K81" s="69">
        <v>42401</v>
      </c>
      <c r="L81" s="21">
        <v>4.5</v>
      </c>
      <c r="M81" s="21" t="s">
        <v>25</v>
      </c>
      <c r="N81" s="21" t="s">
        <v>26</v>
      </c>
      <c r="O81" s="70">
        <v>7352037</v>
      </c>
      <c r="P81" s="70">
        <v>7352037</v>
      </c>
      <c r="Q81" s="21" t="s">
        <v>27</v>
      </c>
      <c r="R81" s="21" t="s">
        <v>27</v>
      </c>
      <c r="S81" s="21" t="s">
        <v>1381</v>
      </c>
      <c r="T81" s="28">
        <v>1633786</v>
      </c>
      <c r="U81" s="21" t="s">
        <v>308</v>
      </c>
      <c r="V81" s="71"/>
    </row>
    <row r="82" spans="1:22" s="53" customFormat="1" ht="75" customHeight="1" x14ac:dyDescent="0.25">
      <c r="A82" s="21">
        <v>81</v>
      </c>
      <c r="B82" s="21" t="s">
        <v>17</v>
      </c>
      <c r="C82" s="21" t="s">
        <v>18</v>
      </c>
      <c r="D82" s="21" t="s">
        <v>19</v>
      </c>
      <c r="E82" s="21" t="s">
        <v>33</v>
      </c>
      <c r="F82" s="21" t="s">
        <v>21</v>
      </c>
      <c r="G82" s="21" t="s">
        <v>22</v>
      </c>
      <c r="H82" s="21" t="s">
        <v>23</v>
      </c>
      <c r="I82" s="21">
        <v>80111500</v>
      </c>
      <c r="J82" s="21" t="s">
        <v>1367</v>
      </c>
      <c r="K82" s="69">
        <v>42401</v>
      </c>
      <c r="L82" s="21">
        <v>4.5</v>
      </c>
      <c r="M82" s="21" t="s">
        <v>25</v>
      </c>
      <c r="N82" s="21" t="s">
        <v>26</v>
      </c>
      <c r="O82" s="70">
        <v>7352037</v>
      </c>
      <c r="P82" s="70">
        <v>7352037</v>
      </c>
      <c r="Q82" s="21" t="s">
        <v>27</v>
      </c>
      <c r="R82" s="21" t="s">
        <v>27</v>
      </c>
      <c r="S82" s="21" t="s">
        <v>1381</v>
      </c>
      <c r="T82" s="28">
        <v>1633786</v>
      </c>
      <c r="U82" s="21" t="s">
        <v>308</v>
      </c>
      <c r="V82" s="71"/>
    </row>
    <row r="83" spans="1:22" s="53" customFormat="1" ht="75" customHeight="1" x14ac:dyDescent="0.25">
      <c r="A83" s="21">
        <v>82</v>
      </c>
      <c r="B83" s="21" t="s">
        <v>17</v>
      </c>
      <c r="C83" s="21" t="s">
        <v>18</v>
      </c>
      <c r="D83" s="21" t="s">
        <v>19</v>
      </c>
      <c r="E83" s="21" t="s">
        <v>33</v>
      </c>
      <c r="F83" s="21" t="s">
        <v>21</v>
      </c>
      <c r="G83" s="21" t="s">
        <v>22</v>
      </c>
      <c r="H83" s="21" t="s">
        <v>23</v>
      </c>
      <c r="I83" s="21">
        <v>80111500</v>
      </c>
      <c r="J83" s="21" t="s">
        <v>1367</v>
      </c>
      <c r="K83" s="69">
        <v>42401</v>
      </c>
      <c r="L83" s="21">
        <v>4.5</v>
      </c>
      <c r="M83" s="21" t="s">
        <v>25</v>
      </c>
      <c r="N83" s="21" t="s">
        <v>26</v>
      </c>
      <c r="O83" s="70">
        <v>7352037</v>
      </c>
      <c r="P83" s="70">
        <v>7352037</v>
      </c>
      <c r="Q83" s="21" t="s">
        <v>27</v>
      </c>
      <c r="R83" s="21" t="s">
        <v>27</v>
      </c>
      <c r="S83" s="21" t="s">
        <v>1381</v>
      </c>
      <c r="T83" s="28">
        <v>1633786</v>
      </c>
      <c r="U83" s="21" t="s">
        <v>1532</v>
      </c>
      <c r="V83" s="71"/>
    </row>
    <row r="84" spans="1:22" s="53" customFormat="1" ht="75" customHeight="1" x14ac:dyDescent="0.25">
      <c r="A84" s="21">
        <v>83</v>
      </c>
      <c r="B84" s="21" t="s">
        <v>17</v>
      </c>
      <c r="C84" s="21" t="s">
        <v>18</v>
      </c>
      <c r="D84" s="21" t="s">
        <v>19</v>
      </c>
      <c r="E84" s="21" t="s">
        <v>33</v>
      </c>
      <c r="F84" s="21" t="s">
        <v>21</v>
      </c>
      <c r="G84" s="21" t="s">
        <v>22</v>
      </c>
      <c r="H84" s="21" t="s">
        <v>23</v>
      </c>
      <c r="I84" s="21">
        <v>80111500</v>
      </c>
      <c r="J84" s="21" t="s">
        <v>1367</v>
      </c>
      <c r="K84" s="69">
        <v>42401</v>
      </c>
      <c r="L84" s="21">
        <v>4.5</v>
      </c>
      <c r="M84" s="21" t="s">
        <v>25</v>
      </c>
      <c r="N84" s="21" t="s">
        <v>26</v>
      </c>
      <c r="O84" s="70">
        <v>7352037</v>
      </c>
      <c r="P84" s="70">
        <v>7352037</v>
      </c>
      <c r="Q84" s="21" t="s">
        <v>27</v>
      </c>
      <c r="R84" s="21" t="s">
        <v>27</v>
      </c>
      <c r="S84" s="21" t="s">
        <v>1381</v>
      </c>
      <c r="T84" s="28">
        <v>1633786</v>
      </c>
      <c r="U84" s="21" t="s">
        <v>308</v>
      </c>
      <c r="V84" s="71"/>
    </row>
    <row r="85" spans="1:22" s="53" customFormat="1" ht="75" customHeight="1" x14ac:dyDescent="0.25">
      <c r="A85" s="21">
        <v>84</v>
      </c>
      <c r="B85" s="21" t="s">
        <v>17</v>
      </c>
      <c r="C85" s="21" t="s">
        <v>18</v>
      </c>
      <c r="D85" s="21" t="s">
        <v>19</v>
      </c>
      <c r="E85" s="21" t="s">
        <v>33</v>
      </c>
      <c r="F85" s="21" t="s">
        <v>21</v>
      </c>
      <c r="G85" s="21" t="s">
        <v>22</v>
      </c>
      <c r="H85" s="21" t="s">
        <v>23</v>
      </c>
      <c r="I85" s="21">
        <v>80111500</v>
      </c>
      <c r="J85" s="21" t="s">
        <v>1367</v>
      </c>
      <c r="K85" s="69">
        <v>42401</v>
      </c>
      <c r="L85" s="21">
        <v>4.5</v>
      </c>
      <c r="M85" s="21" t="s">
        <v>25</v>
      </c>
      <c r="N85" s="21" t="s">
        <v>26</v>
      </c>
      <c r="O85" s="70">
        <v>7352037</v>
      </c>
      <c r="P85" s="70">
        <v>7352037</v>
      </c>
      <c r="Q85" s="21" t="s">
        <v>27</v>
      </c>
      <c r="R85" s="21" t="s">
        <v>27</v>
      </c>
      <c r="S85" s="21" t="s">
        <v>1381</v>
      </c>
      <c r="T85" s="28">
        <v>1633786</v>
      </c>
      <c r="U85" s="21" t="s">
        <v>1686</v>
      </c>
      <c r="V85" s="71"/>
    </row>
    <row r="86" spans="1:22" s="53" customFormat="1" ht="75" customHeight="1" x14ac:dyDescent="0.25">
      <c r="A86" s="21">
        <v>85</v>
      </c>
      <c r="B86" s="21" t="s">
        <v>17</v>
      </c>
      <c r="C86" s="21" t="s">
        <v>18</v>
      </c>
      <c r="D86" s="21" t="s">
        <v>19</v>
      </c>
      <c r="E86" s="21" t="s">
        <v>33</v>
      </c>
      <c r="F86" s="21" t="s">
        <v>21</v>
      </c>
      <c r="G86" s="21" t="s">
        <v>22</v>
      </c>
      <c r="H86" s="21" t="s">
        <v>23</v>
      </c>
      <c r="I86" s="21">
        <v>80111500</v>
      </c>
      <c r="J86" s="21" t="s">
        <v>1367</v>
      </c>
      <c r="K86" s="69">
        <v>42401</v>
      </c>
      <c r="L86" s="21">
        <v>4.5</v>
      </c>
      <c r="M86" s="21" t="s">
        <v>25</v>
      </c>
      <c r="N86" s="21" t="s">
        <v>26</v>
      </c>
      <c r="O86" s="70">
        <v>7352037</v>
      </c>
      <c r="P86" s="70">
        <v>7352037</v>
      </c>
      <c r="Q86" s="21" t="s">
        <v>27</v>
      </c>
      <c r="R86" s="21" t="s">
        <v>27</v>
      </c>
      <c r="S86" s="21" t="s">
        <v>1381</v>
      </c>
      <c r="T86" s="28">
        <v>1633786</v>
      </c>
      <c r="U86" s="21" t="s">
        <v>1399</v>
      </c>
      <c r="V86" s="71"/>
    </row>
    <row r="87" spans="1:22" s="53" customFormat="1" ht="75" customHeight="1" x14ac:dyDescent="0.25">
      <c r="A87" s="21">
        <v>86</v>
      </c>
      <c r="B87" s="21" t="s">
        <v>17</v>
      </c>
      <c r="C87" s="21" t="s">
        <v>18</v>
      </c>
      <c r="D87" s="21" t="s">
        <v>19</v>
      </c>
      <c r="E87" s="21" t="s">
        <v>33</v>
      </c>
      <c r="F87" s="21" t="s">
        <v>21</v>
      </c>
      <c r="G87" s="21" t="s">
        <v>22</v>
      </c>
      <c r="H87" s="21" t="s">
        <v>23</v>
      </c>
      <c r="I87" s="21">
        <v>80111500</v>
      </c>
      <c r="J87" s="21" t="s">
        <v>1367</v>
      </c>
      <c r="K87" s="69">
        <v>42401</v>
      </c>
      <c r="L87" s="21">
        <v>4.5</v>
      </c>
      <c r="M87" s="21" t="s">
        <v>25</v>
      </c>
      <c r="N87" s="21" t="s">
        <v>26</v>
      </c>
      <c r="O87" s="70">
        <v>7352037</v>
      </c>
      <c r="P87" s="70">
        <v>7352037</v>
      </c>
      <c r="Q87" s="21" t="s">
        <v>27</v>
      </c>
      <c r="R87" s="21" t="s">
        <v>27</v>
      </c>
      <c r="S87" s="21" t="s">
        <v>1381</v>
      </c>
      <c r="T87" s="28">
        <v>1633786</v>
      </c>
      <c r="U87" s="21" t="s">
        <v>308</v>
      </c>
      <c r="V87" s="71"/>
    </row>
    <row r="88" spans="1:22" s="53" customFormat="1" ht="75" customHeight="1" x14ac:dyDescent="0.25">
      <c r="A88" s="21">
        <v>87</v>
      </c>
      <c r="B88" s="21" t="s">
        <v>17</v>
      </c>
      <c r="C88" s="21" t="s">
        <v>18</v>
      </c>
      <c r="D88" s="21" t="s">
        <v>19</v>
      </c>
      <c r="E88" s="21" t="s">
        <v>33</v>
      </c>
      <c r="F88" s="21" t="s">
        <v>21</v>
      </c>
      <c r="G88" s="21" t="s">
        <v>22</v>
      </c>
      <c r="H88" s="21" t="s">
        <v>23</v>
      </c>
      <c r="I88" s="21">
        <v>80111500</v>
      </c>
      <c r="J88" s="21" t="s">
        <v>1367</v>
      </c>
      <c r="K88" s="69">
        <v>42401</v>
      </c>
      <c r="L88" s="21">
        <v>4.5</v>
      </c>
      <c r="M88" s="21" t="s">
        <v>25</v>
      </c>
      <c r="N88" s="21" t="s">
        <v>26</v>
      </c>
      <c r="O88" s="70">
        <v>7352037</v>
      </c>
      <c r="P88" s="70">
        <v>7352037</v>
      </c>
      <c r="Q88" s="21" t="s">
        <v>27</v>
      </c>
      <c r="R88" s="21" t="s">
        <v>27</v>
      </c>
      <c r="S88" s="21" t="s">
        <v>1381</v>
      </c>
      <c r="T88" s="28">
        <v>1633786</v>
      </c>
      <c r="U88" s="21" t="s">
        <v>1399</v>
      </c>
      <c r="V88" s="71"/>
    </row>
    <row r="89" spans="1:22" s="53" customFormat="1" ht="75" customHeight="1" x14ac:dyDescent="0.25">
      <c r="A89" s="21">
        <v>88</v>
      </c>
      <c r="B89" s="21" t="s">
        <v>17</v>
      </c>
      <c r="C89" s="21" t="s">
        <v>18</v>
      </c>
      <c r="D89" s="21" t="s">
        <v>19</v>
      </c>
      <c r="E89" s="21" t="s">
        <v>33</v>
      </c>
      <c r="F89" s="21" t="s">
        <v>21</v>
      </c>
      <c r="G89" s="21" t="s">
        <v>22</v>
      </c>
      <c r="H89" s="21" t="s">
        <v>23</v>
      </c>
      <c r="I89" s="21">
        <v>80111500</v>
      </c>
      <c r="J89" s="21" t="s">
        <v>1367</v>
      </c>
      <c r="K89" s="69">
        <v>42401</v>
      </c>
      <c r="L89" s="21">
        <v>4.5</v>
      </c>
      <c r="M89" s="21" t="s">
        <v>25</v>
      </c>
      <c r="N89" s="21" t="s">
        <v>26</v>
      </c>
      <c r="O89" s="70">
        <v>7352037</v>
      </c>
      <c r="P89" s="70">
        <v>7352037</v>
      </c>
      <c r="Q89" s="21" t="s">
        <v>27</v>
      </c>
      <c r="R89" s="21" t="s">
        <v>27</v>
      </c>
      <c r="S89" s="21" t="s">
        <v>1381</v>
      </c>
      <c r="T89" s="28">
        <v>1633786</v>
      </c>
      <c r="U89" s="21" t="s">
        <v>308</v>
      </c>
      <c r="V89" s="71"/>
    </row>
    <row r="90" spans="1:22" s="53" customFormat="1" ht="75" customHeight="1" x14ac:dyDescent="0.25">
      <c r="A90" s="21">
        <v>89</v>
      </c>
      <c r="B90" s="21" t="s">
        <v>17</v>
      </c>
      <c r="C90" s="21" t="s">
        <v>18</v>
      </c>
      <c r="D90" s="21" t="s">
        <v>19</v>
      </c>
      <c r="E90" s="21" t="s">
        <v>33</v>
      </c>
      <c r="F90" s="21" t="s">
        <v>21</v>
      </c>
      <c r="G90" s="21" t="s">
        <v>22</v>
      </c>
      <c r="H90" s="21" t="s">
        <v>23</v>
      </c>
      <c r="I90" s="21">
        <v>80111500</v>
      </c>
      <c r="J90" s="21" t="s">
        <v>1368</v>
      </c>
      <c r="K90" s="69">
        <v>42401</v>
      </c>
      <c r="L90" s="21">
        <v>4</v>
      </c>
      <c r="M90" s="21" t="s">
        <v>25</v>
      </c>
      <c r="N90" s="21" t="s">
        <v>26</v>
      </c>
      <c r="O90" s="70">
        <v>6535144</v>
      </c>
      <c r="P90" s="70">
        <v>6535144</v>
      </c>
      <c r="Q90" s="21" t="s">
        <v>27</v>
      </c>
      <c r="R90" s="21" t="s">
        <v>27</v>
      </c>
      <c r="S90" s="21" t="s">
        <v>1381</v>
      </c>
      <c r="T90" s="28">
        <v>1633786</v>
      </c>
      <c r="U90" s="21" t="s">
        <v>1686</v>
      </c>
      <c r="V90" s="71"/>
    </row>
    <row r="91" spans="1:22" s="53" customFormat="1" ht="75" customHeight="1" x14ac:dyDescent="0.25">
      <c r="A91" s="21">
        <v>90</v>
      </c>
      <c r="B91" s="21" t="s">
        <v>17</v>
      </c>
      <c r="C91" s="21" t="s">
        <v>18</v>
      </c>
      <c r="D91" s="21" t="s">
        <v>19</v>
      </c>
      <c r="E91" s="21" t="s">
        <v>33</v>
      </c>
      <c r="F91" s="21" t="s">
        <v>21</v>
      </c>
      <c r="G91" s="21" t="s">
        <v>22</v>
      </c>
      <c r="H91" s="21" t="s">
        <v>23</v>
      </c>
      <c r="I91" s="21">
        <v>80111500</v>
      </c>
      <c r="J91" s="21" t="s">
        <v>1368</v>
      </c>
      <c r="K91" s="69">
        <v>42401</v>
      </c>
      <c r="L91" s="21">
        <v>4</v>
      </c>
      <c r="M91" s="21" t="s">
        <v>25</v>
      </c>
      <c r="N91" s="21" t="s">
        <v>26</v>
      </c>
      <c r="O91" s="70">
        <v>6535144</v>
      </c>
      <c r="P91" s="70">
        <v>6535144</v>
      </c>
      <c r="Q91" s="21" t="s">
        <v>27</v>
      </c>
      <c r="R91" s="21" t="s">
        <v>27</v>
      </c>
      <c r="S91" s="21" t="s">
        <v>1381</v>
      </c>
      <c r="T91" s="28">
        <v>1633786</v>
      </c>
      <c r="U91" s="21" t="s">
        <v>308</v>
      </c>
      <c r="V91" s="71"/>
    </row>
    <row r="92" spans="1:22" s="53" customFormat="1" ht="75" customHeight="1" x14ac:dyDescent="0.25">
      <c r="A92" s="21">
        <v>91</v>
      </c>
      <c r="B92" s="21" t="s">
        <v>17</v>
      </c>
      <c r="C92" s="21" t="s">
        <v>18</v>
      </c>
      <c r="D92" s="21" t="s">
        <v>19</v>
      </c>
      <c r="E92" s="21" t="s">
        <v>33</v>
      </c>
      <c r="F92" s="21" t="s">
        <v>21</v>
      </c>
      <c r="G92" s="21" t="s">
        <v>22</v>
      </c>
      <c r="H92" s="21" t="s">
        <v>23</v>
      </c>
      <c r="I92" s="21">
        <v>80111500</v>
      </c>
      <c r="J92" s="21" t="s">
        <v>1368</v>
      </c>
      <c r="K92" s="69">
        <v>42401</v>
      </c>
      <c r="L92" s="21">
        <v>4</v>
      </c>
      <c r="M92" s="21" t="s">
        <v>25</v>
      </c>
      <c r="N92" s="21" t="s">
        <v>26</v>
      </c>
      <c r="O92" s="70">
        <v>6535144</v>
      </c>
      <c r="P92" s="70">
        <v>6535144</v>
      </c>
      <c r="Q92" s="21" t="s">
        <v>27</v>
      </c>
      <c r="R92" s="21" t="s">
        <v>27</v>
      </c>
      <c r="S92" s="21" t="s">
        <v>1381</v>
      </c>
      <c r="T92" s="28">
        <v>1633786</v>
      </c>
      <c r="U92" s="21" t="s">
        <v>1686</v>
      </c>
      <c r="V92" s="71"/>
    </row>
    <row r="93" spans="1:22" s="53" customFormat="1" ht="75" customHeight="1" x14ac:dyDescent="0.25">
      <c r="A93" s="21">
        <v>92</v>
      </c>
      <c r="B93" s="21" t="s">
        <v>17</v>
      </c>
      <c r="C93" s="21" t="s">
        <v>18</v>
      </c>
      <c r="D93" s="21" t="s">
        <v>19</v>
      </c>
      <c r="E93" s="21" t="s">
        <v>33</v>
      </c>
      <c r="F93" s="21" t="s">
        <v>21</v>
      </c>
      <c r="G93" s="21" t="s">
        <v>22</v>
      </c>
      <c r="H93" s="21" t="s">
        <v>23</v>
      </c>
      <c r="I93" s="21">
        <v>80111500</v>
      </c>
      <c r="J93" s="21" t="s">
        <v>1368</v>
      </c>
      <c r="K93" s="69">
        <v>42401</v>
      </c>
      <c r="L93" s="21">
        <v>4</v>
      </c>
      <c r="M93" s="21" t="s">
        <v>25</v>
      </c>
      <c r="N93" s="21" t="s">
        <v>26</v>
      </c>
      <c r="O93" s="70">
        <v>6535144</v>
      </c>
      <c r="P93" s="70">
        <v>6535144</v>
      </c>
      <c r="Q93" s="21" t="s">
        <v>27</v>
      </c>
      <c r="R93" s="21" t="s">
        <v>27</v>
      </c>
      <c r="S93" s="21" t="s">
        <v>1381</v>
      </c>
      <c r="T93" s="28">
        <v>1633786</v>
      </c>
      <c r="U93" s="21" t="s">
        <v>1541</v>
      </c>
      <c r="V93" s="71"/>
    </row>
    <row r="94" spans="1:22" s="53" customFormat="1" ht="75" customHeight="1" x14ac:dyDescent="0.25">
      <c r="A94" s="21">
        <v>93</v>
      </c>
      <c r="B94" s="21" t="s">
        <v>17</v>
      </c>
      <c r="C94" s="21" t="s">
        <v>18</v>
      </c>
      <c r="D94" s="21" t="s">
        <v>19</v>
      </c>
      <c r="E94" s="21" t="s">
        <v>33</v>
      </c>
      <c r="F94" s="21" t="s">
        <v>21</v>
      </c>
      <c r="G94" s="21" t="s">
        <v>22</v>
      </c>
      <c r="H94" s="21" t="s">
        <v>23</v>
      </c>
      <c r="I94" s="21">
        <v>80111500</v>
      </c>
      <c r="J94" s="21" t="s">
        <v>1368</v>
      </c>
      <c r="K94" s="69">
        <v>42401</v>
      </c>
      <c r="L94" s="21">
        <v>4</v>
      </c>
      <c r="M94" s="21" t="s">
        <v>25</v>
      </c>
      <c r="N94" s="21" t="s">
        <v>26</v>
      </c>
      <c r="O94" s="70">
        <v>6535144</v>
      </c>
      <c r="P94" s="70">
        <v>6535144</v>
      </c>
      <c r="Q94" s="21" t="s">
        <v>27</v>
      </c>
      <c r="R94" s="21" t="s">
        <v>27</v>
      </c>
      <c r="S94" s="21" t="s">
        <v>1381</v>
      </c>
      <c r="T94" s="28">
        <v>1633786</v>
      </c>
      <c r="U94" s="21" t="s">
        <v>1686</v>
      </c>
      <c r="V94" s="71"/>
    </row>
    <row r="95" spans="1:22" s="53" customFormat="1" ht="75" customHeight="1" x14ac:dyDescent="0.25">
      <c r="A95" s="21">
        <v>94</v>
      </c>
      <c r="B95" s="21" t="s">
        <v>17</v>
      </c>
      <c r="C95" s="21" t="s">
        <v>18</v>
      </c>
      <c r="D95" s="21" t="s">
        <v>19</v>
      </c>
      <c r="E95" s="21" t="s">
        <v>33</v>
      </c>
      <c r="F95" s="21" t="s">
        <v>21</v>
      </c>
      <c r="G95" s="21" t="s">
        <v>22</v>
      </c>
      <c r="H95" s="21" t="s">
        <v>23</v>
      </c>
      <c r="I95" s="21">
        <v>80111500</v>
      </c>
      <c r="J95" s="21" t="s">
        <v>1368</v>
      </c>
      <c r="K95" s="69">
        <v>42401</v>
      </c>
      <c r="L95" s="21">
        <v>4</v>
      </c>
      <c r="M95" s="21" t="s">
        <v>25</v>
      </c>
      <c r="N95" s="21" t="s">
        <v>26</v>
      </c>
      <c r="O95" s="70">
        <v>6535144</v>
      </c>
      <c r="P95" s="70">
        <v>6535144</v>
      </c>
      <c r="Q95" s="21" t="s">
        <v>27</v>
      </c>
      <c r="R95" s="21" t="s">
        <v>27</v>
      </c>
      <c r="S95" s="21" t="s">
        <v>1381</v>
      </c>
      <c r="T95" s="28">
        <v>1633786</v>
      </c>
      <c r="U95" s="21" t="s">
        <v>308</v>
      </c>
      <c r="V95" s="71"/>
    </row>
    <row r="96" spans="1:22" s="53" customFormat="1" ht="75" customHeight="1" x14ac:dyDescent="0.25">
      <c r="A96" s="21">
        <v>95</v>
      </c>
      <c r="B96" s="21" t="s">
        <v>17</v>
      </c>
      <c r="C96" s="21" t="s">
        <v>18</v>
      </c>
      <c r="D96" s="21" t="s">
        <v>19</v>
      </c>
      <c r="E96" s="21" t="s">
        <v>33</v>
      </c>
      <c r="F96" s="21" t="s">
        <v>44</v>
      </c>
      <c r="G96" s="21" t="s">
        <v>45</v>
      </c>
      <c r="H96" s="21" t="s">
        <v>46</v>
      </c>
      <c r="I96" s="21">
        <v>82101500</v>
      </c>
      <c r="J96" s="21" t="s">
        <v>47</v>
      </c>
      <c r="K96" s="69">
        <v>42401</v>
      </c>
      <c r="L96" s="21">
        <v>4.5</v>
      </c>
      <c r="M96" s="21" t="s">
        <v>25</v>
      </c>
      <c r="N96" s="21" t="s">
        <v>26</v>
      </c>
      <c r="O96" s="70">
        <v>24452992.5</v>
      </c>
      <c r="P96" s="70">
        <v>24452992.5</v>
      </c>
      <c r="Q96" s="21" t="s">
        <v>27</v>
      </c>
      <c r="R96" s="21" t="s">
        <v>27</v>
      </c>
      <c r="S96" s="21" t="s">
        <v>1381</v>
      </c>
      <c r="T96" s="21"/>
      <c r="U96" s="21" t="s">
        <v>1692</v>
      </c>
    </row>
    <row r="97" spans="1:21" s="53" customFormat="1" ht="75" customHeight="1" x14ac:dyDescent="0.25">
      <c r="A97" s="21">
        <v>96</v>
      </c>
      <c r="B97" s="21" t="s">
        <v>17</v>
      </c>
      <c r="C97" s="21" t="s">
        <v>18</v>
      </c>
      <c r="D97" s="21" t="s">
        <v>19</v>
      </c>
      <c r="E97" s="21" t="s">
        <v>33</v>
      </c>
      <c r="F97" s="21" t="s">
        <v>21</v>
      </c>
      <c r="G97" s="21" t="s">
        <v>22</v>
      </c>
      <c r="H97" s="21" t="s">
        <v>23</v>
      </c>
      <c r="I97" s="21">
        <v>80111700</v>
      </c>
      <c r="J97" s="21" t="s">
        <v>34</v>
      </c>
      <c r="K97" s="69">
        <v>42401</v>
      </c>
      <c r="L97" s="21">
        <v>3</v>
      </c>
      <c r="M97" s="21" t="s">
        <v>25</v>
      </c>
      <c r="N97" s="21" t="s">
        <v>26</v>
      </c>
      <c r="O97" s="74">
        <v>12348876</v>
      </c>
      <c r="P97" s="70">
        <v>12348876</v>
      </c>
      <c r="Q97" s="21" t="s">
        <v>27</v>
      </c>
      <c r="R97" s="21" t="s">
        <v>27</v>
      </c>
      <c r="S97" s="21" t="s">
        <v>1381</v>
      </c>
      <c r="T97" s="28">
        <v>4116292</v>
      </c>
      <c r="U97" s="21" t="s">
        <v>1692</v>
      </c>
    </row>
    <row r="98" spans="1:21" s="53" customFormat="1" ht="75" customHeight="1" x14ac:dyDescent="0.25">
      <c r="A98" s="21">
        <v>97</v>
      </c>
      <c r="B98" s="21" t="s">
        <v>17</v>
      </c>
      <c r="C98" s="21" t="s">
        <v>18</v>
      </c>
      <c r="D98" s="21" t="s">
        <v>19</v>
      </c>
      <c r="E98" s="21" t="s">
        <v>33</v>
      </c>
      <c r="F98" s="21" t="s">
        <v>21</v>
      </c>
      <c r="G98" s="21" t="s">
        <v>22</v>
      </c>
      <c r="H98" s="21" t="s">
        <v>23</v>
      </c>
      <c r="I98" s="21">
        <v>80111700</v>
      </c>
      <c r="J98" s="21" t="s">
        <v>35</v>
      </c>
      <c r="K98" s="69">
        <v>42401</v>
      </c>
      <c r="L98" s="21">
        <v>3</v>
      </c>
      <c r="M98" s="21" t="s">
        <v>25</v>
      </c>
      <c r="N98" s="21" t="s">
        <v>26</v>
      </c>
      <c r="O98" s="70">
        <v>12348876</v>
      </c>
      <c r="P98" s="70">
        <v>12348876</v>
      </c>
      <c r="Q98" s="21" t="s">
        <v>27</v>
      </c>
      <c r="R98" s="21" t="s">
        <v>27</v>
      </c>
      <c r="S98" s="21" t="s">
        <v>1381</v>
      </c>
      <c r="T98" s="28">
        <v>4116292</v>
      </c>
      <c r="U98" s="21" t="s">
        <v>1692</v>
      </c>
    </row>
    <row r="99" spans="1:21" s="53" customFormat="1" ht="75" customHeight="1" x14ac:dyDescent="0.25">
      <c r="A99" s="21">
        <v>98</v>
      </c>
      <c r="B99" s="21" t="s">
        <v>17</v>
      </c>
      <c r="C99" s="21" t="s">
        <v>18</v>
      </c>
      <c r="D99" s="21" t="s">
        <v>19</v>
      </c>
      <c r="E99" s="21" t="s">
        <v>33</v>
      </c>
      <c r="F99" s="21" t="s">
        <v>21</v>
      </c>
      <c r="G99" s="21" t="s">
        <v>22</v>
      </c>
      <c r="H99" s="21" t="s">
        <v>23</v>
      </c>
      <c r="I99" s="21">
        <v>86101508</v>
      </c>
      <c r="J99" s="21" t="s">
        <v>36</v>
      </c>
      <c r="K99" s="69">
        <v>42401</v>
      </c>
      <c r="L99" s="21">
        <v>3</v>
      </c>
      <c r="M99" s="21" t="s">
        <v>25</v>
      </c>
      <c r="N99" s="21" t="s">
        <v>26</v>
      </c>
      <c r="O99" s="70">
        <v>9516273</v>
      </c>
      <c r="P99" s="70">
        <v>9516273</v>
      </c>
      <c r="Q99" s="21" t="s">
        <v>27</v>
      </c>
      <c r="R99" s="21" t="s">
        <v>27</v>
      </c>
      <c r="S99" s="21" t="s">
        <v>1381</v>
      </c>
      <c r="T99" s="28">
        <v>3172091</v>
      </c>
      <c r="U99" s="21" t="s">
        <v>1692</v>
      </c>
    </row>
    <row r="100" spans="1:21" s="53" customFormat="1" ht="75" customHeight="1" x14ac:dyDescent="0.25">
      <c r="A100" s="21">
        <v>99</v>
      </c>
      <c r="B100" s="21" t="s">
        <v>17</v>
      </c>
      <c r="C100" s="21" t="s">
        <v>18</v>
      </c>
      <c r="D100" s="21" t="s">
        <v>19</v>
      </c>
      <c r="E100" s="21" t="s">
        <v>33</v>
      </c>
      <c r="F100" s="21" t="s">
        <v>21</v>
      </c>
      <c r="G100" s="21" t="s">
        <v>22</v>
      </c>
      <c r="H100" s="21" t="s">
        <v>23</v>
      </c>
      <c r="I100" s="21">
        <v>86101508</v>
      </c>
      <c r="J100" s="21" t="s">
        <v>37</v>
      </c>
      <c r="K100" s="69">
        <v>42401</v>
      </c>
      <c r="L100" s="21">
        <v>3</v>
      </c>
      <c r="M100" s="21" t="s">
        <v>25</v>
      </c>
      <c r="N100" s="21" t="s">
        <v>26</v>
      </c>
      <c r="O100" s="70">
        <v>7288383</v>
      </c>
      <c r="P100" s="70">
        <v>7288383</v>
      </c>
      <c r="Q100" s="21" t="s">
        <v>27</v>
      </c>
      <c r="R100" s="21" t="s">
        <v>27</v>
      </c>
      <c r="S100" s="21" t="s">
        <v>1381</v>
      </c>
      <c r="T100" s="28">
        <v>2429461</v>
      </c>
      <c r="U100" s="21" t="s">
        <v>1692</v>
      </c>
    </row>
    <row r="101" spans="1:21" s="53" customFormat="1" ht="75" customHeight="1" x14ac:dyDescent="0.25">
      <c r="A101" s="21">
        <v>100</v>
      </c>
      <c r="B101" s="21" t="s">
        <v>17</v>
      </c>
      <c r="C101" s="21" t="s">
        <v>18</v>
      </c>
      <c r="D101" s="21" t="s">
        <v>19</v>
      </c>
      <c r="E101" s="21" t="s">
        <v>33</v>
      </c>
      <c r="F101" s="21" t="s">
        <v>21</v>
      </c>
      <c r="G101" s="21" t="s">
        <v>22</v>
      </c>
      <c r="H101" s="21" t="s">
        <v>23</v>
      </c>
      <c r="I101" s="21">
        <v>86101508</v>
      </c>
      <c r="J101" s="21" t="s">
        <v>38</v>
      </c>
      <c r="K101" s="69">
        <v>42401</v>
      </c>
      <c r="L101" s="21">
        <v>3</v>
      </c>
      <c r="M101" s="21" t="s">
        <v>25</v>
      </c>
      <c r="N101" s="21" t="s">
        <v>26</v>
      </c>
      <c r="O101" s="70">
        <v>7288383</v>
      </c>
      <c r="P101" s="70">
        <v>7288383</v>
      </c>
      <c r="Q101" s="21" t="s">
        <v>27</v>
      </c>
      <c r="R101" s="21" t="s">
        <v>27</v>
      </c>
      <c r="S101" s="21" t="s">
        <v>1381</v>
      </c>
      <c r="T101" s="28">
        <v>2429461</v>
      </c>
      <c r="U101" s="21" t="s">
        <v>1692</v>
      </c>
    </row>
    <row r="102" spans="1:21" s="53" customFormat="1" ht="75" customHeight="1" x14ac:dyDescent="0.25">
      <c r="A102" s="21">
        <v>101</v>
      </c>
      <c r="B102" s="21" t="s">
        <v>17</v>
      </c>
      <c r="C102" s="21" t="s">
        <v>18</v>
      </c>
      <c r="D102" s="21" t="s">
        <v>19</v>
      </c>
      <c r="E102" s="21" t="s">
        <v>33</v>
      </c>
      <c r="F102" s="21" t="s">
        <v>21</v>
      </c>
      <c r="G102" s="21" t="s">
        <v>22</v>
      </c>
      <c r="H102" s="21" t="s">
        <v>23</v>
      </c>
      <c r="I102" s="21">
        <v>86101508</v>
      </c>
      <c r="J102" s="21" t="s">
        <v>39</v>
      </c>
      <c r="K102" s="69">
        <v>42401</v>
      </c>
      <c r="L102" s="21">
        <v>3</v>
      </c>
      <c r="M102" s="21" t="s">
        <v>25</v>
      </c>
      <c r="N102" s="21" t="s">
        <v>26</v>
      </c>
      <c r="O102" s="70">
        <v>7288383</v>
      </c>
      <c r="P102" s="70">
        <v>7288383</v>
      </c>
      <c r="Q102" s="21" t="s">
        <v>27</v>
      </c>
      <c r="R102" s="21" t="s">
        <v>27</v>
      </c>
      <c r="S102" s="21" t="s">
        <v>1381</v>
      </c>
      <c r="T102" s="28">
        <v>2429461</v>
      </c>
      <c r="U102" s="21" t="s">
        <v>1692</v>
      </c>
    </row>
    <row r="103" spans="1:21" s="53" customFormat="1" ht="75" customHeight="1" x14ac:dyDescent="0.25">
      <c r="A103" s="21">
        <v>102</v>
      </c>
      <c r="B103" s="21" t="s">
        <v>17</v>
      </c>
      <c r="C103" s="21" t="s">
        <v>18</v>
      </c>
      <c r="D103" s="21" t="s">
        <v>19</v>
      </c>
      <c r="E103" s="21" t="s">
        <v>33</v>
      </c>
      <c r="F103" s="21" t="s">
        <v>21</v>
      </c>
      <c r="G103" s="21" t="s">
        <v>22</v>
      </c>
      <c r="H103" s="21" t="s">
        <v>23</v>
      </c>
      <c r="I103" s="21">
        <v>86101508</v>
      </c>
      <c r="J103" s="21" t="s">
        <v>40</v>
      </c>
      <c r="K103" s="69">
        <v>42401</v>
      </c>
      <c r="L103" s="21">
        <v>3</v>
      </c>
      <c r="M103" s="21" t="s">
        <v>25</v>
      </c>
      <c r="N103" s="21" t="s">
        <v>26</v>
      </c>
      <c r="O103" s="70">
        <v>9516273</v>
      </c>
      <c r="P103" s="70">
        <v>9516273</v>
      </c>
      <c r="Q103" s="21" t="s">
        <v>27</v>
      </c>
      <c r="R103" s="21" t="s">
        <v>27</v>
      </c>
      <c r="S103" s="21" t="s">
        <v>1381</v>
      </c>
      <c r="T103" s="28">
        <v>3172091</v>
      </c>
      <c r="U103" s="21" t="s">
        <v>1692</v>
      </c>
    </row>
    <row r="104" spans="1:21" s="53" customFormat="1" ht="75" customHeight="1" x14ac:dyDescent="0.25">
      <c r="A104" s="21">
        <v>103</v>
      </c>
      <c r="B104" s="21" t="s">
        <v>17</v>
      </c>
      <c r="C104" s="21" t="s">
        <v>18</v>
      </c>
      <c r="D104" s="21" t="s">
        <v>19</v>
      </c>
      <c r="E104" s="21" t="s">
        <v>33</v>
      </c>
      <c r="F104" s="21" t="s">
        <v>21</v>
      </c>
      <c r="G104" s="21" t="s">
        <v>22</v>
      </c>
      <c r="H104" s="21" t="s">
        <v>23</v>
      </c>
      <c r="I104" s="21">
        <v>86101508</v>
      </c>
      <c r="J104" s="21" t="s">
        <v>40</v>
      </c>
      <c r="K104" s="69">
        <v>42401</v>
      </c>
      <c r="L104" s="21">
        <v>3</v>
      </c>
      <c r="M104" s="21" t="s">
        <v>25</v>
      </c>
      <c r="N104" s="21" t="s">
        <v>26</v>
      </c>
      <c r="O104" s="70">
        <v>9516273</v>
      </c>
      <c r="P104" s="70">
        <v>9516273</v>
      </c>
      <c r="Q104" s="21" t="s">
        <v>27</v>
      </c>
      <c r="R104" s="21" t="s">
        <v>27</v>
      </c>
      <c r="S104" s="21" t="s">
        <v>1381</v>
      </c>
      <c r="T104" s="28">
        <v>3172091</v>
      </c>
      <c r="U104" s="21" t="s">
        <v>1692</v>
      </c>
    </row>
    <row r="105" spans="1:21" s="53" customFormat="1" ht="75" customHeight="1" x14ac:dyDescent="0.25">
      <c r="A105" s="21">
        <v>104</v>
      </c>
      <c r="B105" s="21" t="s">
        <v>17</v>
      </c>
      <c r="C105" s="21" t="s">
        <v>18</v>
      </c>
      <c r="D105" s="21" t="s">
        <v>19</v>
      </c>
      <c r="E105" s="21" t="s">
        <v>33</v>
      </c>
      <c r="F105" s="21" t="s">
        <v>21</v>
      </c>
      <c r="G105" s="21" t="s">
        <v>22</v>
      </c>
      <c r="H105" s="21" t="s">
        <v>23</v>
      </c>
      <c r="I105" s="21">
        <v>86101508</v>
      </c>
      <c r="J105" s="21" t="s">
        <v>40</v>
      </c>
      <c r="K105" s="69">
        <v>42401</v>
      </c>
      <c r="L105" s="21">
        <v>3</v>
      </c>
      <c r="M105" s="21" t="s">
        <v>25</v>
      </c>
      <c r="N105" s="21" t="s">
        <v>26</v>
      </c>
      <c r="O105" s="70">
        <v>9516273</v>
      </c>
      <c r="P105" s="70">
        <v>9516273</v>
      </c>
      <c r="Q105" s="21" t="s">
        <v>27</v>
      </c>
      <c r="R105" s="21" t="s">
        <v>27</v>
      </c>
      <c r="S105" s="21" t="s">
        <v>1381</v>
      </c>
      <c r="T105" s="28">
        <v>3172091</v>
      </c>
      <c r="U105" s="21" t="s">
        <v>1692</v>
      </c>
    </row>
    <row r="106" spans="1:21" s="53" customFormat="1" ht="75" customHeight="1" x14ac:dyDescent="0.25">
      <c r="A106" s="21">
        <v>105</v>
      </c>
      <c r="B106" s="21" t="s">
        <v>17</v>
      </c>
      <c r="C106" s="21" t="s">
        <v>18</v>
      </c>
      <c r="D106" s="21" t="s">
        <v>19</v>
      </c>
      <c r="E106" s="21" t="s">
        <v>33</v>
      </c>
      <c r="F106" s="21" t="s">
        <v>21</v>
      </c>
      <c r="G106" s="21" t="s">
        <v>22</v>
      </c>
      <c r="H106" s="21" t="s">
        <v>23</v>
      </c>
      <c r="I106" s="21">
        <v>86101508</v>
      </c>
      <c r="J106" s="21" t="s">
        <v>40</v>
      </c>
      <c r="K106" s="69">
        <v>42401</v>
      </c>
      <c r="L106" s="21">
        <v>3</v>
      </c>
      <c r="M106" s="21" t="s">
        <v>25</v>
      </c>
      <c r="N106" s="21" t="s">
        <v>26</v>
      </c>
      <c r="O106" s="70">
        <v>9516273</v>
      </c>
      <c r="P106" s="70">
        <v>9516273</v>
      </c>
      <c r="Q106" s="21" t="s">
        <v>27</v>
      </c>
      <c r="R106" s="21" t="s">
        <v>27</v>
      </c>
      <c r="S106" s="21" t="s">
        <v>1381</v>
      </c>
      <c r="T106" s="28">
        <v>3172091</v>
      </c>
      <c r="U106" s="21" t="s">
        <v>1692</v>
      </c>
    </row>
    <row r="107" spans="1:21" s="53" customFormat="1" ht="75" customHeight="1" x14ac:dyDescent="0.25">
      <c r="A107" s="21">
        <v>106</v>
      </c>
      <c r="B107" s="21" t="s">
        <v>17</v>
      </c>
      <c r="C107" s="21" t="s">
        <v>18</v>
      </c>
      <c r="D107" s="21" t="s">
        <v>19</v>
      </c>
      <c r="E107" s="21" t="s">
        <v>33</v>
      </c>
      <c r="F107" s="21" t="s">
        <v>21</v>
      </c>
      <c r="G107" s="21" t="s">
        <v>22</v>
      </c>
      <c r="H107" s="21" t="s">
        <v>23</v>
      </c>
      <c r="I107" s="21">
        <v>86101508</v>
      </c>
      <c r="J107" s="21" t="s">
        <v>40</v>
      </c>
      <c r="K107" s="69">
        <v>42401</v>
      </c>
      <c r="L107" s="21">
        <v>3</v>
      </c>
      <c r="M107" s="21" t="s">
        <v>25</v>
      </c>
      <c r="N107" s="21" t="s">
        <v>26</v>
      </c>
      <c r="O107" s="70">
        <v>9516273</v>
      </c>
      <c r="P107" s="70">
        <v>9516273</v>
      </c>
      <c r="Q107" s="21" t="s">
        <v>27</v>
      </c>
      <c r="R107" s="21" t="s">
        <v>27</v>
      </c>
      <c r="S107" s="21" t="s">
        <v>1381</v>
      </c>
      <c r="T107" s="28">
        <v>3172091</v>
      </c>
      <c r="U107" s="21" t="s">
        <v>1692</v>
      </c>
    </row>
    <row r="108" spans="1:21" s="53" customFormat="1" ht="75" customHeight="1" x14ac:dyDescent="0.25">
      <c r="A108" s="21">
        <v>107</v>
      </c>
      <c r="B108" s="21" t="s">
        <v>17</v>
      </c>
      <c r="C108" s="21" t="s">
        <v>18</v>
      </c>
      <c r="D108" s="21" t="s">
        <v>19</v>
      </c>
      <c r="E108" s="21" t="s">
        <v>33</v>
      </c>
      <c r="F108" s="21" t="s">
        <v>21</v>
      </c>
      <c r="G108" s="21" t="s">
        <v>22</v>
      </c>
      <c r="H108" s="21" t="s">
        <v>23</v>
      </c>
      <c r="I108" s="21">
        <v>86101508</v>
      </c>
      <c r="J108" s="21" t="s">
        <v>40</v>
      </c>
      <c r="K108" s="69">
        <v>42401</v>
      </c>
      <c r="L108" s="21">
        <v>3</v>
      </c>
      <c r="M108" s="21" t="s">
        <v>25</v>
      </c>
      <c r="N108" s="21" t="s">
        <v>26</v>
      </c>
      <c r="O108" s="70">
        <v>9516273</v>
      </c>
      <c r="P108" s="70">
        <v>9516273</v>
      </c>
      <c r="Q108" s="21" t="s">
        <v>27</v>
      </c>
      <c r="R108" s="21" t="s">
        <v>27</v>
      </c>
      <c r="S108" s="21" t="s">
        <v>1381</v>
      </c>
      <c r="T108" s="28">
        <v>3172091</v>
      </c>
      <c r="U108" s="21" t="s">
        <v>1692</v>
      </c>
    </row>
    <row r="109" spans="1:21" s="53" customFormat="1" ht="75" customHeight="1" x14ac:dyDescent="0.25">
      <c r="A109" s="21">
        <v>108</v>
      </c>
      <c r="B109" s="21" t="s">
        <v>17</v>
      </c>
      <c r="C109" s="21" t="s">
        <v>18</v>
      </c>
      <c r="D109" s="21" t="s">
        <v>19</v>
      </c>
      <c r="E109" s="21" t="s">
        <v>33</v>
      </c>
      <c r="F109" s="21" t="s">
        <v>21</v>
      </c>
      <c r="G109" s="21" t="s">
        <v>22</v>
      </c>
      <c r="H109" s="21" t="s">
        <v>23</v>
      </c>
      <c r="I109" s="21">
        <v>86101508</v>
      </c>
      <c r="J109" s="21" t="s">
        <v>40</v>
      </c>
      <c r="K109" s="69">
        <v>42401</v>
      </c>
      <c r="L109" s="21">
        <v>3</v>
      </c>
      <c r="M109" s="21" t="s">
        <v>25</v>
      </c>
      <c r="N109" s="21" t="s">
        <v>26</v>
      </c>
      <c r="O109" s="70">
        <v>9516273</v>
      </c>
      <c r="P109" s="70">
        <v>9516273</v>
      </c>
      <c r="Q109" s="21" t="s">
        <v>27</v>
      </c>
      <c r="R109" s="21" t="s">
        <v>27</v>
      </c>
      <c r="S109" s="21" t="s">
        <v>1381</v>
      </c>
      <c r="T109" s="28">
        <v>3172091</v>
      </c>
      <c r="U109" s="21" t="s">
        <v>1692</v>
      </c>
    </row>
    <row r="110" spans="1:21" s="53" customFormat="1" ht="75" customHeight="1" x14ac:dyDescent="0.25">
      <c r="A110" s="21">
        <v>109</v>
      </c>
      <c r="B110" s="21" t="s">
        <v>17</v>
      </c>
      <c r="C110" s="21" t="s">
        <v>18</v>
      </c>
      <c r="D110" s="21" t="s">
        <v>19</v>
      </c>
      <c r="E110" s="21" t="s">
        <v>33</v>
      </c>
      <c r="F110" s="21" t="s">
        <v>21</v>
      </c>
      <c r="G110" s="21" t="s">
        <v>22</v>
      </c>
      <c r="H110" s="21" t="s">
        <v>23</v>
      </c>
      <c r="I110" s="21">
        <v>86101508</v>
      </c>
      <c r="J110" s="21" t="s">
        <v>40</v>
      </c>
      <c r="K110" s="69">
        <v>42401</v>
      </c>
      <c r="L110" s="21">
        <v>3</v>
      </c>
      <c r="M110" s="21" t="s">
        <v>25</v>
      </c>
      <c r="N110" s="21" t="s">
        <v>26</v>
      </c>
      <c r="O110" s="70">
        <v>9516273</v>
      </c>
      <c r="P110" s="70">
        <v>9516273</v>
      </c>
      <c r="Q110" s="21" t="s">
        <v>27</v>
      </c>
      <c r="R110" s="21" t="s">
        <v>27</v>
      </c>
      <c r="S110" s="21" t="s">
        <v>1381</v>
      </c>
      <c r="T110" s="28">
        <v>3172091</v>
      </c>
      <c r="U110" s="21" t="s">
        <v>1692</v>
      </c>
    </row>
    <row r="111" spans="1:21" s="53" customFormat="1" ht="75" customHeight="1" x14ac:dyDescent="0.25">
      <c r="A111" s="21">
        <v>110</v>
      </c>
      <c r="B111" s="21" t="s">
        <v>17</v>
      </c>
      <c r="C111" s="21" t="s">
        <v>18</v>
      </c>
      <c r="D111" s="21" t="s">
        <v>19</v>
      </c>
      <c r="E111" s="21" t="s">
        <v>33</v>
      </c>
      <c r="F111" s="21" t="s">
        <v>21</v>
      </c>
      <c r="G111" s="21" t="s">
        <v>22</v>
      </c>
      <c r="H111" s="21" t="s">
        <v>23</v>
      </c>
      <c r="I111" s="21">
        <v>86101508</v>
      </c>
      <c r="J111" s="21" t="s">
        <v>40</v>
      </c>
      <c r="K111" s="69">
        <v>42401</v>
      </c>
      <c r="L111" s="21">
        <v>3</v>
      </c>
      <c r="M111" s="21" t="s">
        <v>25</v>
      </c>
      <c r="N111" s="21" t="s">
        <v>26</v>
      </c>
      <c r="O111" s="70">
        <v>9516273</v>
      </c>
      <c r="P111" s="70">
        <v>9516273</v>
      </c>
      <c r="Q111" s="21" t="s">
        <v>27</v>
      </c>
      <c r="R111" s="21" t="s">
        <v>27</v>
      </c>
      <c r="S111" s="21" t="s">
        <v>1381</v>
      </c>
      <c r="T111" s="28">
        <v>3172091</v>
      </c>
      <c r="U111" s="21" t="s">
        <v>1692</v>
      </c>
    </row>
    <row r="112" spans="1:21" s="53" customFormat="1" ht="75" customHeight="1" x14ac:dyDescent="0.25">
      <c r="A112" s="21">
        <v>111</v>
      </c>
      <c r="B112" s="21" t="s">
        <v>17</v>
      </c>
      <c r="C112" s="21" t="s">
        <v>18</v>
      </c>
      <c r="D112" s="21" t="s">
        <v>19</v>
      </c>
      <c r="E112" s="21" t="s">
        <v>33</v>
      </c>
      <c r="F112" s="21" t="s">
        <v>21</v>
      </c>
      <c r="G112" s="21" t="s">
        <v>22</v>
      </c>
      <c r="H112" s="21" t="s">
        <v>23</v>
      </c>
      <c r="I112" s="21">
        <v>80111700</v>
      </c>
      <c r="J112" s="21" t="s">
        <v>41</v>
      </c>
      <c r="K112" s="69">
        <v>42401</v>
      </c>
      <c r="L112" s="21">
        <v>3</v>
      </c>
      <c r="M112" s="21" t="s">
        <v>25</v>
      </c>
      <c r="N112" s="21" t="s">
        <v>26</v>
      </c>
      <c r="O112" s="70">
        <v>7288383</v>
      </c>
      <c r="P112" s="70">
        <v>7288383</v>
      </c>
      <c r="Q112" s="21" t="s">
        <v>27</v>
      </c>
      <c r="R112" s="21" t="s">
        <v>27</v>
      </c>
      <c r="S112" s="21" t="s">
        <v>1381</v>
      </c>
      <c r="T112" s="28">
        <v>2429461</v>
      </c>
      <c r="U112" s="21" t="s">
        <v>1692</v>
      </c>
    </row>
    <row r="113" spans="1:21" s="53" customFormat="1" ht="75" customHeight="1" x14ac:dyDescent="0.25">
      <c r="A113" s="21">
        <v>112</v>
      </c>
      <c r="B113" s="21" t="s">
        <v>17</v>
      </c>
      <c r="C113" s="21" t="s">
        <v>18</v>
      </c>
      <c r="D113" s="21" t="s">
        <v>19</v>
      </c>
      <c r="E113" s="21" t="s">
        <v>33</v>
      </c>
      <c r="F113" s="21" t="s">
        <v>21</v>
      </c>
      <c r="G113" s="21" t="s">
        <v>22</v>
      </c>
      <c r="H113" s="21" t="s">
        <v>23</v>
      </c>
      <c r="I113" s="21">
        <v>80111700</v>
      </c>
      <c r="J113" s="21" t="s">
        <v>41</v>
      </c>
      <c r="K113" s="69">
        <v>42401</v>
      </c>
      <c r="L113" s="21">
        <v>3</v>
      </c>
      <c r="M113" s="21" t="s">
        <v>25</v>
      </c>
      <c r="N113" s="21" t="s">
        <v>26</v>
      </c>
      <c r="O113" s="70">
        <v>7288383</v>
      </c>
      <c r="P113" s="70">
        <v>7288383</v>
      </c>
      <c r="Q113" s="21" t="s">
        <v>27</v>
      </c>
      <c r="R113" s="21" t="s">
        <v>27</v>
      </c>
      <c r="S113" s="21" t="s">
        <v>1381</v>
      </c>
      <c r="T113" s="28">
        <v>2429461</v>
      </c>
      <c r="U113" s="21" t="s">
        <v>1692</v>
      </c>
    </row>
    <row r="114" spans="1:21" s="53" customFormat="1" ht="75" customHeight="1" x14ac:dyDescent="0.25">
      <c r="A114" s="21">
        <v>113</v>
      </c>
      <c r="B114" s="21" t="s">
        <v>17</v>
      </c>
      <c r="C114" s="21" t="s">
        <v>18</v>
      </c>
      <c r="D114" s="21" t="s">
        <v>19</v>
      </c>
      <c r="E114" s="21" t="s">
        <v>33</v>
      </c>
      <c r="F114" s="21" t="s">
        <v>21</v>
      </c>
      <c r="G114" s="21" t="s">
        <v>22</v>
      </c>
      <c r="H114" s="21" t="s">
        <v>23</v>
      </c>
      <c r="I114" s="21">
        <v>80111700</v>
      </c>
      <c r="J114" s="21" t="s">
        <v>42</v>
      </c>
      <c r="K114" s="69">
        <v>42401</v>
      </c>
      <c r="L114" s="21">
        <v>3</v>
      </c>
      <c r="M114" s="21" t="s">
        <v>25</v>
      </c>
      <c r="N114" s="21" t="s">
        <v>26</v>
      </c>
      <c r="O114" s="70">
        <v>6715497</v>
      </c>
      <c r="P114" s="70">
        <v>6715497</v>
      </c>
      <c r="Q114" s="21" t="s">
        <v>27</v>
      </c>
      <c r="R114" s="21" t="s">
        <v>27</v>
      </c>
      <c r="S114" s="21" t="s">
        <v>1381</v>
      </c>
      <c r="T114" s="28">
        <v>2238499</v>
      </c>
      <c r="U114" s="21" t="s">
        <v>1692</v>
      </c>
    </row>
    <row r="115" spans="1:21" s="53" customFormat="1" ht="75" customHeight="1" x14ac:dyDescent="0.25">
      <c r="A115" s="21">
        <v>114</v>
      </c>
      <c r="B115" s="21" t="s">
        <v>17</v>
      </c>
      <c r="C115" s="21" t="s">
        <v>18</v>
      </c>
      <c r="D115" s="21" t="s">
        <v>19</v>
      </c>
      <c r="E115" s="21" t="s">
        <v>33</v>
      </c>
      <c r="F115" s="21" t="s">
        <v>21</v>
      </c>
      <c r="G115" s="21" t="s">
        <v>22</v>
      </c>
      <c r="H115" s="21" t="s">
        <v>23</v>
      </c>
      <c r="I115" s="21">
        <v>80111500</v>
      </c>
      <c r="J115" s="21" t="s">
        <v>43</v>
      </c>
      <c r="K115" s="69">
        <v>42401</v>
      </c>
      <c r="L115" s="21">
        <v>3</v>
      </c>
      <c r="M115" s="21" t="s">
        <v>25</v>
      </c>
      <c r="N115" s="21" t="s">
        <v>26</v>
      </c>
      <c r="O115" s="70">
        <v>4901358</v>
      </c>
      <c r="P115" s="70">
        <v>4901358</v>
      </c>
      <c r="Q115" s="21" t="s">
        <v>27</v>
      </c>
      <c r="R115" s="21" t="s">
        <v>27</v>
      </c>
      <c r="S115" s="21" t="s">
        <v>1381</v>
      </c>
      <c r="T115" s="28">
        <v>1633786</v>
      </c>
      <c r="U115" s="21" t="s">
        <v>1692</v>
      </c>
    </row>
    <row r="116" spans="1:21" s="53" customFormat="1" ht="75" customHeight="1" x14ac:dyDescent="0.25">
      <c r="A116" s="21">
        <v>115</v>
      </c>
      <c r="B116" s="21" t="s">
        <v>17</v>
      </c>
      <c r="C116" s="21" t="s">
        <v>18</v>
      </c>
      <c r="D116" s="21" t="s">
        <v>19</v>
      </c>
      <c r="E116" s="21" t="s">
        <v>33</v>
      </c>
      <c r="F116" s="21" t="s">
        <v>21</v>
      </c>
      <c r="G116" s="21" t="s">
        <v>22</v>
      </c>
      <c r="H116" s="21" t="s">
        <v>23</v>
      </c>
      <c r="I116" s="21">
        <v>80111500</v>
      </c>
      <c r="J116" s="21" t="s">
        <v>43</v>
      </c>
      <c r="K116" s="69">
        <v>42401</v>
      </c>
      <c r="L116" s="21">
        <v>3</v>
      </c>
      <c r="M116" s="21" t="s">
        <v>25</v>
      </c>
      <c r="N116" s="21" t="s">
        <v>26</v>
      </c>
      <c r="O116" s="70">
        <v>4901358</v>
      </c>
      <c r="P116" s="70">
        <v>4901358</v>
      </c>
      <c r="Q116" s="21" t="s">
        <v>27</v>
      </c>
      <c r="R116" s="21" t="s">
        <v>27</v>
      </c>
      <c r="S116" s="21" t="s">
        <v>1381</v>
      </c>
      <c r="T116" s="28">
        <v>1633786</v>
      </c>
      <c r="U116" s="21" t="s">
        <v>1692</v>
      </c>
    </row>
    <row r="117" spans="1:21" s="53" customFormat="1" ht="75" customHeight="1" x14ac:dyDescent="0.25">
      <c r="A117" s="21">
        <v>116</v>
      </c>
      <c r="B117" s="21" t="s">
        <v>17</v>
      </c>
      <c r="C117" s="21" t="s">
        <v>18</v>
      </c>
      <c r="D117" s="21" t="s">
        <v>19</v>
      </c>
      <c r="E117" s="21" t="s">
        <v>33</v>
      </c>
      <c r="F117" s="21" t="s">
        <v>21</v>
      </c>
      <c r="G117" s="21" t="s">
        <v>22</v>
      </c>
      <c r="H117" s="21" t="s">
        <v>23</v>
      </c>
      <c r="I117" s="21">
        <v>80111500</v>
      </c>
      <c r="J117" s="21" t="s">
        <v>43</v>
      </c>
      <c r="K117" s="69">
        <v>42401</v>
      </c>
      <c r="L117" s="21">
        <v>3</v>
      </c>
      <c r="M117" s="21" t="s">
        <v>25</v>
      </c>
      <c r="N117" s="21" t="s">
        <v>26</v>
      </c>
      <c r="O117" s="70">
        <v>4901358</v>
      </c>
      <c r="P117" s="70">
        <v>4901358</v>
      </c>
      <c r="Q117" s="21" t="s">
        <v>27</v>
      </c>
      <c r="R117" s="21" t="s">
        <v>27</v>
      </c>
      <c r="S117" s="21" t="s">
        <v>1381</v>
      </c>
      <c r="T117" s="28">
        <v>1633786</v>
      </c>
      <c r="U117" s="21" t="s">
        <v>1692</v>
      </c>
    </row>
    <row r="118" spans="1:21" s="53" customFormat="1" ht="75" customHeight="1" x14ac:dyDescent="0.25">
      <c r="A118" s="21">
        <v>117</v>
      </c>
      <c r="B118" s="21" t="s">
        <v>17</v>
      </c>
      <c r="C118" s="21" t="s">
        <v>18</v>
      </c>
      <c r="D118" s="21" t="s">
        <v>19</v>
      </c>
      <c r="E118" s="21" t="s">
        <v>33</v>
      </c>
      <c r="F118" s="21" t="s">
        <v>21</v>
      </c>
      <c r="G118" s="21" t="s">
        <v>22</v>
      </c>
      <c r="H118" s="21" t="s">
        <v>23</v>
      </c>
      <c r="I118" s="21">
        <v>80111500</v>
      </c>
      <c r="J118" s="21" t="s">
        <v>43</v>
      </c>
      <c r="K118" s="69">
        <v>42401</v>
      </c>
      <c r="L118" s="21">
        <v>3</v>
      </c>
      <c r="M118" s="21" t="s">
        <v>25</v>
      </c>
      <c r="N118" s="21" t="s">
        <v>26</v>
      </c>
      <c r="O118" s="70">
        <v>4901358</v>
      </c>
      <c r="P118" s="70">
        <v>4901358</v>
      </c>
      <c r="Q118" s="21" t="s">
        <v>27</v>
      </c>
      <c r="R118" s="21" t="s">
        <v>27</v>
      </c>
      <c r="S118" s="21" t="s">
        <v>1381</v>
      </c>
      <c r="T118" s="28">
        <v>1633786</v>
      </c>
      <c r="U118" s="21" t="s">
        <v>1692</v>
      </c>
    </row>
    <row r="119" spans="1:21" s="53" customFormat="1" ht="75" customHeight="1" x14ac:dyDescent="0.25">
      <c r="A119" s="21">
        <v>118</v>
      </c>
      <c r="B119" s="21" t="s">
        <v>17</v>
      </c>
      <c r="C119" s="21" t="s">
        <v>18</v>
      </c>
      <c r="D119" s="21" t="s">
        <v>19</v>
      </c>
      <c r="E119" s="21" t="s">
        <v>33</v>
      </c>
      <c r="F119" s="21" t="s">
        <v>21</v>
      </c>
      <c r="G119" s="21" t="s">
        <v>22</v>
      </c>
      <c r="H119" s="21" t="s">
        <v>23</v>
      </c>
      <c r="I119" s="21">
        <v>80111500</v>
      </c>
      <c r="J119" s="21" t="s">
        <v>43</v>
      </c>
      <c r="K119" s="69">
        <v>42401</v>
      </c>
      <c r="L119" s="21">
        <v>3</v>
      </c>
      <c r="M119" s="21" t="s">
        <v>25</v>
      </c>
      <c r="N119" s="21" t="s">
        <v>26</v>
      </c>
      <c r="O119" s="70">
        <v>4901358</v>
      </c>
      <c r="P119" s="70">
        <v>4901358</v>
      </c>
      <c r="Q119" s="21" t="s">
        <v>27</v>
      </c>
      <c r="R119" s="21" t="s">
        <v>27</v>
      </c>
      <c r="S119" s="21" t="s">
        <v>1381</v>
      </c>
      <c r="T119" s="28">
        <v>1633786</v>
      </c>
      <c r="U119" s="21" t="s">
        <v>1692</v>
      </c>
    </row>
    <row r="120" spans="1:21" s="53" customFormat="1" ht="75" customHeight="1" x14ac:dyDescent="0.25">
      <c r="A120" s="21">
        <v>119</v>
      </c>
      <c r="B120" s="21" t="s">
        <v>17</v>
      </c>
      <c r="C120" s="21" t="s">
        <v>18</v>
      </c>
      <c r="D120" s="21" t="s">
        <v>19</v>
      </c>
      <c r="E120" s="21" t="s">
        <v>33</v>
      </c>
      <c r="F120" s="21" t="s">
        <v>21</v>
      </c>
      <c r="G120" s="21" t="s">
        <v>22</v>
      </c>
      <c r="H120" s="21" t="s">
        <v>23</v>
      </c>
      <c r="I120" s="21">
        <v>80111500</v>
      </c>
      <c r="J120" s="21" t="s">
        <v>43</v>
      </c>
      <c r="K120" s="69">
        <v>42401</v>
      </c>
      <c r="L120" s="21">
        <v>2</v>
      </c>
      <c r="M120" s="21" t="s">
        <v>25</v>
      </c>
      <c r="N120" s="21" t="s">
        <v>26</v>
      </c>
      <c r="O120" s="70">
        <v>3267572</v>
      </c>
      <c r="P120" s="70">
        <v>3267572</v>
      </c>
      <c r="Q120" s="21" t="s">
        <v>27</v>
      </c>
      <c r="R120" s="21" t="s">
        <v>27</v>
      </c>
      <c r="S120" s="21" t="s">
        <v>1381</v>
      </c>
      <c r="T120" s="28">
        <v>1633786</v>
      </c>
      <c r="U120" s="21" t="s">
        <v>1692</v>
      </c>
    </row>
    <row r="121" spans="1:21" s="53" customFormat="1" ht="75" customHeight="1" x14ac:dyDescent="0.25">
      <c r="A121" s="21">
        <v>120</v>
      </c>
      <c r="B121" s="21" t="s">
        <v>17</v>
      </c>
      <c r="C121" s="21" t="s">
        <v>18</v>
      </c>
      <c r="D121" s="21" t="s">
        <v>19</v>
      </c>
      <c r="E121" s="21" t="s">
        <v>33</v>
      </c>
      <c r="F121" s="21" t="s">
        <v>21</v>
      </c>
      <c r="G121" s="21" t="s">
        <v>22</v>
      </c>
      <c r="H121" s="21" t="s">
        <v>23</v>
      </c>
      <c r="I121" s="21">
        <v>80111500</v>
      </c>
      <c r="J121" s="21" t="s">
        <v>43</v>
      </c>
      <c r="K121" s="69">
        <v>42401</v>
      </c>
      <c r="L121" s="21">
        <v>2</v>
      </c>
      <c r="M121" s="21" t="s">
        <v>25</v>
      </c>
      <c r="N121" s="21" t="s">
        <v>26</v>
      </c>
      <c r="O121" s="70">
        <v>3267572</v>
      </c>
      <c r="P121" s="70">
        <v>3267572</v>
      </c>
      <c r="Q121" s="21" t="s">
        <v>27</v>
      </c>
      <c r="R121" s="21" t="s">
        <v>27</v>
      </c>
      <c r="S121" s="21" t="s">
        <v>1381</v>
      </c>
      <c r="T121" s="28">
        <v>1633786</v>
      </c>
      <c r="U121" s="21" t="s">
        <v>1692</v>
      </c>
    </row>
    <row r="122" spans="1:21" s="53" customFormat="1" ht="75" customHeight="1" x14ac:dyDescent="0.25">
      <c r="A122" s="21">
        <v>121</v>
      </c>
      <c r="B122" s="21" t="s">
        <v>17</v>
      </c>
      <c r="C122" s="21" t="s">
        <v>18</v>
      </c>
      <c r="D122" s="21" t="s">
        <v>19</v>
      </c>
      <c r="E122" s="21" t="s">
        <v>33</v>
      </c>
      <c r="F122" s="21" t="s">
        <v>21</v>
      </c>
      <c r="G122" s="21" t="s">
        <v>22</v>
      </c>
      <c r="H122" s="21" t="s">
        <v>23</v>
      </c>
      <c r="I122" s="21">
        <v>80111500</v>
      </c>
      <c r="J122" s="21" t="s">
        <v>43</v>
      </c>
      <c r="K122" s="69">
        <v>42401</v>
      </c>
      <c r="L122" s="21">
        <v>2</v>
      </c>
      <c r="M122" s="21" t="s">
        <v>25</v>
      </c>
      <c r="N122" s="21" t="s">
        <v>26</v>
      </c>
      <c r="O122" s="70">
        <v>3267572</v>
      </c>
      <c r="P122" s="70">
        <v>3267572</v>
      </c>
      <c r="Q122" s="21" t="s">
        <v>27</v>
      </c>
      <c r="R122" s="21" t="s">
        <v>27</v>
      </c>
      <c r="S122" s="21" t="s">
        <v>1381</v>
      </c>
      <c r="T122" s="28">
        <v>1633786</v>
      </c>
      <c r="U122" s="21" t="s">
        <v>1692</v>
      </c>
    </row>
    <row r="123" spans="1:21" s="53" customFormat="1" ht="75" customHeight="1" x14ac:dyDescent="0.25">
      <c r="A123" s="21">
        <v>122</v>
      </c>
      <c r="B123" s="21" t="s">
        <v>17</v>
      </c>
      <c r="C123" s="21" t="s">
        <v>18</v>
      </c>
      <c r="D123" s="21" t="s">
        <v>19</v>
      </c>
      <c r="E123" s="21" t="s">
        <v>33</v>
      </c>
      <c r="F123" s="21" t="s">
        <v>21</v>
      </c>
      <c r="G123" s="21" t="s">
        <v>22</v>
      </c>
      <c r="H123" s="21" t="s">
        <v>23</v>
      </c>
      <c r="I123" s="21">
        <v>80111500</v>
      </c>
      <c r="J123" s="21" t="s">
        <v>43</v>
      </c>
      <c r="K123" s="69">
        <v>42401</v>
      </c>
      <c r="L123" s="21">
        <v>2</v>
      </c>
      <c r="M123" s="21" t="s">
        <v>25</v>
      </c>
      <c r="N123" s="21" t="s">
        <v>26</v>
      </c>
      <c r="O123" s="70">
        <v>3267572</v>
      </c>
      <c r="P123" s="70">
        <v>3267572</v>
      </c>
      <c r="Q123" s="21" t="s">
        <v>27</v>
      </c>
      <c r="R123" s="21" t="s">
        <v>27</v>
      </c>
      <c r="S123" s="21" t="s">
        <v>1381</v>
      </c>
      <c r="T123" s="28">
        <v>1633786</v>
      </c>
      <c r="U123" s="21" t="s">
        <v>1692</v>
      </c>
    </row>
    <row r="124" spans="1:21" s="53" customFormat="1" ht="75" customHeight="1" x14ac:dyDescent="0.25">
      <c r="A124" s="21">
        <v>123</v>
      </c>
      <c r="B124" s="21" t="s">
        <v>17</v>
      </c>
      <c r="C124" s="21" t="s">
        <v>18</v>
      </c>
      <c r="D124" s="21" t="s">
        <v>19</v>
      </c>
      <c r="E124" s="21" t="s">
        <v>33</v>
      </c>
      <c r="F124" s="21" t="s">
        <v>21</v>
      </c>
      <c r="G124" s="21" t="s">
        <v>22</v>
      </c>
      <c r="H124" s="21" t="s">
        <v>23</v>
      </c>
      <c r="I124" s="21">
        <v>80111500</v>
      </c>
      <c r="J124" s="21" t="s">
        <v>43</v>
      </c>
      <c r="K124" s="69">
        <v>42401</v>
      </c>
      <c r="L124" s="21">
        <v>2</v>
      </c>
      <c r="M124" s="21" t="s">
        <v>25</v>
      </c>
      <c r="N124" s="21" t="s">
        <v>26</v>
      </c>
      <c r="O124" s="70">
        <v>3267572</v>
      </c>
      <c r="P124" s="70">
        <v>3267572</v>
      </c>
      <c r="Q124" s="21" t="s">
        <v>27</v>
      </c>
      <c r="R124" s="21" t="s">
        <v>27</v>
      </c>
      <c r="S124" s="21" t="s">
        <v>1381</v>
      </c>
      <c r="T124" s="28">
        <v>1633786</v>
      </c>
      <c r="U124" s="21" t="s">
        <v>1692</v>
      </c>
    </row>
    <row r="125" spans="1:21" s="53" customFormat="1" ht="75" customHeight="1" x14ac:dyDescent="0.25">
      <c r="A125" s="21">
        <v>124</v>
      </c>
      <c r="B125" s="21" t="s">
        <v>17</v>
      </c>
      <c r="C125" s="21" t="s">
        <v>18</v>
      </c>
      <c r="D125" s="21" t="s">
        <v>19</v>
      </c>
      <c r="E125" s="21" t="s">
        <v>33</v>
      </c>
      <c r="F125" s="21" t="s">
        <v>21</v>
      </c>
      <c r="G125" s="21" t="s">
        <v>22</v>
      </c>
      <c r="H125" s="21" t="s">
        <v>23</v>
      </c>
      <c r="I125" s="21">
        <v>80111500</v>
      </c>
      <c r="J125" s="21" t="s">
        <v>1368</v>
      </c>
      <c r="K125" s="69">
        <v>42401</v>
      </c>
      <c r="L125" s="21">
        <v>3</v>
      </c>
      <c r="M125" s="21" t="s">
        <v>25</v>
      </c>
      <c r="N125" s="21" t="s">
        <v>26</v>
      </c>
      <c r="O125" s="70">
        <v>4901358</v>
      </c>
      <c r="P125" s="70">
        <v>4901358</v>
      </c>
      <c r="Q125" s="21" t="s">
        <v>27</v>
      </c>
      <c r="R125" s="21" t="s">
        <v>27</v>
      </c>
      <c r="S125" s="21" t="s">
        <v>1381</v>
      </c>
      <c r="T125" s="28">
        <v>1633786</v>
      </c>
      <c r="U125" s="21" t="s">
        <v>1692</v>
      </c>
    </row>
    <row r="126" spans="1:21" s="53" customFormat="1" ht="75" customHeight="1" x14ac:dyDescent="0.25">
      <c r="A126" s="21">
        <v>125</v>
      </c>
      <c r="B126" s="21" t="s">
        <v>17</v>
      </c>
      <c r="C126" s="21" t="s">
        <v>18</v>
      </c>
      <c r="D126" s="21" t="s">
        <v>19</v>
      </c>
      <c r="E126" s="21" t="s">
        <v>33</v>
      </c>
      <c r="F126" s="21" t="s">
        <v>21</v>
      </c>
      <c r="G126" s="21" t="s">
        <v>22</v>
      </c>
      <c r="H126" s="21" t="s">
        <v>23</v>
      </c>
      <c r="I126" s="21">
        <v>80111500</v>
      </c>
      <c r="J126" s="21" t="s">
        <v>1368</v>
      </c>
      <c r="K126" s="69">
        <v>42401</v>
      </c>
      <c r="L126" s="21">
        <v>3</v>
      </c>
      <c r="M126" s="21" t="s">
        <v>25</v>
      </c>
      <c r="N126" s="21" t="s">
        <v>26</v>
      </c>
      <c r="O126" s="70">
        <v>4901358</v>
      </c>
      <c r="P126" s="70">
        <v>4901358</v>
      </c>
      <c r="Q126" s="21" t="s">
        <v>27</v>
      </c>
      <c r="R126" s="21" t="s">
        <v>27</v>
      </c>
      <c r="S126" s="21" t="s">
        <v>1381</v>
      </c>
      <c r="T126" s="28">
        <v>1633786</v>
      </c>
      <c r="U126" s="21" t="s">
        <v>1692</v>
      </c>
    </row>
    <row r="127" spans="1:21" s="53" customFormat="1" ht="75" customHeight="1" x14ac:dyDescent="0.25">
      <c r="A127" s="21">
        <v>126</v>
      </c>
      <c r="B127" s="21" t="s">
        <v>17</v>
      </c>
      <c r="C127" s="21" t="s">
        <v>18</v>
      </c>
      <c r="D127" s="21" t="s">
        <v>19</v>
      </c>
      <c r="E127" s="21" t="s">
        <v>33</v>
      </c>
      <c r="F127" s="21" t="s">
        <v>21</v>
      </c>
      <c r="G127" s="21" t="s">
        <v>22</v>
      </c>
      <c r="H127" s="21" t="s">
        <v>23</v>
      </c>
      <c r="I127" s="21">
        <v>80111500</v>
      </c>
      <c r="J127" s="21" t="s">
        <v>1368</v>
      </c>
      <c r="K127" s="69">
        <v>42401</v>
      </c>
      <c r="L127" s="21">
        <v>3</v>
      </c>
      <c r="M127" s="21" t="s">
        <v>25</v>
      </c>
      <c r="N127" s="21" t="s">
        <v>26</v>
      </c>
      <c r="O127" s="70">
        <v>4901358</v>
      </c>
      <c r="P127" s="70">
        <v>4901358</v>
      </c>
      <c r="Q127" s="21" t="s">
        <v>27</v>
      </c>
      <c r="R127" s="21" t="s">
        <v>27</v>
      </c>
      <c r="S127" s="21" t="s">
        <v>1381</v>
      </c>
      <c r="T127" s="28">
        <v>1633786</v>
      </c>
      <c r="U127" s="21" t="s">
        <v>1692</v>
      </c>
    </row>
    <row r="128" spans="1:21" s="53" customFormat="1" ht="75" customHeight="1" x14ac:dyDescent="0.25">
      <c r="A128" s="21">
        <v>127</v>
      </c>
      <c r="B128" s="21" t="s">
        <v>17</v>
      </c>
      <c r="C128" s="21" t="s">
        <v>18</v>
      </c>
      <c r="D128" s="21" t="s">
        <v>19</v>
      </c>
      <c r="E128" s="21" t="s">
        <v>33</v>
      </c>
      <c r="F128" s="21" t="s">
        <v>21</v>
      </c>
      <c r="G128" s="21" t="s">
        <v>22</v>
      </c>
      <c r="H128" s="21" t="s">
        <v>23</v>
      </c>
      <c r="I128" s="21">
        <v>80111500</v>
      </c>
      <c r="J128" s="21" t="s">
        <v>1368</v>
      </c>
      <c r="K128" s="69">
        <v>42401</v>
      </c>
      <c r="L128" s="21">
        <v>3</v>
      </c>
      <c r="M128" s="21" t="s">
        <v>25</v>
      </c>
      <c r="N128" s="21" t="s">
        <v>26</v>
      </c>
      <c r="O128" s="70">
        <v>4901358</v>
      </c>
      <c r="P128" s="70">
        <v>4901358</v>
      </c>
      <c r="Q128" s="21" t="s">
        <v>27</v>
      </c>
      <c r="R128" s="21" t="s">
        <v>27</v>
      </c>
      <c r="S128" s="21" t="s">
        <v>1381</v>
      </c>
      <c r="T128" s="28">
        <v>1633786</v>
      </c>
      <c r="U128" s="21" t="s">
        <v>1692</v>
      </c>
    </row>
    <row r="129" spans="1:22" s="53" customFormat="1" ht="75" customHeight="1" x14ac:dyDescent="0.25">
      <c r="A129" s="21">
        <v>128</v>
      </c>
      <c r="B129" s="21" t="s">
        <v>17</v>
      </c>
      <c r="C129" s="21" t="s">
        <v>18</v>
      </c>
      <c r="D129" s="21" t="s">
        <v>19</v>
      </c>
      <c r="E129" s="21" t="s">
        <v>33</v>
      </c>
      <c r="F129" s="21" t="s">
        <v>21</v>
      </c>
      <c r="G129" s="21" t="s">
        <v>22</v>
      </c>
      <c r="H129" s="21" t="s">
        <v>23</v>
      </c>
      <c r="I129" s="21">
        <v>80111500</v>
      </c>
      <c r="J129" s="21" t="s">
        <v>1368</v>
      </c>
      <c r="K129" s="69">
        <v>42401</v>
      </c>
      <c r="L129" s="21">
        <v>2</v>
      </c>
      <c r="M129" s="21" t="s">
        <v>25</v>
      </c>
      <c r="N129" s="21" t="s">
        <v>26</v>
      </c>
      <c r="O129" s="70">
        <v>3267572</v>
      </c>
      <c r="P129" s="70">
        <v>3267572</v>
      </c>
      <c r="Q129" s="21" t="s">
        <v>27</v>
      </c>
      <c r="R129" s="21" t="s">
        <v>27</v>
      </c>
      <c r="S129" s="21" t="s">
        <v>1381</v>
      </c>
      <c r="T129" s="28">
        <v>1633786</v>
      </c>
      <c r="U129" s="21" t="s">
        <v>1692</v>
      </c>
    </row>
    <row r="130" spans="1:22" s="53" customFormat="1" ht="75" customHeight="1" x14ac:dyDescent="0.25">
      <c r="A130" s="21">
        <v>129</v>
      </c>
      <c r="B130" s="21" t="s">
        <v>17</v>
      </c>
      <c r="C130" s="21" t="s">
        <v>18</v>
      </c>
      <c r="D130" s="21" t="s">
        <v>19</v>
      </c>
      <c r="E130" s="21" t="s">
        <v>33</v>
      </c>
      <c r="F130" s="21" t="s">
        <v>21</v>
      </c>
      <c r="G130" s="21" t="s">
        <v>22</v>
      </c>
      <c r="H130" s="21" t="s">
        <v>23</v>
      </c>
      <c r="I130" s="21">
        <v>80111500</v>
      </c>
      <c r="J130" s="21" t="s">
        <v>1368</v>
      </c>
      <c r="K130" s="69">
        <v>42401</v>
      </c>
      <c r="L130" s="21">
        <v>2</v>
      </c>
      <c r="M130" s="21" t="s">
        <v>25</v>
      </c>
      <c r="N130" s="21" t="s">
        <v>26</v>
      </c>
      <c r="O130" s="70">
        <v>3267572</v>
      </c>
      <c r="P130" s="70">
        <v>3267572</v>
      </c>
      <c r="Q130" s="21" t="s">
        <v>27</v>
      </c>
      <c r="R130" s="21" t="s">
        <v>27</v>
      </c>
      <c r="S130" s="21" t="s">
        <v>1381</v>
      </c>
      <c r="T130" s="28">
        <v>1633786</v>
      </c>
      <c r="U130" s="21" t="s">
        <v>1692</v>
      </c>
    </row>
    <row r="131" spans="1:22" s="53" customFormat="1" ht="75" customHeight="1" x14ac:dyDescent="0.25">
      <c r="A131" s="21">
        <v>130</v>
      </c>
      <c r="B131" s="21" t="s">
        <v>17</v>
      </c>
      <c r="C131" s="21" t="s">
        <v>48</v>
      </c>
      <c r="D131" s="21" t="s">
        <v>49</v>
      </c>
      <c r="E131" s="21" t="s">
        <v>48</v>
      </c>
      <c r="F131" s="21" t="s">
        <v>21</v>
      </c>
      <c r="G131" s="21" t="s">
        <v>22</v>
      </c>
      <c r="H131" s="21" t="s">
        <v>23</v>
      </c>
      <c r="I131" s="21">
        <v>80111700</v>
      </c>
      <c r="J131" s="21" t="s">
        <v>50</v>
      </c>
      <c r="K131" s="69">
        <v>42401</v>
      </c>
      <c r="L131" s="21">
        <v>4.5</v>
      </c>
      <c r="M131" s="21" t="s">
        <v>25</v>
      </c>
      <c r="N131" s="21" t="s">
        <v>26</v>
      </c>
      <c r="O131" s="74">
        <v>20958079.5</v>
      </c>
      <c r="P131" s="70">
        <v>20958079.5</v>
      </c>
      <c r="Q131" s="21" t="s">
        <v>27</v>
      </c>
      <c r="R131" s="21" t="s">
        <v>27</v>
      </c>
      <c r="S131" s="21" t="s">
        <v>1381</v>
      </c>
      <c r="T131" s="28">
        <v>4657351</v>
      </c>
      <c r="U131" s="23" t="s">
        <v>889</v>
      </c>
    </row>
    <row r="132" spans="1:22" s="53" customFormat="1" ht="75" customHeight="1" x14ac:dyDescent="0.25">
      <c r="A132" s="21">
        <v>131</v>
      </c>
      <c r="B132" s="21" t="s">
        <v>17</v>
      </c>
      <c r="C132" s="21" t="s">
        <v>48</v>
      </c>
      <c r="D132" s="21" t="s">
        <v>49</v>
      </c>
      <c r="E132" s="21" t="s">
        <v>48</v>
      </c>
      <c r="F132" s="21" t="s">
        <v>21</v>
      </c>
      <c r="G132" s="21" t="s">
        <v>22</v>
      </c>
      <c r="H132" s="21" t="s">
        <v>23</v>
      </c>
      <c r="I132" s="21">
        <v>80111700</v>
      </c>
      <c r="J132" s="21" t="s">
        <v>1369</v>
      </c>
      <c r="K132" s="69">
        <v>42401</v>
      </c>
      <c r="L132" s="21">
        <v>4.5</v>
      </c>
      <c r="M132" s="21" t="s">
        <v>25</v>
      </c>
      <c r="N132" s="21" t="s">
        <v>26</v>
      </c>
      <c r="O132" s="70">
        <v>18523314</v>
      </c>
      <c r="P132" s="70">
        <v>18523314</v>
      </c>
      <c r="Q132" s="21" t="s">
        <v>27</v>
      </c>
      <c r="R132" s="21" t="s">
        <v>27</v>
      </c>
      <c r="S132" s="21" t="s">
        <v>1381</v>
      </c>
      <c r="T132" s="28">
        <v>4116292</v>
      </c>
      <c r="U132" s="21" t="s">
        <v>1391</v>
      </c>
      <c r="V132" s="71"/>
    </row>
    <row r="133" spans="1:22" s="53" customFormat="1" ht="75" customHeight="1" x14ac:dyDescent="0.25">
      <c r="A133" s="21">
        <v>132</v>
      </c>
      <c r="B133" s="21" t="s">
        <v>17</v>
      </c>
      <c r="C133" s="21" t="s">
        <v>48</v>
      </c>
      <c r="D133" s="21" t="s">
        <v>49</v>
      </c>
      <c r="E133" s="21" t="s">
        <v>48</v>
      </c>
      <c r="F133" s="21" t="s">
        <v>21</v>
      </c>
      <c r="G133" s="21" t="s">
        <v>22</v>
      </c>
      <c r="H133" s="21" t="s">
        <v>23</v>
      </c>
      <c r="I133" s="21">
        <v>80111700</v>
      </c>
      <c r="J133" s="21" t="s">
        <v>1369</v>
      </c>
      <c r="K133" s="69">
        <v>42401</v>
      </c>
      <c r="L133" s="21">
        <v>4.5</v>
      </c>
      <c r="M133" s="21" t="s">
        <v>25</v>
      </c>
      <c r="N133" s="21" t="s">
        <v>26</v>
      </c>
      <c r="O133" s="70">
        <v>18523314</v>
      </c>
      <c r="P133" s="70">
        <v>18523314</v>
      </c>
      <c r="Q133" s="21" t="s">
        <v>27</v>
      </c>
      <c r="R133" s="21" t="s">
        <v>27</v>
      </c>
      <c r="S133" s="21" t="s">
        <v>1381</v>
      </c>
      <c r="T133" s="28">
        <v>4116292</v>
      </c>
      <c r="U133" s="21" t="s">
        <v>308</v>
      </c>
      <c r="V133" s="71"/>
    </row>
    <row r="134" spans="1:22" s="53" customFormat="1" ht="75" customHeight="1" x14ac:dyDescent="0.25">
      <c r="A134" s="21">
        <v>133</v>
      </c>
      <c r="B134" s="21" t="s">
        <v>17</v>
      </c>
      <c r="C134" s="21" t="s">
        <v>48</v>
      </c>
      <c r="D134" s="21" t="s">
        <v>49</v>
      </c>
      <c r="E134" s="21" t="s">
        <v>48</v>
      </c>
      <c r="F134" s="21" t="s">
        <v>21</v>
      </c>
      <c r="G134" s="21" t="s">
        <v>22</v>
      </c>
      <c r="H134" s="21" t="s">
        <v>23</v>
      </c>
      <c r="I134" s="21">
        <v>80111700</v>
      </c>
      <c r="J134" s="21" t="s">
        <v>1369</v>
      </c>
      <c r="K134" s="69">
        <v>42401</v>
      </c>
      <c r="L134" s="21">
        <v>4.5</v>
      </c>
      <c r="M134" s="21" t="s">
        <v>25</v>
      </c>
      <c r="N134" s="21" t="s">
        <v>26</v>
      </c>
      <c r="O134" s="70">
        <v>18523314</v>
      </c>
      <c r="P134" s="70">
        <v>18523314</v>
      </c>
      <c r="Q134" s="21" t="s">
        <v>27</v>
      </c>
      <c r="R134" s="21" t="s">
        <v>27</v>
      </c>
      <c r="S134" s="21" t="s">
        <v>1381</v>
      </c>
      <c r="T134" s="28">
        <v>4116292</v>
      </c>
      <c r="U134" s="21" t="s">
        <v>308</v>
      </c>
      <c r="V134" s="71"/>
    </row>
    <row r="135" spans="1:22" s="53" customFormat="1" ht="75" customHeight="1" x14ac:dyDescent="0.25">
      <c r="A135" s="21">
        <v>134</v>
      </c>
      <c r="B135" s="21" t="s">
        <v>17</v>
      </c>
      <c r="C135" s="21" t="s">
        <v>48</v>
      </c>
      <c r="D135" s="21" t="s">
        <v>49</v>
      </c>
      <c r="E135" s="21" t="s">
        <v>48</v>
      </c>
      <c r="F135" s="21" t="s">
        <v>21</v>
      </c>
      <c r="G135" s="21" t="s">
        <v>22</v>
      </c>
      <c r="H135" s="21" t="s">
        <v>23</v>
      </c>
      <c r="I135" s="21">
        <v>80111700</v>
      </c>
      <c r="J135" s="21" t="s">
        <v>1369</v>
      </c>
      <c r="K135" s="69">
        <v>42401</v>
      </c>
      <c r="L135" s="21">
        <v>4.5</v>
      </c>
      <c r="M135" s="21" t="s">
        <v>25</v>
      </c>
      <c r="N135" s="21" t="s">
        <v>26</v>
      </c>
      <c r="O135" s="70">
        <v>18523314</v>
      </c>
      <c r="P135" s="70">
        <v>18523314</v>
      </c>
      <c r="Q135" s="21" t="s">
        <v>27</v>
      </c>
      <c r="R135" s="21" t="s">
        <v>27</v>
      </c>
      <c r="S135" s="21" t="s">
        <v>1381</v>
      </c>
      <c r="T135" s="28">
        <v>4116292</v>
      </c>
      <c r="U135" s="21" t="s">
        <v>308</v>
      </c>
      <c r="V135" s="71"/>
    </row>
    <row r="136" spans="1:22" s="53" customFormat="1" ht="75" customHeight="1" x14ac:dyDescent="0.25">
      <c r="A136" s="21">
        <v>135</v>
      </c>
      <c r="B136" s="21" t="s">
        <v>17</v>
      </c>
      <c r="C136" s="21" t="s">
        <v>48</v>
      </c>
      <c r="D136" s="21" t="s">
        <v>49</v>
      </c>
      <c r="E136" s="21" t="s">
        <v>48</v>
      </c>
      <c r="F136" s="21" t="s">
        <v>21</v>
      </c>
      <c r="G136" s="21" t="s">
        <v>22</v>
      </c>
      <c r="H136" s="21" t="s">
        <v>23</v>
      </c>
      <c r="I136" s="21">
        <v>80111700</v>
      </c>
      <c r="J136" s="21" t="s">
        <v>1369</v>
      </c>
      <c r="K136" s="69">
        <v>42401</v>
      </c>
      <c r="L136" s="21">
        <v>4.5</v>
      </c>
      <c r="M136" s="21" t="s">
        <v>25</v>
      </c>
      <c r="N136" s="21" t="s">
        <v>26</v>
      </c>
      <c r="O136" s="70">
        <v>18523314</v>
      </c>
      <c r="P136" s="70">
        <v>18523314</v>
      </c>
      <c r="Q136" s="21" t="s">
        <v>27</v>
      </c>
      <c r="R136" s="21" t="s">
        <v>27</v>
      </c>
      <c r="S136" s="21" t="s">
        <v>1381</v>
      </c>
      <c r="T136" s="28">
        <v>4116292</v>
      </c>
      <c r="U136" s="21" t="s">
        <v>308</v>
      </c>
      <c r="V136" s="71"/>
    </row>
    <row r="137" spans="1:22" s="53" customFormat="1" ht="75" customHeight="1" x14ac:dyDescent="0.25">
      <c r="A137" s="21">
        <v>136</v>
      </c>
      <c r="B137" s="21" t="s">
        <v>17</v>
      </c>
      <c r="C137" s="21" t="s">
        <v>48</v>
      </c>
      <c r="D137" s="21" t="s">
        <v>49</v>
      </c>
      <c r="E137" s="21" t="s">
        <v>48</v>
      </c>
      <c r="F137" s="21" t="s">
        <v>21</v>
      </c>
      <c r="G137" s="21" t="s">
        <v>22</v>
      </c>
      <c r="H137" s="21" t="s">
        <v>23</v>
      </c>
      <c r="I137" s="21">
        <v>80111700</v>
      </c>
      <c r="J137" s="21" t="s">
        <v>1369</v>
      </c>
      <c r="K137" s="69">
        <v>42401</v>
      </c>
      <c r="L137" s="21">
        <v>4.5</v>
      </c>
      <c r="M137" s="21" t="s">
        <v>25</v>
      </c>
      <c r="N137" s="21" t="s">
        <v>26</v>
      </c>
      <c r="O137" s="70">
        <v>18523314</v>
      </c>
      <c r="P137" s="70">
        <v>18523314</v>
      </c>
      <c r="Q137" s="21" t="s">
        <v>27</v>
      </c>
      <c r="R137" s="21" t="s">
        <v>27</v>
      </c>
      <c r="S137" s="21" t="s">
        <v>1381</v>
      </c>
      <c r="T137" s="28">
        <v>4116292</v>
      </c>
      <c r="U137" s="21" t="s">
        <v>308</v>
      </c>
      <c r="V137" s="71"/>
    </row>
    <row r="138" spans="1:22" s="53" customFormat="1" ht="75" customHeight="1" x14ac:dyDescent="0.25">
      <c r="A138" s="21">
        <v>137</v>
      </c>
      <c r="B138" s="21" t="s">
        <v>17</v>
      </c>
      <c r="C138" s="21" t="s">
        <v>48</v>
      </c>
      <c r="D138" s="21" t="s">
        <v>49</v>
      </c>
      <c r="E138" s="21" t="s">
        <v>48</v>
      </c>
      <c r="F138" s="21" t="s">
        <v>21</v>
      </c>
      <c r="G138" s="21" t="s">
        <v>22</v>
      </c>
      <c r="H138" s="21" t="s">
        <v>23</v>
      </c>
      <c r="I138" s="21">
        <v>80111700</v>
      </c>
      <c r="J138" s="21" t="s">
        <v>1369</v>
      </c>
      <c r="K138" s="69">
        <v>42401</v>
      </c>
      <c r="L138" s="21">
        <v>4.5</v>
      </c>
      <c r="M138" s="21" t="s">
        <v>25</v>
      </c>
      <c r="N138" s="21" t="s">
        <v>26</v>
      </c>
      <c r="O138" s="70">
        <v>18523314</v>
      </c>
      <c r="P138" s="70">
        <v>18523314</v>
      </c>
      <c r="Q138" s="21" t="s">
        <v>27</v>
      </c>
      <c r="R138" s="21" t="s">
        <v>27</v>
      </c>
      <c r="S138" s="21" t="s">
        <v>1381</v>
      </c>
      <c r="T138" s="28">
        <v>4116292</v>
      </c>
      <c r="U138" s="21" t="s">
        <v>1391</v>
      </c>
      <c r="V138" s="71"/>
    </row>
    <row r="139" spans="1:22" s="53" customFormat="1" ht="75" customHeight="1" x14ac:dyDescent="0.25">
      <c r="A139" s="21">
        <v>138</v>
      </c>
      <c r="B139" s="21" t="s">
        <v>17</v>
      </c>
      <c r="C139" s="21" t="s">
        <v>48</v>
      </c>
      <c r="D139" s="21" t="s">
        <v>49</v>
      </c>
      <c r="E139" s="21" t="s">
        <v>48</v>
      </c>
      <c r="F139" s="21" t="s">
        <v>21</v>
      </c>
      <c r="G139" s="21" t="s">
        <v>22</v>
      </c>
      <c r="H139" s="21" t="s">
        <v>23</v>
      </c>
      <c r="I139" s="21">
        <v>80111700</v>
      </c>
      <c r="J139" s="21" t="s">
        <v>1369</v>
      </c>
      <c r="K139" s="69">
        <v>42401</v>
      </c>
      <c r="L139" s="21">
        <v>4.5</v>
      </c>
      <c r="M139" s="21" t="s">
        <v>25</v>
      </c>
      <c r="N139" s="21" t="s">
        <v>26</v>
      </c>
      <c r="O139" s="70">
        <v>18523314</v>
      </c>
      <c r="P139" s="70">
        <v>18523314</v>
      </c>
      <c r="Q139" s="21" t="s">
        <v>27</v>
      </c>
      <c r="R139" s="21" t="s">
        <v>27</v>
      </c>
      <c r="S139" s="21" t="s">
        <v>1381</v>
      </c>
      <c r="T139" s="28">
        <v>4116292</v>
      </c>
      <c r="U139" s="21" t="s">
        <v>308</v>
      </c>
      <c r="V139" s="71"/>
    </row>
    <row r="140" spans="1:22" s="53" customFormat="1" ht="75" customHeight="1" x14ac:dyDescent="0.25">
      <c r="A140" s="21">
        <v>139</v>
      </c>
      <c r="B140" s="21" t="s">
        <v>17</v>
      </c>
      <c r="C140" s="21" t="s">
        <v>48</v>
      </c>
      <c r="D140" s="21" t="s">
        <v>49</v>
      </c>
      <c r="E140" s="21" t="s">
        <v>48</v>
      </c>
      <c r="F140" s="21" t="s">
        <v>21</v>
      </c>
      <c r="G140" s="21" t="s">
        <v>22</v>
      </c>
      <c r="H140" s="21" t="s">
        <v>23</v>
      </c>
      <c r="I140" s="21">
        <v>80111700</v>
      </c>
      <c r="J140" s="21" t="s">
        <v>1369</v>
      </c>
      <c r="K140" s="69">
        <v>42401</v>
      </c>
      <c r="L140" s="21">
        <v>4.5</v>
      </c>
      <c r="M140" s="21" t="s">
        <v>25</v>
      </c>
      <c r="N140" s="21" t="s">
        <v>26</v>
      </c>
      <c r="O140" s="70">
        <v>18523314</v>
      </c>
      <c r="P140" s="70">
        <v>18523314</v>
      </c>
      <c r="Q140" s="21" t="s">
        <v>27</v>
      </c>
      <c r="R140" s="21" t="s">
        <v>27</v>
      </c>
      <c r="S140" s="21" t="s">
        <v>1381</v>
      </c>
      <c r="T140" s="28">
        <v>4116292</v>
      </c>
      <c r="U140" s="21" t="s">
        <v>308</v>
      </c>
      <c r="V140" s="71"/>
    </row>
    <row r="141" spans="1:22" s="53" customFormat="1" ht="75" customHeight="1" x14ac:dyDescent="0.25">
      <c r="A141" s="21">
        <v>140</v>
      </c>
      <c r="B141" s="21" t="s">
        <v>17</v>
      </c>
      <c r="C141" s="21" t="s">
        <v>48</v>
      </c>
      <c r="D141" s="21" t="s">
        <v>49</v>
      </c>
      <c r="E141" s="21" t="s">
        <v>48</v>
      </c>
      <c r="F141" s="21" t="s">
        <v>21</v>
      </c>
      <c r="G141" s="21" t="s">
        <v>22</v>
      </c>
      <c r="H141" s="21" t="s">
        <v>23</v>
      </c>
      <c r="I141" s="21">
        <v>80111700</v>
      </c>
      <c r="J141" s="21" t="s">
        <v>1369</v>
      </c>
      <c r="K141" s="69">
        <v>42401</v>
      </c>
      <c r="L141" s="21">
        <v>4.5</v>
      </c>
      <c r="M141" s="21" t="s">
        <v>25</v>
      </c>
      <c r="N141" s="21" t="s">
        <v>26</v>
      </c>
      <c r="O141" s="70">
        <v>18523314</v>
      </c>
      <c r="P141" s="70">
        <v>18523314</v>
      </c>
      <c r="Q141" s="21" t="s">
        <v>27</v>
      </c>
      <c r="R141" s="21" t="s">
        <v>27</v>
      </c>
      <c r="S141" s="21" t="s">
        <v>1381</v>
      </c>
      <c r="T141" s="28">
        <v>4116292</v>
      </c>
      <c r="U141" s="21" t="s">
        <v>1138</v>
      </c>
      <c r="V141" s="71"/>
    </row>
    <row r="142" spans="1:22" s="53" customFormat="1" ht="75" customHeight="1" x14ac:dyDescent="0.25">
      <c r="A142" s="21">
        <v>141</v>
      </c>
      <c r="B142" s="21" t="s">
        <v>17</v>
      </c>
      <c r="C142" s="21" t="s">
        <v>48</v>
      </c>
      <c r="D142" s="21" t="s">
        <v>49</v>
      </c>
      <c r="E142" s="21" t="s">
        <v>48</v>
      </c>
      <c r="F142" s="21" t="s">
        <v>21</v>
      </c>
      <c r="G142" s="21" t="s">
        <v>22</v>
      </c>
      <c r="H142" s="21" t="s">
        <v>23</v>
      </c>
      <c r="I142" s="21">
        <v>80111700</v>
      </c>
      <c r="J142" s="21" t="s">
        <v>1369</v>
      </c>
      <c r="K142" s="69">
        <v>42401</v>
      </c>
      <c r="L142" s="21">
        <v>4.5</v>
      </c>
      <c r="M142" s="21" t="s">
        <v>25</v>
      </c>
      <c r="N142" s="21" t="s">
        <v>26</v>
      </c>
      <c r="O142" s="70">
        <v>18523314</v>
      </c>
      <c r="P142" s="70">
        <v>18523314</v>
      </c>
      <c r="Q142" s="21" t="s">
        <v>27</v>
      </c>
      <c r="R142" s="21" t="s">
        <v>27</v>
      </c>
      <c r="S142" s="21" t="s">
        <v>1381</v>
      </c>
      <c r="T142" s="28">
        <v>4116292</v>
      </c>
      <c r="U142" s="21" t="s">
        <v>308</v>
      </c>
      <c r="V142" s="71"/>
    </row>
    <row r="143" spans="1:22" s="53" customFormat="1" ht="75" customHeight="1" x14ac:dyDescent="0.25">
      <c r="A143" s="21">
        <v>142</v>
      </c>
      <c r="B143" s="21" t="s">
        <v>17</v>
      </c>
      <c r="C143" s="21" t="s">
        <v>48</v>
      </c>
      <c r="D143" s="21" t="s">
        <v>49</v>
      </c>
      <c r="E143" s="21" t="s">
        <v>48</v>
      </c>
      <c r="F143" s="21" t="s">
        <v>21</v>
      </c>
      <c r="G143" s="21" t="s">
        <v>22</v>
      </c>
      <c r="H143" s="21" t="s">
        <v>23</v>
      </c>
      <c r="I143" s="21">
        <v>80111700</v>
      </c>
      <c r="J143" s="21" t="s">
        <v>1369</v>
      </c>
      <c r="K143" s="69">
        <v>42401</v>
      </c>
      <c r="L143" s="21">
        <v>4.5</v>
      </c>
      <c r="M143" s="21" t="s">
        <v>25</v>
      </c>
      <c r="N143" s="21" t="s">
        <v>26</v>
      </c>
      <c r="O143" s="70">
        <v>18523314</v>
      </c>
      <c r="P143" s="70">
        <v>18523314</v>
      </c>
      <c r="Q143" s="21" t="s">
        <v>27</v>
      </c>
      <c r="R143" s="21" t="s">
        <v>27</v>
      </c>
      <c r="S143" s="21" t="s">
        <v>1381</v>
      </c>
      <c r="T143" s="28">
        <v>4116292</v>
      </c>
      <c r="U143" s="21" t="s">
        <v>308</v>
      </c>
      <c r="V143" s="71"/>
    </row>
    <row r="144" spans="1:22" s="53" customFormat="1" ht="75" customHeight="1" x14ac:dyDescent="0.25">
      <c r="A144" s="21">
        <v>143</v>
      </c>
      <c r="B144" s="21" t="s">
        <v>17</v>
      </c>
      <c r="C144" s="21" t="s">
        <v>48</v>
      </c>
      <c r="D144" s="21" t="s">
        <v>49</v>
      </c>
      <c r="E144" s="21" t="s">
        <v>48</v>
      </c>
      <c r="F144" s="21" t="s">
        <v>21</v>
      </c>
      <c r="G144" s="21" t="s">
        <v>22</v>
      </c>
      <c r="H144" s="21" t="s">
        <v>23</v>
      </c>
      <c r="I144" s="21">
        <v>80111700</v>
      </c>
      <c r="J144" s="21" t="s">
        <v>1369</v>
      </c>
      <c r="K144" s="69">
        <v>42401</v>
      </c>
      <c r="L144" s="21">
        <v>4.5</v>
      </c>
      <c r="M144" s="21" t="s">
        <v>25</v>
      </c>
      <c r="N144" s="21" t="s">
        <v>26</v>
      </c>
      <c r="O144" s="70">
        <v>18523314</v>
      </c>
      <c r="P144" s="70">
        <v>18523314</v>
      </c>
      <c r="Q144" s="21" t="s">
        <v>27</v>
      </c>
      <c r="R144" s="21" t="s">
        <v>27</v>
      </c>
      <c r="S144" s="21" t="s">
        <v>1381</v>
      </c>
      <c r="T144" s="28">
        <v>4116292</v>
      </c>
      <c r="U144" s="21" t="s">
        <v>308</v>
      </c>
      <c r="V144" s="71"/>
    </row>
    <row r="145" spans="1:22" s="53" customFormat="1" ht="75" customHeight="1" x14ac:dyDescent="0.25">
      <c r="A145" s="21">
        <v>144</v>
      </c>
      <c r="B145" s="21" t="s">
        <v>17</v>
      </c>
      <c r="C145" s="21" t="s">
        <v>48</v>
      </c>
      <c r="D145" s="21" t="s">
        <v>49</v>
      </c>
      <c r="E145" s="21" t="s">
        <v>48</v>
      </c>
      <c r="F145" s="21" t="s">
        <v>21</v>
      </c>
      <c r="G145" s="21" t="s">
        <v>22</v>
      </c>
      <c r="H145" s="21" t="s">
        <v>23</v>
      </c>
      <c r="I145" s="21">
        <v>80111700</v>
      </c>
      <c r="J145" s="21" t="s">
        <v>1369</v>
      </c>
      <c r="K145" s="69">
        <v>42401</v>
      </c>
      <c r="L145" s="21">
        <v>4.5</v>
      </c>
      <c r="M145" s="21" t="s">
        <v>25</v>
      </c>
      <c r="N145" s="21" t="s">
        <v>26</v>
      </c>
      <c r="O145" s="70">
        <v>18523314</v>
      </c>
      <c r="P145" s="70">
        <v>18523314</v>
      </c>
      <c r="Q145" s="21" t="s">
        <v>27</v>
      </c>
      <c r="R145" s="21" t="s">
        <v>27</v>
      </c>
      <c r="S145" s="21" t="s">
        <v>1381</v>
      </c>
      <c r="T145" s="28">
        <v>4116292</v>
      </c>
      <c r="U145" s="21" t="s">
        <v>308</v>
      </c>
      <c r="V145" s="71"/>
    </row>
    <row r="146" spans="1:22" s="53" customFormat="1" ht="75" customHeight="1" x14ac:dyDescent="0.25">
      <c r="A146" s="21">
        <v>145</v>
      </c>
      <c r="B146" s="21" t="s">
        <v>17</v>
      </c>
      <c r="C146" s="21" t="s">
        <v>48</v>
      </c>
      <c r="D146" s="21" t="s">
        <v>49</v>
      </c>
      <c r="E146" s="21" t="s">
        <v>48</v>
      </c>
      <c r="F146" s="21" t="s">
        <v>21</v>
      </c>
      <c r="G146" s="21" t="s">
        <v>22</v>
      </c>
      <c r="H146" s="21" t="s">
        <v>23</v>
      </c>
      <c r="I146" s="21">
        <v>80111700</v>
      </c>
      <c r="J146" s="21" t="s">
        <v>1369</v>
      </c>
      <c r="K146" s="69">
        <v>42401</v>
      </c>
      <c r="L146" s="21">
        <v>4.5</v>
      </c>
      <c r="M146" s="21" t="s">
        <v>25</v>
      </c>
      <c r="N146" s="21" t="s">
        <v>26</v>
      </c>
      <c r="O146" s="70">
        <v>18523314</v>
      </c>
      <c r="P146" s="70">
        <v>18523314</v>
      </c>
      <c r="Q146" s="21" t="s">
        <v>27</v>
      </c>
      <c r="R146" s="21" t="s">
        <v>27</v>
      </c>
      <c r="S146" s="21" t="s">
        <v>1381</v>
      </c>
      <c r="T146" s="28">
        <v>4116292</v>
      </c>
      <c r="U146" s="21" t="s">
        <v>1138</v>
      </c>
    </row>
    <row r="147" spans="1:22" s="53" customFormat="1" ht="75" customHeight="1" x14ac:dyDescent="0.25">
      <c r="A147" s="21">
        <v>146</v>
      </c>
      <c r="B147" s="21" t="s">
        <v>17</v>
      </c>
      <c r="C147" s="21" t="s">
        <v>48</v>
      </c>
      <c r="D147" s="21" t="s">
        <v>49</v>
      </c>
      <c r="E147" s="21" t="s">
        <v>48</v>
      </c>
      <c r="F147" s="21" t="s">
        <v>21</v>
      </c>
      <c r="G147" s="21" t="s">
        <v>22</v>
      </c>
      <c r="H147" s="21" t="s">
        <v>23</v>
      </c>
      <c r="I147" s="21">
        <v>80111700</v>
      </c>
      <c r="J147" s="21" t="s">
        <v>1369</v>
      </c>
      <c r="K147" s="69">
        <v>42401</v>
      </c>
      <c r="L147" s="21">
        <v>4.5</v>
      </c>
      <c r="M147" s="21" t="s">
        <v>25</v>
      </c>
      <c r="N147" s="21" t="s">
        <v>26</v>
      </c>
      <c r="O147" s="70">
        <v>18523314</v>
      </c>
      <c r="P147" s="70">
        <v>18523314</v>
      </c>
      <c r="Q147" s="21" t="s">
        <v>27</v>
      </c>
      <c r="R147" s="21" t="s">
        <v>27</v>
      </c>
      <c r="S147" s="21" t="s">
        <v>1381</v>
      </c>
      <c r="T147" s="28">
        <v>4116292</v>
      </c>
      <c r="U147" s="21" t="s">
        <v>1138</v>
      </c>
      <c r="V147" s="71"/>
    </row>
    <row r="148" spans="1:22" s="53" customFormat="1" ht="75" customHeight="1" x14ac:dyDescent="0.25">
      <c r="A148" s="21">
        <v>147</v>
      </c>
      <c r="B148" s="21" t="s">
        <v>17</v>
      </c>
      <c r="C148" s="21" t="s">
        <v>48</v>
      </c>
      <c r="D148" s="21" t="s">
        <v>49</v>
      </c>
      <c r="E148" s="21" t="s">
        <v>48</v>
      </c>
      <c r="F148" s="21" t="s">
        <v>21</v>
      </c>
      <c r="G148" s="21" t="s">
        <v>22</v>
      </c>
      <c r="H148" s="21" t="s">
        <v>23</v>
      </c>
      <c r="I148" s="21">
        <v>80111700</v>
      </c>
      <c r="J148" s="21" t="s">
        <v>1369</v>
      </c>
      <c r="K148" s="69">
        <v>42401</v>
      </c>
      <c r="L148" s="21">
        <v>4.5</v>
      </c>
      <c r="M148" s="21" t="s">
        <v>25</v>
      </c>
      <c r="N148" s="21" t="s">
        <v>26</v>
      </c>
      <c r="O148" s="70">
        <v>18523314</v>
      </c>
      <c r="P148" s="70">
        <v>18523314</v>
      </c>
      <c r="Q148" s="21" t="s">
        <v>27</v>
      </c>
      <c r="R148" s="21" t="s">
        <v>27</v>
      </c>
      <c r="S148" s="21" t="s">
        <v>1381</v>
      </c>
      <c r="T148" s="28">
        <v>4116292</v>
      </c>
      <c r="U148" s="21" t="s">
        <v>1391</v>
      </c>
      <c r="V148" s="71"/>
    </row>
    <row r="149" spans="1:22" s="53" customFormat="1" ht="75" customHeight="1" x14ac:dyDescent="0.25">
      <c r="A149" s="21">
        <v>148</v>
      </c>
      <c r="B149" s="21" t="s">
        <v>17</v>
      </c>
      <c r="C149" s="21" t="s">
        <v>48</v>
      </c>
      <c r="D149" s="21" t="s">
        <v>49</v>
      </c>
      <c r="E149" s="21" t="s">
        <v>48</v>
      </c>
      <c r="F149" s="21" t="s">
        <v>21</v>
      </c>
      <c r="G149" s="21" t="s">
        <v>22</v>
      </c>
      <c r="H149" s="21" t="s">
        <v>23</v>
      </c>
      <c r="I149" s="21">
        <v>80111700</v>
      </c>
      <c r="J149" s="21" t="s">
        <v>1369</v>
      </c>
      <c r="K149" s="69">
        <v>42401</v>
      </c>
      <c r="L149" s="21">
        <v>4.5</v>
      </c>
      <c r="M149" s="21" t="s">
        <v>25</v>
      </c>
      <c r="N149" s="21" t="s">
        <v>26</v>
      </c>
      <c r="O149" s="70">
        <v>18523314</v>
      </c>
      <c r="P149" s="70">
        <v>18523314</v>
      </c>
      <c r="Q149" s="21" t="s">
        <v>27</v>
      </c>
      <c r="R149" s="21" t="s">
        <v>27</v>
      </c>
      <c r="S149" s="21" t="s">
        <v>1381</v>
      </c>
      <c r="T149" s="28">
        <v>4116292</v>
      </c>
      <c r="U149" s="21" t="s">
        <v>1138</v>
      </c>
    </row>
    <row r="150" spans="1:22" s="53" customFormat="1" ht="75" customHeight="1" x14ac:dyDescent="0.25">
      <c r="A150" s="21">
        <v>149</v>
      </c>
      <c r="B150" s="21" t="s">
        <v>17</v>
      </c>
      <c r="C150" s="21" t="s">
        <v>48</v>
      </c>
      <c r="D150" s="21" t="s">
        <v>49</v>
      </c>
      <c r="E150" s="21" t="s">
        <v>48</v>
      </c>
      <c r="F150" s="21" t="s">
        <v>21</v>
      </c>
      <c r="G150" s="21" t="s">
        <v>22</v>
      </c>
      <c r="H150" s="21" t="s">
        <v>23</v>
      </c>
      <c r="I150" s="21">
        <v>80111700</v>
      </c>
      <c r="J150" s="21" t="s">
        <v>1369</v>
      </c>
      <c r="K150" s="69">
        <v>42401</v>
      </c>
      <c r="L150" s="21">
        <v>4.5</v>
      </c>
      <c r="M150" s="21" t="s">
        <v>25</v>
      </c>
      <c r="N150" s="21" t="s">
        <v>26</v>
      </c>
      <c r="O150" s="70">
        <v>18523314</v>
      </c>
      <c r="P150" s="70">
        <v>18523314</v>
      </c>
      <c r="Q150" s="21" t="s">
        <v>27</v>
      </c>
      <c r="R150" s="21" t="s">
        <v>27</v>
      </c>
      <c r="S150" s="21" t="s">
        <v>1381</v>
      </c>
      <c r="T150" s="28">
        <v>4116292</v>
      </c>
      <c r="U150" s="21" t="s">
        <v>308</v>
      </c>
      <c r="V150" s="71"/>
    </row>
    <row r="151" spans="1:22" s="53" customFormat="1" ht="75" customHeight="1" x14ac:dyDescent="0.25">
      <c r="A151" s="21">
        <v>150</v>
      </c>
      <c r="B151" s="21" t="s">
        <v>17</v>
      </c>
      <c r="C151" s="21" t="s">
        <v>48</v>
      </c>
      <c r="D151" s="21" t="s">
        <v>49</v>
      </c>
      <c r="E151" s="21" t="s">
        <v>48</v>
      </c>
      <c r="F151" s="21" t="s">
        <v>21</v>
      </c>
      <c r="G151" s="21" t="s">
        <v>22</v>
      </c>
      <c r="H151" s="21" t="s">
        <v>23</v>
      </c>
      <c r="I151" s="21">
        <v>80111700</v>
      </c>
      <c r="J151" s="21" t="s">
        <v>1369</v>
      </c>
      <c r="K151" s="69">
        <v>42401</v>
      </c>
      <c r="L151" s="21">
        <v>4.5</v>
      </c>
      <c r="M151" s="21" t="s">
        <v>25</v>
      </c>
      <c r="N151" s="21" t="s">
        <v>26</v>
      </c>
      <c r="O151" s="70">
        <v>18523314</v>
      </c>
      <c r="P151" s="70">
        <v>18523314</v>
      </c>
      <c r="Q151" s="21" t="s">
        <v>27</v>
      </c>
      <c r="R151" s="21" t="s">
        <v>27</v>
      </c>
      <c r="S151" s="21" t="s">
        <v>1381</v>
      </c>
      <c r="T151" s="28">
        <v>4116292</v>
      </c>
      <c r="U151" s="21" t="s">
        <v>1138</v>
      </c>
    </row>
    <row r="152" spans="1:22" s="53" customFormat="1" ht="75" customHeight="1" x14ac:dyDescent="0.25">
      <c r="A152" s="21">
        <v>151</v>
      </c>
      <c r="B152" s="21" t="s">
        <v>17</v>
      </c>
      <c r="C152" s="21" t="s">
        <v>48</v>
      </c>
      <c r="D152" s="21" t="s">
        <v>49</v>
      </c>
      <c r="E152" s="21" t="s">
        <v>48</v>
      </c>
      <c r="F152" s="21" t="s">
        <v>21</v>
      </c>
      <c r="G152" s="21" t="s">
        <v>22</v>
      </c>
      <c r="H152" s="21" t="s">
        <v>23</v>
      </c>
      <c r="I152" s="21">
        <v>80111700</v>
      </c>
      <c r="J152" s="21" t="s">
        <v>52</v>
      </c>
      <c r="K152" s="69">
        <v>42401</v>
      </c>
      <c r="L152" s="21">
        <v>4</v>
      </c>
      <c r="M152" s="21" t="s">
        <v>25</v>
      </c>
      <c r="N152" s="21" t="s">
        <v>26</v>
      </c>
      <c r="O152" s="70">
        <v>12688364</v>
      </c>
      <c r="P152" s="70">
        <v>12688364</v>
      </c>
      <c r="Q152" s="21" t="s">
        <v>27</v>
      </c>
      <c r="R152" s="21" t="s">
        <v>27</v>
      </c>
      <c r="S152" s="21" t="s">
        <v>1381</v>
      </c>
      <c r="T152" s="28">
        <v>3172091</v>
      </c>
      <c r="U152" s="21" t="s">
        <v>1530</v>
      </c>
      <c r="V152" s="71"/>
    </row>
    <row r="153" spans="1:22" s="53" customFormat="1" ht="75" customHeight="1" x14ac:dyDescent="0.25">
      <c r="A153" s="21">
        <v>152</v>
      </c>
      <c r="B153" s="21" t="s">
        <v>17</v>
      </c>
      <c r="C153" s="21" t="s">
        <v>48</v>
      </c>
      <c r="D153" s="21" t="s">
        <v>49</v>
      </c>
      <c r="E153" s="21" t="s">
        <v>48</v>
      </c>
      <c r="F153" s="21" t="s">
        <v>21</v>
      </c>
      <c r="G153" s="21" t="s">
        <v>22</v>
      </c>
      <c r="H153" s="21" t="s">
        <v>23</v>
      </c>
      <c r="I153" s="21">
        <v>80111700</v>
      </c>
      <c r="J153" s="21" t="s">
        <v>53</v>
      </c>
      <c r="K153" s="69">
        <v>42401</v>
      </c>
      <c r="L153" s="21">
        <v>4.5</v>
      </c>
      <c r="M153" s="21" t="s">
        <v>25</v>
      </c>
      <c r="N153" s="21" t="s">
        <v>26</v>
      </c>
      <c r="O153" s="70">
        <v>18523314</v>
      </c>
      <c r="P153" s="70">
        <v>18523314</v>
      </c>
      <c r="Q153" s="21" t="s">
        <v>27</v>
      </c>
      <c r="R153" s="21" t="s">
        <v>27</v>
      </c>
      <c r="S153" s="21" t="s">
        <v>1381</v>
      </c>
      <c r="T153" s="28">
        <v>4116292</v>
      </c>
      <c r="U153" s="21" t="s">
        <v>308</v>
      </c>
      <c r="V153" s="71"/>
    </row>
    <row r="154" spans="1:22" s="53" customFormat="1" ht="75" customHeight="1" x14ac:dyDescent="0.25">
      <c r="A154" s="21">
        <v>153</v>
      </c>
      <c r="B154" s="21" t="s">
        <v>17</v>
      </c>
      <c r="C154" s="21" t="s">
        <v>48</v>
      </c>
      <c r="D154" s="21" t="s">
        <v>49</v>
      </c>
      <c r="E154" s="21" t="s">
        <v>48</v>
      </c>
      <c r="F154" s="21" t="s">
        <v>21</v>
      </c>
      <c r="G154" s="21" t="s">
        <v>22</v>
      </c>
      <c r="H154" s="21" t="s">
        <v>23</v>
      </c>
      <c r="I154" s="21">
        <v>80111700</v>
      </c>
      <c r="J154" s="21" t="s">
        <v>54</v>
      </c>
      <c r="K154" s="69">
        <v>42401</v>
      </c>
      <c r="L154" s="21">
        <v>4</v>
      </c>
      <c r="M154" s="21" t="s">
        <v>25</v>
      </c>
      <c r="N154" s="21" t="s">
        <v>26</v>
      </c>
      <c r="O154" s="70">
        <v>14300932</v>
      </c>
      <c r="P154" s="70">
        <v>14300932</v>
      </c>
      <c r="Q154" s="21" t="s">
        <v>27</v>
      </c>
      <c r="R154" s="21" t="s">
        <v>27</v>
      </c>
      <c r="S154" s="21" t="s">
        <v>1381</v>
      </c>
      <c r="T154" s="28">
        <v>3575233</v>
      </c>
      <c r="U154" s="21" t="s">
        <v>1386</v>
      </c>
      <c r="V154" s="71"/>
    </row>
    <row r="155" spans="1:22" s="53" customFormat="1" ht="75" customHeight="1" x14ac:dyDescent="0.25">
      <c r="A155" s="21">
        <v>154</v>
      </c>
      <c r="B155" s="21" t="s">
        <v>17</v>
      </c>
      <c r="C155" s="21" t="s">
        <v>48</v>
      </c>
      <c r="D155" s="21" t="s">
        <v>49</v>
      </c>
      <c r="E155" s="21" t="s">
        <v>48</v>
      </c>
      <c r="F155" s="21" t="s">
        <v>21</v>
      </c>
      <c r="G155" s="21" t="s">
        <v>22</v>
      </c>
      <c r="H155" s="21" t="s">
        <v>23</v>
      </c>
      <c r="I155" s="21">
        <v>80111700</v>
      </c>
      <c r="J155" s="21" t="s">
        <v>1370</v>
      </c>
      <c r="K155" s="69">
        <v>42401</v>
      </c>
      <c r="L155" s="21">
        <v>5</v>
      </c>
      <c r="M155" s="21" t="s">
        <v>25</v>
      </c>
      <c r="N155" s="21" t="s">
        <v>26</v>
      </c>
      <c r="O155" s="70">
        <v>15860455</v>
      </c>
      <c r="P155" s="70">
        <v>15860455</v>
      </c>
      <c r="Q155" s="21" t="s">
        <v>27</v>
      </c>
      <c r="R155" s="21" t="s">
        <v>27</v>
      </c>
      <c r="S155" s="21" t="s">
        <v>1381</v>
      </c>
      <c r="T155" s="28">
        <v>3172091</v>
      </c>
      <c r="U155" s="21" t="s">
        <v>1692</v>
      </c>
    </row>
    <row r="156" spans="1:22" s="53" customFormat="1" ht="75" customHeight="1" x14ac:dyDescent="0.25">
      <c r="A156" s="21">
        <v>155</v>
      </c>
      <c r="B156" s="21" t="s">
        <v>17</v>
      </c>
      <c r="C156" s="21" t="s">
        <v>48</v>
      </c>
      <c r="D156" s="21" t="s">
        <v>49</v>
      </c>
      <c r="E156" s="21" t="s">
        <v>48</v>
      </c>
      <c r="F156" s="21" t="s">
        <v>21</v>
      </c>
      <c r="G156" s="21" t="s">
        <v>22</v>
      </c>
      <c r="H156" s="21" t="s">
        <v>23</v>
      </c>
      <c r="I156" s="21">
        <v>80111700</v>
      </c>
      <c r="J156" s="21" t="s">
        <v>1511</v>
      </c>
      <c r="K156" s="69">
        <v>42401</v>
      </c>
      <c r="L156" s="21">
        <v>4</v>
      </c>
      <c r="M156" s="21" t="s">
        <v>25</v>
      </c>
      <c r="N156" s="21" t="s">
        <v>26</v>
      </c>
      <c r="O156" s="70">
        <v>8953996</v>
      </c>
      <c r="P156" s="70">
        <v>8953996</v>
      </c>
      <c r="Q156" s="21" t="s">
        <v>27</v>
      </c>
      <c r="R156" s="21" t="s">
        <v>27</v>
      </c>
      <c r="S156" s="21" t="s">
        <v>1381</v>
      </c>
      <c r="T156" s="28">
        <v>2238499</v>
      </c>
      <c r="U156" s="21" t="s">
        <v>1512</v>
      </c>
    </row>
    <row r="157" spans="1:22" s="53" customFormat="1" ht="75" customHeight="1" x14ac:dyDescent="0.25">
      <c r="A157" s="21">
        <v>156</v>
      </c>
      <c r="B157" s="21" t="s">
        <v>17</v>
      </c>
      <c r="C157" s="21" t="s">
        <v>48</v>
      </c>
      <c r="D157" s="21" t="s">
        <v>49</v>
      </c>
      <c r="E157" s="21" t="s">
        <v>48</v>
      </c>
      <c r="F157" s="21" t="s">
        <v>21</v>
      </c>
      <c r="G157" s="21" t="s">
        <v>22</v>
      </c>
      <c r="H157" s="21" t="s">
        <v>23</v>
      </c>
      <c r="I157" s="21">
        <v>80111700</v>
      </c>
      <c r="J157" s="21" t="s">
        <v>1371</v>
      </c>
      <c r="K157" s="69">
        <v>42401</v>
      </c>
      <c r="L157" s="21">
        <v>5</v>
      </c>
      <c r="M157" s="21" t="s">
        <v>25</v>
      </c>
      <c r="N157" s="21" t="s">
        <v>26</v>
      </c>
      <c r="O157" s="70">
        <v>11192495</v>
      </c>
      <c r="P157" s="70">
        <v>11192495</v>
      </c>
      <c r="Q157" s="21" t="s">
        <v>27</v>
      </c>
      <c r="R157" s="21" t="s">
        <v>27</v>
      </c>
      <c r="S157" s="21" t="s">
        <v>1381</v>
      </c>
      <c r="T157" s="28">
        <v>2238499</v>
      </c>
      <c r="U157" s="73" t="s">
        <v>308</v>
      </c>
      <c r="V157" s="71"/>
    </row>
    <row r="158" spans="1:22" s="53" customFormat="1" ht="75" customHeight="1" x14ac:dyDescent="0.25">
      <c r="A158" s="21">
        <v>157</v>
      </c>
      <c r="B158" s="21" t="s">
        <v>17</v>
      </c>
      <c r="C158" s="21" t="s">
        <v>48</v>
      </c>
      <c r="D158" s="21" t="s">
        <v>49</v>
      </c>
      <c r="E158" s="21" t="s">
        <v>48</v>
      </c>
      <c r="F158" s="21" t="s">
        <v>21</v>
      </c>
      <c r="G158" s="21" t="s">
        <v>22</v>
      </c>
      <c r="H158" s="21" t="s">
        <v>23</v>
      </c>
      <c r="I158" s="21">
        <v>80111700</v>
      </c>
      <c r="J158" s="21" t="s">
        <v>1372</v>
      </c>
      <c r="K158" s="69">
        <v>42401</v>
      </c>
      <c r="L158" s="21">
        <v>4.5</v>
      </c>
      <c r="M158" s="21" t="s">
        <v>25</v>
      </c>
      <c r="N158" s="21" t="s">
        <v>26</v>
      </c>
      <c r="O158" s="70">
        <v>18523314</v>
      </c>
      <c r="P158" s="70">
        <v>18523314</v>
      </c>
      <c r="Q158" s="21" t="s">
        <v>27</v>
      </c>
      <c r="R158" s="21" t="s">
        <v>27</v>
      </c>
      <c r="S158" s="21" t="s">
        <v>1381</v>
      </c>
      <c r="T158" s="28">
        <v>4116292</v>
      </c>
      <c r="U158" s="21" t="s">
        <v>308</v>
      </c>
      <c r="V158" s="71"/>
    </row>
    <row r="159" spans="1:22" s="53" customFormat="1" ht="75" customHeight="1" x14ac:dyDescent="0.25">
      <c r="A159" s="21">
        <v>158</v>
      </c>
      <c r="B159" s="21" t="s">
        <v>17</v>
      </c>
      <c r="C159" s="21" t="s">
        <v>48</v>
      </c>
      <c r="D159" s="21" t="s">
        <v>49</v>
      </c>
      <c r="E159" s="21" t="s">
        <v>48</v>
      </c>
      <c r="F159" s="21" t="s">
        <v>21</v>
      </c>
      <c r="G159" s="21" t="s">
        <v>22</v>
      </c>
      <c r="H159" s="21" t="s">
        <v>23</v>
      </c>
      <c r="I159" s="21">
        <v>80111700</v>
      </c>
      <c r="J159" s="21" t="s">
        <v>58</v>
      </c>
      <c r="K159" s="69">
        <v>42401</v>
      </c>
      <c r="L159" s="21">
        <v>5</v>
      </c>
      <c r="M159" s="21" t="s">
        <v>25</v>
      </c>
      <c r="N159" s="21" t="s">
        <v>26</v>
      </c>
      <c r="O159" s="74">
        <v>11192495</v>
      </c>
      <c r="P159" s="74">
        <v>11192495</v>
      </c>
      <c r="Q159" s="21" t="s">
        <v>27</v>
      </c>
      <c r="R159" s="21" t="s">
        <v>27</v>
      </c>
      <c r="S159" s="21" t="s">
        <v>1381</v>
      </c>
      <c r="T159" s="28">
        <v>2238499</v>
      </c>
      <c r="U159" s="21" t="s">
        <v>1692</v>
      </c>
    </row>
    <row r="160" spans="1:22" s="53" customFormat="1" ht="75" customHeight="1" x14ac:dyDescent="0.25">
      <c r="A160" s="21">
        <v>159</v>
      </c>
      <c r="B160" s="21" t="s">
        <v>17</v>
      </c>
      <c r="C160" s="21" t="s">
        <v>48</v>
      </c>
      <c r="D160" s="21" t="s">
        <v>49</v>
      </c>
      <c r="E160" s="21" t="s">
        <v>48</v>
      </c>
      <c r="F160" s="21" t="s">
        <v>21</v>
      </c>
      <c r="G160" s="21" t="s">
        <v>22</v>
      </c>
      <c r="H160" s="21" t="s">
        <v>23</v>
      </c>
      <c r="I160" s="21">
        <v>80111700</v>
      </c>
      <c r="J160" s="21" t="s">
        <v>1373</v>
      </c>
      <c r="K160" s="69">
        <v>42401</v>
      </c>
      <c r="L160" s="21">
        <v>4.5</v>
      </c>
      <c r="M160" s="21" t="s">
        <v>25</v>
      </c>
      <c r="N160" s="21" t="s">
        <v>26</v>
      </c>
      <c r="O160" s="74">
        <v>16088548.5</v>
      </c>
      <c r="P160" s="74">
        <v>16088548.5</v>
      </c>
      <c r="Q160" s="21" t="s">
        <v>27</v>
      </c>
      <c r="R160" s="21" t="s">
        <v>27</v>
      </c>
      <c r="S160" s="21" t="s">
        <v>1381</v>
      </c>
      <c r="T160" s="28">
        <v>3575233</v>
      </c>
      <c r="U160" s="21" t="s">
        <v>1136</v>
      </c>
    </row>
    <row r="161" spans="1:22" s="53" customFormat="1" ht="75" customHeight="1" x14ac:dyDescent="0.25">
      <c r="A161" s="21">
        <v>160</v>
      </c>
      <c r="B161" s="21" t="s">
        <v>17</v>
      </c>
      <c r="C161" s="21" t="s">
        <v>48</v>
      </c>
      <c r="D161" s="21" t="s">
        <v>49</v>
      </c>
      <c r="E161" s="21" t="s">
        <v>48</v>
      </c>
      <c r="F161" s="21" t="s">
        <v>21</v>
      </c>
      <c r="G161" s="21" t="s">
        <v>22</v>
      </c>
      <c r="H161" s="21" t="s">
        <v>23</v>
      </c>
      <c r="I161" s="21">
        <v>80111700</v>
      </c>
      <c r="J161" s="21" t="s">
        <v>60</v>
      </c>
      <c r="K161" s="69">
        <v>42401</v>
      </c>
      <c r="L161" s="21">
        <v>4</v>
      </c>
      <c r="M161" s="21" t="s">
        <v>25</v>
      </c>
      <c r="N161" s="21" t="s">
        <v>26</v>
      </c>
      <c r="O161" s="70">
        <v>8953996</v>
      </c>
      <c r="P161" s="70">
        <v>8953996</v>
      </c>
      <c r="Q161" s="21" t="s">
        <v>27</v>
      </c>
      <c r="R161" s="21" t="s">
        <v>27</v>
      </c>
      <c r="S161" s="21" t="s">
        <v>1381</v>
      </c>
      <c r="T161" s="28">
        <v>2238499</v>
      </c>
      <c r="U161" s="21" t="s">
        <v>1400</v>
      </c>
    </row>
    <row r="162" spans="1:22" s="53" customFormat="1" ht="75" customHeight="1" x14ac:dyDescent="0.25">
      <c r="A162" s="21">
        <v>161</v>
      </c>
      <c r="B162" s="21" t="s">
        <v>17</v>
      </c>
      <c r="C162" s="21" t="s">
        <v>48</v>
      </c>
      <c r="D162" s="21" t="s">
        <v>49</v>
      </c>
      <c r="E162" s="21" t="s">
        <v>48</v>
      </c>
      <c r="F162" s="21" t="s">
        <v>21</v>
      </c>
      <c r="G162" s="21" t="s">
        <v>22</v>
      </c>
      <c r="H162" s="21" t="s">
        <v>23</v>
      </c>
      <c r="I162" s="21">
        <v>80111700</v>
      </c>
      <c r="J162" s="21" t="s">
        <v>61</v>
      </c>
      <c r="K162" s="69">
        <v>42401</v>
      </c>
      <c r="L162" s="21">
        <v>5</v>
      </c>
      <c r="M162" s="21" t="s">
        <v>25</v>
      </c>
      <c r="N162" s="21" t="s">
        <v>26</v>
      </c>
      <c r="O162" s="70">
        <v>11192495</v>
      </c>
      <c r="P162" s="70">
        <v>11192495</v>
      </c>
      <c r="Q162" s="21" t="s">
        <v>27</v>
      </c>
      <c r="R162" s="21" t="s">
        <v>27</v>
      </c>
      <c r="S162" s="21" t="s">
        <v>1381</v>
      </c>
      <c r="T162" s="28">
        <v>2238499</v>
      </c>
      <c r="U162" s="21" t="s">
        <v>308</v>
      </c>
      <c r="V162" s="71"/>
    </row>
    <row r="163" spans="1:22" s="53" customFormat="1" ht="75" customHeight="1" x14ac:dyDescent="0.25">
      <c r="A163" s="21">
        <v>162</v>
      </c>
      <c r="B163" s="21" t="s">
        <v>17</v>
      </c>
      <c r="C163" s="21" t="s">
        <v>48</v>
      </c>
      <c r="D163" s="21" t="s">
        <v>49</v>
      </c>
      <c r="E163" s="21" t="s">
        <v>48</v>
      </c>
      <c r="F163" s="21" t="s">
        <v>21</v>
      </c>
      <c r="G163" s="21" t="s">
        <v>22</v>
      </c>
      <c r="H163" s="21" t="s">
        <v>23</v>
      </c>
      <c r="I163" s="21">
        <v>80111700</v>
      </c>
      <c r="J163" s="21" t="s">
        <v>62</v>
      </c>
      <c r="K163" s="69">
        <v>42401</v>
      </c>
      <c r="L163" s="21">
        <v>4</v>
      </c>
      <c r="M163" s="21" t="s">
        <v>25</v>
      </c>
      <c r="N163" s="21" t="s">
        <v>26</v>
      </c>
      <c r="O163" s="70">
        <v>8953996</v>
      </c>
      <c r="P163" s="70">
        <v>8953996</v>
      </c>
      <c r="Q163" s="21" t="s">
        <v>27</v>
      </c>
      <c r="R163" s="21" t="s">
        <v>27</v>
      </c>
      <c r="S163" s="21" t="s">
        <v>1381</v>
      </c>
      <c r="T163" s="28">
        <v>2238499</v>
      </c>
      <c r="U163" s="21" t="s">
        <v>1512</v>
      </c>
      <c r="V163" s="71"/>
    </row>
    <row r="164" spans="1:22" s="53" customFormat="1" ht="75" customHeight="1" x14ac:dyDescent="0.25">
      <c r="A164" s="21">
        <v>163</v>
      </c>
      <c r="B164" s="21" t="s">
        <v>17</v>
      </c>
      <c r="C164" s="21" t="s">
        <v>48</v>
      </c>
      <c r="D164" s="21" t="s">
        <v>49</v>
      </c>
      <c r="E164" s="21" t="s">
        <v>48</v>
      </c>
      <c r="F164" s="21" t="s">
        <v>21</v>
      </c>
      <c r="G164" s="21" t="s">
        <v>22</v>
      </c>
      <c r="H164" s="21" t="s">
        <v>23</v>
      </c>
      <c r="I164" s="21">
        <v>80111700</v>
      </c>
      <c r="J164" s="21" t="s">
        <v>1374</v>
      </c>
      <c r="K164" s="69">
        <v>42401</v>
      </c>
      <c r="L164" s="21">
        <v>5</v>
      </c>
      <c r="M164" s="21" t="s">
        <v>25</v>
      </c>
      <c r="N164" s="21" t="s">
        <v>26</v>
      </c>
      <c r="O164" s="70">
        <v>10396820</v>
      </c>
      <c r="P164" s="70">
        <v>10396820</v>
      </c>
      <c r="Q164" s="21" t="s">
        <v>27</v>
      </c>
      <c r="R164" s="21" t="s">
        <v>27</v>
      </c>
      <c r="S164" s="21" t="s">
        <v>1381</v>
      </c>
      <c r="T164" s="28">
        <v>2079364</v>
      </c>
      <c r="U164" s="21" t="s">
        <v>308</v>
      </c>
      <c r="V164" s="71"/>
    </row>
    <row r="165" spans="1:22" s="53" customFormat="1" ht="75" customHeight="1" x14ac:dyDescent="0.25">
      <c r="A165" s="21">
        <v>164</v>
      </c>
      <c r="B165" s="21" t="s">
        <v>17</v>
      </c>
      <c r="C165" s="21" t="s">
        <v>18</v>
      </c>
      <c r="D165" s="21" t="s">
        <v>19</v>
      </c>
      <c r="E165" s="21" t="s">
        <v>33</v>
      </c>
      <c r="F165" s="21" t="s">
        <v>44</v>
      </c>
      <c r="G165" s="21" t="s">
        <v>45</v>
      </c>
      <c r="H165" s="21" t="s">
        <v>46</v>
      </c>
      <c r="I165" s="21">
        <v>80141600</v>
      </c>
      <c r="J165" s="21" t="s">
        <v>64</v>
      </c>
      <c r="K165" s="69">
        <v>42401</v>
      </c>
      <c r="L165" s="21">
        <v>5</v>
      </c>
      <c r="M165" s="21" t="s">
        <v>25</v>
      </c>
      <c r="N165" s="21" t="s">
        <v>26</v>
      </c>
      <c r="O165" s="70">
        <v>20000000</v>
      </c>
      <c r="P165" s="70">
        <v>20000000</v>
      </c>
      <c r="Q165" s="21" t="s">
        <v>27</v>
      </c>
      <c r="R165" s="21" t="s">
        <v>27</v>
      </c>
      <c r="S165" s="21" t="s">
        <v>1381</v>
      </c>
      <c r="T165" s="21"/>
      <c r="U165" s="21" t="s">
        <v>1692</v>
      </c>
    </row>
    <row r="166" spans="1:22" s="53" customFormat="1" ht="75" customHeight="1" x14ac:dyDescent="0.25">
      <c r="A166" s="21">
        <v>165</v>
      </c>
      <c r="B166" s="21" t="s">
        <v>17</v>
      </c>
      <c r="C166" s="21" t="s">
        <v>18</v>
      </c>
      <c r="D166" s="21" t="s">
        <v>19</v>
      </c>
      <c r="E166" s="21" t="s">
        <v>33</v>
      </c>
      <c r="F166" s="21" t="s">
        <v>44</v>
      </c>
      <c r="G166" s="21" t="s">
        <v>65</v>
      </c>
      <c r="H166" s="21" t="s">
        <v>66</v>
      </c>
      <c r="I166" s="21">
        <v>78111800</v>
      </c>
      <c r="J166" s="21" t="s">
        <v>67</v>
      </c>
      <c r="K166" s="69">
        <v>42401</v>
      </c>
      <c r="L166" s="21">
        <v>5</v>
      </c>
      <c r="M166" s="21" t="s">
        <v>25</v>
      </c>
      <c r="N166" s="21" t="s">
        <v>26</v>
      </c>
      <c r="O166" s="70">
        <v>58837000</v>
      </c>
      <c r="P166" s="70">
        <v>58837000</v>
      </c>
      <c r="Q166" s="21" t="s">
        <v>27</v>
      </c>
      <c r="R166" s="21" t="s">
        <v>27</v>
      </c>
      <c r="S166" s="21" t="s">
        <v>1381</v>
      </c>
      <c r="T166" s="21"/>
      <c r="U166" s="21" t="s">
        <v>1692</v>
      </c>
    </row>
    <row r="167" spans="1:22" s="53" customFormat="1" ht="75" customHeight="1" x14ac:dyDescent="0.25">
      <c r="A167" s="21">
        <v>166</v>
      </c>
      <c r="B167" s="21" t="s">
        <v>17</v>
      </c>
      <c r="C167" s="21" t="s">
        <v>48</v>
      </c>
      <c r="D167" s="21" t="s">
        <v>49</v>
      </c>
      <c r="E167" s="21" t="s">
        <v>48</v>
      </c>
      <c r="F167" s="21" t="s">
        <v>21</v>
      </c>
      <c r="G167" s="21" t="s">
        <v>22</v>
      </c>
      <c r="H167" s="21" t="s">
        <v>23</v>
      </c>
      <c r="I167" s="21">
        <v>80111700</v>
      </c>
      <c r="J167" s="21" t="s">
        <v>50</v>
      </c>
      <c r="K167" s="69">
        <v>42401</v>
      </c>
      <c r="L167" s="21">
        <v>5</v>
      </c>
      <c r="M167" s="21" t="s">
        <v>25</v>
      </c>
      <c r="N167" s="21" t="s">
        <v>26</v>
      </c>
      <c r="O167" s="74">
        <v>23286068</v>
      </c>
      <c r="P167" s="70">
        <v>23286068</v>
      </c>
      <c r="Q167" s="21" t="s">
        <v>27</v>
      </c>
      <c r="R167" s="21" t="s">
        <v>27</v>
      </c>
      <c r="S167" s="21" t="s">
        <v>1381</v>
      </c>
      <c r="T167" s="28">
        <v>4657351</v>
      </c>
      <c r="U167" s="21" t="s">
        <v>1692</v>
      </c>
    </row>
    <row r="168" spans="1:22" s="53" customFormat="1" ht="75" customHeight="1" x14ac:dyDescent="0.25">
      <c r="A168" s="21">
        <v>167</v>
      </c>
      <c r="B168" s="21" t="s">
        <v>17</v>
      </c>
      <c r="C168" s="21" t="s">
        <v>48</v>
      </c>
      <c r="D168" s="21" t="s">
        <v>49</v>
      </c>
      <c r="E168" s="21" t="s">
        <v>48</v>
      </c>
      <c r="F168" s="21" t="s">
        <v>21</v>
      </c>
      <c r="G168" s="21" t="s">
        <v>22</v>
      </c>
      <c r="H168" s="21" t="s">
        <v>23</v>
      </c>
      <c r="I168" s="21">
        <v>80111700</v>
      </c>
      <c r="J168" s="21" t="s">
        <v>51</v>
      </c>
      <c r="K168" s="69">
        <v>42401</v>
      </c>
      <c r="L168" s="21">
        <v>5</v>
      </c>
      <c r="M168" s="21" t="s">
        <v>25</v>
      </c>
      <c r="N168" s="21" t="s">
        <v>26</v>
      </c>
      <c r="O168" s="70">
        <v>20581460</v>
      </c>
      <c r="P168" s="70">
        <v>20581460</v>
      </c>
      <c r="Q168" s="21" t="s">
        <v>27</v>
      </c>
      <c r="R168" s="21" t="s">
        <v>27</v>
      </c>
      <c r="S168" s="21" t="s">
        <v>1381</v>
      </c>
      <c r="T168" s="28">
        <v>4116292</v>
      </c>
      <c r="U168" s="21" t="s">
        <v>1692</v>
      </c>
    </row>
    <row r="169" spans="1:22" s="53" customFormat="1" ht="75" customHeight="1" x14ac:dyDescent="0.25">
      <c r="A169" s="21">
        <v>168</v>
      </c>
      <c r="B169" s="21" t="s">
        <v>17</v>
      </c>
      <c r="C169" s="21" t="s">
        <v>48</v>
      </c>
      <c r="D169" s="21" t="s">
        <v>49</v>
      </c>
      <c r="E169" s="21" t="s">
        <v>48</v>
      </c>
      <c r="F169" s="21" t="s">
        <v>21</v>
      </c>
      <c r="G169" s="21" t="s">
        <v>22</v>
      </c>
      <c r="H169" s="21" t="s">
        <v>23</v>
      </c>
      <c r="I169" s="21">
        <v>80111700</v>
      </c>
      <c r="J169" s="21" t="s">
        <v>51</v>
      </c>
      <c r="K169" s="69">
        <v>42401</v>
      </c>
      <c r="L169" s="21">
        <v>5</v>
      </c>
      <c r="M169" s="21" t="s">
        <v>25</v>
      </c>
      <c r="N169" s="21" t="s">
        <v>26</v>
      </c>
      <c r="O169" s="70">
        <v>20581460</v>
      </c>
      <c r="P169" s="70">
        <v>20581460</v>
      </c>
      <c r="Q169" s="21" t="s">
        <v>27</v>
      </c>
      <c r="R169" s="21" t="s">
        <v>27</v>
      </c>
      <c r="S169" s="21" t="s">
        <v>1381</v>
      </c>
      <c r="T169" s="28">
        <v>4116292</v>
      </c>
      <c r="U169" s="21" t="s">
        <v>1692</v>
      </c>
    </row>
    <row r="170" spans="1:22" s="53" customFormat="1" ht="75" customHeight="1" x14ac:dyDescent="0.25">
      <c r="A170" s="21">
        <v>169</v>
      </c>
      <c r="B170" s="21" t="s">
        <v>17</v>
      </c>
      <c r="C170" s="21" t="s">
        <v>48</v>
      </c>
      <c r="D170" s="21" t="s">
        <v>49</v>
      </c>
      <c r="E170" s="21" t="s">
        <v>48</v>
      </c>
      <c r="F170" s="21" t="s">
        <v>21</v>
      </c>
      <c r="G170" s="21" t="s">
        <v>22</v>
      </c>
      <c r="H170" s="21" t="s">
        <v>23</v>
      </c>
      <c r="I170" s="21">
        <v>80111700</v>
      </c>
      <c r="J170" s="21" t="s">
        <v>51</v>
      </c>
      <c r="K170" s="69">
        <v>42401</v>
      </c>
      <c r="L170" s="21">
        <v>5</v>
      </c>
      <c r="M170" s="21" t="s">
        <v>25</v>
      </c>
      <c r="N170" s="21" t="s">
        <v>26</v>
      </c>
      <c r="O170" s="70">
        <v>20581460</v>
      </c>
      <c r="P170" s="70">
        <v>20581460</v>
      </c>
      <c r="Q170" s="21" t="s">
        <v>27</v>
      </c>
      <c r="R170" s="21" t="s">
        <v>27</v>
      </c>
      <c r="S170" s="21" t="s">
        <v>1381</v>
      </c>
      <c r="T170" s="28">
        <v>4116292</v>
      </c>
      <c r="U170" s="21" t="s">
        <v>1692</v>
      </c>
    </row>
    <row r="171" spans="1:22" s="53" customFormat="1" ht="75" customHeight="1" x14ac:dyDescent="0.25">
      <c r="A171" s="21">
        <v>170</v>
      </c>
      <c r="B171" s="21" t="s">
        <v>17</v>
      </c>
      <c r="C171" s="21" t="s">
        <v>48</v>
      </c>
      <c r="D171" s="21" t="s">
        <v>49</v>
      </c>
      <c r="E171" s="21" t="s">
        <v>48</v>
      </c>
      <c r="F171" s="21" t="s">
        <v>21</v>
      </c>
      <c r="G171" s="21" t="s">
        <v>22</v>
      </c>
      <c r="H171" s="21" t="s">
        <v>23</v>
      </c>
      <c r="I171" s="21">
        <v>80111700</v>
      </c>
      <c r="J171" s="21" t="s">
        <v>51</v>
      </c>
      <c r="K171" s="69">
        <v>42401</v>
      </c>
      <c r="L171" s="21">
        <v>5</v>
      </c>
      <c r="M171" s="21" t="s">
        <v>25</v>
      </c>
      <c r="N171" s="21" t="s">
        <v>26</v>
      </c>
      <c r="O171" s="70">
        <v>20581460</v>
      </c>
      <c r="P171" s="70">
        <v>20581460</v>
      </c>
      <c r="Q171" s="21" t="s">
        <v>27</v>
      </c>
      <c r="R171" s="21" t="s">
        <v>27</v>
      </c>
      <c r="S171" s="21" t="s">
        <v>1381</v>
      </c>
      <c r="T171" s="28">
        <v>4116292</v>
      </c>
      <c r="U171" s="21" t="s">
        <v>1692</v>
      </c>
    </row>
    <row r="172" spans="1:22" s="53" customFormat="1" ht="75" customHeight="1" x14ac:dyDescent="0.25">
      <c r="A172" s="21">
        <v>171</v>
      </c>
      <c r="B172" s="21" t="s">
        <v>17</v>
      </c>
      <c r="C172" s="21" t="s">
        <v>48</v>
      </c>
      <c r="D172" s="21" t="s">
        <v>49</v>
      </c>
      <c r="E172" s="21" t="s">
        <v>48</v>
      </c>
      <c r="F172" s="21" t="s">
        <v>21</v>
      </c>
      <c r="G172" s="21" t="s">
        <v>22</v>
      </c>
      <c r="H172" s="21" t="s">
        <v>23</v>
      </c>
      <c r="I172" s="21">
        <v>80111700</v>
      </c>
      <c r="J172" s="21" t="s">
        <v>51</v>
      </c>
      <c r="K172" s="69">
        <v>42401</v>
      </c>
      <c r="L172" s="21">
        <v>5</v>
      </c>
      <c r="M172" s="21" t="s">
        <v>25</v>
      </c>
      <c r="N172" s="21" t="s">
        <v>26</v>
      </c>
      <c r="O172" s="70">
        <v>20581460</v>
      </c>
      <c r="P172" s="70">
        <v>20581460</v>
      </c>
      <c r="Q172" s="21" t="s">
        <v>27</v>
      </c>
      <c r="R172" s="21" t="s">
        <v>27</v>
      </c>
      <c r="S172" s="21" t="s">
        <v>1381</v>
      </c>
      <c r="T172" s="28">
        <v>4116292</v>
      </c>
      <c r="U172" s="21" t="s">
        <v>1692</v>
      </c>
    </row>
    <row r="173" spans="1:22" s="53" customFormat="1" ht="75" customHeight="1" x14ac:dyDescent="0.25">
      <c r="A173" s="21">
        <v>172</v>
      </c>
      <c r="B173" s="21" t="s">
        <v>17</v>
      </c>
      <c r="C173" s="21" t="s">
        <v>48</v>
      </c>
      <c r="D173" s="21" t="s">
        <v>49</v>
      </c>
      <c r="E173" s="21" t="s">
        <v>48</v>
      </c>
      <c r="F173" s="21" t="s">
        <v>21</v>
      </c>
      <c r="G173" s="21" t="s">
        <v>22</v>
      </c>
      <c r="H173" s="21" t="s">
        <v>23</v>
      </c>
      <c r="I173" s="21">
        <v>80111700</v>
      </c>
      <c r="J173" s="21" t="s">
        <v>51</v>
      </c>
      <c r="K173" s="69">
        <v>42401</v>
      </c>
      <c r="L173" s="21">
        <v>5</v>
      </c>
      <c r="M173" s="21" t="s">
        <v>25</v>
      </c>
      <c r="N173" s="21" t="s">
        <v>26</v>
      </c>
      <c r="O173" s="70">
        <v>20581460</v>
      </c>
      <c r="P173" s="70">
        <v>20581460</v>
      </c>
      <c r="Q173" s="21" t="s">
        <v>27</v>
      </c>
      <c r="R173" s="21" t="s">
        <v>27</v>
      </c>
      <c r="S173" s="21" t="s">
        <v>1381</v>
      </c>
      <c r="T173" s="28">
        <v>4116292</v>
      </c>
      <c r="U173" s="21" t="s">
        <v>1692</v>
      </c>
    </row>
    <row r="174" spans="1:22" s="53" customFormat="1" ht="75" customHeight="1" x14ac:dyDescent="0.25">
      <c r="A174" s="21">
        <v>173</v>
      </c>
      <c r="B174" s="21" t="s">
        <v>17</v>
      </c>
      <c r="C174" s="21" t="s">
        <v>48</v>
      </c>
      <c r="D174" s="21" t="s">
        <v>49</v>
      </c>
      <c r="E174" s="21" t="s">
        <v>48</v>
      </c>
      <c r="F174" s="21" t="s">
        <v>21</v>
      </c>
      <c r="G174" s="21" t="s">
        <v>22</v>
      </c>
      <c r="H174" s="21" t="s">
        <v>23</v>
      </c>
      <c r="I174" s="21">
        <v>80111700</v>
      </c>
      <c r="J174" s="21" t="s">
        <v>51</v>
      </c>
      <c r="K174" s="69">
        <v>42401</v>
      </c>
      <c r="L174" s="21">
        <v>5</v>
      </c>
      <c r="M174" s="21" t="s">
        <v>25</v>
      </c>
      <c r="N174" s="21" t="s">
        <v>26</v>
      </c>
      <c r="O174" s="70">
        <v>20581460</v>
      </c>
      <c r="P174" s="70">
        <v>20581460</v>
      </c>
      <c r="Q174" s="21" t="s">
        <v>27</v>
      </c>
      <c r="R174" s="21" t="s">
        <v>27</v>
      </c>
      <c r="S174" s="21" t="s">
        <v>1381</v>
      </c>
      <c r="T174" s="28">
        <v>4116292</v>
      </c>
      <c r="U174" s="21" t="s">
        <v>1692</v>
      </c>
    </row>
    <row r="175" spans="1:22" s="53" customFormat="1" ht="75" customHeight="1" x14ac:dyDescent="0.25">
      <c r="A175" s="21">
        <v>174</v>
      </c>
      <c r="B175" s="21" t="s">
        <v>17</v>
      </c>
      <c r="C175" s="21" t="s">
        <v>48</v>
      </c>
      <c r="D175" s="21" t="s">
        <v>49</v>
      </c>
      <c r="E175" s="21" t="s">
        <v>48</v>
      </c>
      <c r="F175" s="21" t="s">
        <v>21</v>
      </c>
      <c r="G175" s="21" t="s">
        <v>22</v>
      </c>
      <c r="H175" s="21" t="s">
        <v>23</v>
      </c>
      <c r="I175" s="21">
        <v>80111700</v>
      </c>
      <c r="J175" s="21" t="s">
        <v>51</v>
      </c>
      <c r="K175" s="69">
        <v>42401</v>
      </c>
      <c r="L175" s="21">
        <v>5</v>
      </c>
      <c r="M175" s="21" t="s">
        <v>25</v>
      </c>
      <c r="N175" s="21" t="s">
        <v>26</v>
      </c>
      <c r="O175" s="70">
        <v>20581460</v>
      </c>
      <c r="P175" s="70">
        <v>20581460</v>
      </c>
      <c r="Q175" s="21" t="s">
        <v>27</v>
      </c>
      <c r="R175" s="21" t="s">
        <v>27</v>
      </c>
      <c r="S175" s="21" t="s">
        <v>1381</v>
      </c>
      <c r="T175" s="28">
        <v>4116292</v>
      </c>
      <c r="U175" s="21" t="s">
        <v>1692</v>
      </c>
    </row>
    <row r="176" spans="1:22" s="53" customFormat="1" ht="75" customHeight="1" x14ac:dyDescent="0.25">
      <c r="A176" s="21">
        <v>175</v>
      </c>
      <c r="B176" s="21" t="s">
        <v>17</v>
      </c>
      <c r="C176" s="21" t="s">
        <v>48</v>
      </c>
      <c r="D176" s="21" t="s">
        <v>49</v>
      </c>
      <c r="E176" s="21" t="s">
        <v>48</v>
      </c>
      <c r="F176" s="21" t="s">
        <v>21</v>
      </c>
      <c r="G176" s="21" t="s">
        <v>22</v>
      </c>
      <c r="H176" s="21" t="s">
        <v>23</v>
      </c>
      <c r="I176" s="21">
        <v>80111700</v>
      </c>
      <c r="J176" s="21" t="s">
        <v>51</v>
      </c>
      <c r="K176" s="69">
        <v>42401</v>
      </c>
      <c r="L176" s="21">
        <v>5</v>
      </c>
      <c r="M176" s="21" t="s">
        <v>25</v>
      </c>
      <c r="N176" s="21" t="s">
        <v>26</v>
      </c>
      <c r="O176" s="70">
        <v>20581460</v>
      </c>
      <c r="P176" s="70">
        <v>20581460</v>
      </c>
      <c r="Q176" s="21" t="s">
        <v>27</v>
      </c>
      <c r="R176" s="21" t="s">
        <v>27</v>
      </c>
      <c r="S176" s="21" t="s">
        <v>1381</v>
      </c>
      <c r="T176" s="28">
        <v>4116292</v>
      </c>
      <c r="U176" s="21" t="s">
        <v>1692</v>
      </c>
    </row>
    <row r="177" spans="1:22" s="53" customFormat="1" ht="75" customHeight="1" x14ac:dyDescent="0.25">
      <c r="A177" s="21">
        <v>176</v>
      </c>
      <c r="B177" s="21" t="s">
        <v>17</v>
      </c>
      <c r="C177" s="21" t="s">
        <v>48</v>
      </c>
      <c r="D177" s="21" t="s">
        <v>49</v>
      </c>
      <c r="E177" s="21" t="s">
        <v>48</v>
      </c>
      <c r="F177" s="21" t="s">
        <v>21</v>
      </c>
      <c r="G177" s="21" t="s">
        <v>22</v>
      </c>
      <c r="H177" s="21" t="s">
        <v>23</v>
      </c>
      <c r="I177" s="21">
        <v>80111700</v>
      </c>
      <c r="J177" s="21" t="s">
        <v>51</v>
      </c>
      <c r="K177" s="69">
        <v>42401</v>
      </c>
      <c r="L177" s="21">
        <v>5</v>
      </c>
      <c r="M177" s="21" t="s">
        <v>25</v>
      </c>
      <c r="N177" s="21" t="s">
        <v>26</v>
      </c>
      <c r="O177" s="70">
        <v>20581460</v>
      </c>
      <c r="P177" s="70">
        <v>20581460</v>
      </c>
      <c r="Q177" s="21" t="s">
        <v>27</v>
      </c>
      <c r="R177" s="21" t="s">
        <v>27</v>
      </c>
      <c r="S177" s="21" t="s">
        <v>1381</v>
      </c>
      <c r="T177" s="28">
        <v>4116292</v>
      </c>
      <c r="U177" s="21" t="s">
        <v>1692</v>
      </c>
    </row>
    <row r="178" spans="1:22" s="53" customFormat="1" ht="75" customHeight="1" x14ac:dyDescent="0.25">
      <c r="A178" s="21">
        <v>177</v>
      </c>
      <c r="B178" s="21" t="s">
        <v>17</v>
      </c>
      <c r="C178" s="21" t="s">
        <v>48</v>
      </c>
      <c r="D178" s="21" t="s">
        <v>49</v>
      </c>
      <c r="E178" s="21" t="s">
        <v>48</v>
      </c>
      <c r="F178" s="21" t="s">
        <v>21</v>
      </c>
      <c r="G178" s="21" t="s">
        <v>22</v>
      </c>
      <c r="H178" s="21" t="s">
        <v>23</v>
      </c>
      <c r="I178" s="21">
        <v>80111700</v>
      </c>
      <c r="J178" s="21" t="s">
        <v>51</v>
      </c>
      <c r="K178" s="69">
        <v>42401</v>
      </c>
      <c r="L178" s="21">
        <v>5</v>
      </c>
      <c r="M178" s="21" t="s">
        <v>25</v>
      </c>
      <c r="N178" s="21" t="s">
        <v>26</v>
      </c>
      <c r="O178" s="70">
        <v>20581460</v>
      </c>
      <c r="P178" s="70">
        <v>20581460</v>
      </c>
      <c r="Q178" s="21" t="s">
        <v>27</v>
      </c>
      <c r="R178" s="21" t="s">
        <v>27</v>
      </c>
      <c r="S178" s="21" t="s">
        <v>1381</v>
      </c>
      <c r="T178" s="28">
        <v>4116292</v>
      </c>
      <c r="U178" s="21" t="s">
        <v>1692</v>
      </c>
    </row>
    <row r="179" spans="1:22" s="53" customFormat="1" ht="75" customHeight="1" x14ac:dyDescent="0.25">
      <c r="A179" s="21">
        <v>178</v>
      </c>
      <c r="B179" s="21" t="s">
        <v>17</v>
      </c>
      <c r="C179" s="21" t="s">
        <v>48</v>
      </c>
      <c r="D179" s="21" t="s">
        <v>49</v>
      </c>
      <c r="E179" s="21" t="s">
        <v>48</v>
      </c>
      <c r="F179" s="21" t="s">
        <v>21</v>
      </c>
      <c r="G179" s="21" t="s">
        <v>22</v>
      </c>
      <c r="H179" s="21" t="s">
        <v>23</v>
      </c>
      <c r="I179" s="21">
        <v>80111700</v>
      </c>
      <c r="J179" s="21" t="s">
        <v>51</v>
      </c>
      <c r="K179" s="69">
        <v>42401</v>
      </c>
      <c r="L179" s="21">
        <v>5</v>
      </c>
      <c r="M179" s="21" t="s">
        <v>25</v>
      </c>
      <c r="N179" s="21" t="s">
        <v>26</v>
      </c>
      <c r="O179" s="70">
        <v>20581460</v>
      </c>
      <c r="P179" s="70">
        <v>20581460</v>
      </c>
      <c r="Q179" s="21" t="s">
        <v>27</v>
      </c>
      <c r="R179" s="21" t="s">
        <v>27</v>
      </c>
      <c r="S179" s="21" t="s">
        <v>1381</v>
      </c>
      <c r="T179" s="28">
        <v>4116292</v>
      </c>
      <c r="U179" s="21" t="s">
        <v>1692</v>
      </c>
    </row>
    <row r="180" spans="1:22" s="53" customFormat="1" ht="75" customHeight="1" x14ac:dyDescent="0.25">
      <c r="A180" s="21">
        <v>179</v>
      </c>
      <c r="B180" s="21" t="s">
        <v>17</v>
      </c>
      <c r="C180" s="21" t="s">
        <v>48</v>
      </c>
      <c r="D180" s="21" t="s">
        <v>49</v>
      </c>
      <c r="E180" s="21" t="s">
        <v>48</v>
      </c>
      <c r="F180" s="21" t="s">
        <v>21</v>
      </c>
      <c r="G180" s="21" t="s">
        <v>22</v>
      </c>
      <c r="H180" s="21" t="s">
        <v>23</v>
      </c>
      <c r="I180" s="21">
        <v>80111700</v>
      </c>
      <c r="J180" s="21" t="s">
        <v>51</v>
      </c>
      <c r="K180" s="69">
        <v>42401</v>
      </c>
      <c r="L180" s="21">
        <v>4</v>
      </c>
      <c r="M180" s="21" t="s">
        <v>25</v>
      </c>
      <c r="N180" s="21" t="s">
        <v>26</v>
      </c>
      <c r="O180" s="70">
        <v>16465168</v>
      </c>
      <c r="P180" s="70">
        <v>16465168</v>
      </c>
      <c r="Q180" s="21" t="s">
        <v>27</v>
      </c>
      <c r="R180" s="21" t="s">
        <v>27</v>
      </c>
      <c r="S180" s="21" t="s">
        <v>1381</v>
      </c>
      <c r="T180" s="28">
        <v>4116292</v>
      </c>
      <c r="U180" s="21" t="s">
        <v>1692</v>
      </c>
    </row>
    <row r="181" spans="1:22" s="53" customFormat="1" ht="75" customHeight="1" x14ac:dyDescent="0.25">
      <c r="A181" s="21">
        <v>180</v>
      </c>
      <c r="B181" s="21" t="s">
        <v>17</v>
      </c>
      <c r="C181" s="21" t="s">
        <v>48</v>
      </c>
      <c r="D181" s="21" t="s">
        <v>49</v>
      </c>
      <c r="E181" s="21" t="s">
        <v>48</v>
      </c>
      <c r="F181" s="21" t="s">
        <v>21</v>
      </c>
      <c r="G181" s="21" t="s">
        <v>22</v>
      </c>
      <c r="H181" s="21" t="s">
        <v>23</v>
      </c>
      <c r="I181" s="21">
        <v>80111700</v>
      </c>
      <c r="J181" s="21" t="s">
        <v>51</v>
      </c>
      <c r="K181" s="69">
        <v>42401</v>
      </c>
      <c r="L181" s="21">
        <v>4</v>
      </c>
      <c r="M181" s="21" t="s">
        <v>25</v>
      </c>
      <c r="N181" s="21" t="s">
        <v>26</v>
      </c>
      <c r="O181" s="70">
        <v>16465168</v>
      </c>
      <c r="P181" s="70">
        <v>16465168</v>
      </c>
      <c r="Q181" s="21" t="s">
        <v>27</v>
      </c>
      <c r="R181" s="21" t="s">
        <v>27</v>
      </c>
      <c r="S181" s="21" t="s">
        <v>1381</v>
      </c>
      <c r="T181" s="28">
        <v>4116292</v>
      </c>
      <c r="U181" s="21" t="s">
        <v>1692</v>
      </c>
    </row>
    <row r="182" spans="1:22" s="53" customFormat="1" ht="75" customHeight="1" x14ac:dyDescent="0.25">
      <c r="A182" s="21">
        <v>181</v>
      </c>
      <c r="B182" s="21" t="s">
        <v>17</v>
      </c>
      <c r="C182" s="21" t="s">
        <v>48</v>
      </c>
      <c r="D182" s="21" t="s">
        <v>49</v>
      </c>
      <c r="E182" s="21" t="s">
        <v>48</v>
      </c>
      <c r="F182" s="21" t="s">
        <v>21</v>
      </c>
      <c r="G182" s="21" t="s">
        <v>22</v>
      </c>
      <c r="H182" s="21" t="s">
        <v>23</v>
      </c>
      <c r="I182" s="21">
        <v>80111700</v>
      </c>
      <c r="J182" s="21" t="s">
        <v>51</v>
      </c>
      <c r="K182" s="69">
        <v>42401</v>
      </c>
      <c r="L182" s="21">
        <v>4</v>
      </c>
      <c r="M182" s="21" t="s">
        <v>25</v>
      </c>
      <c r="N182" s="21" t="s">
        <v>26</v>
      </c>
      <c r="O182" s="70">
        <v>16465168</v>
      </c>
      <c r="P182" s="70">
        <v>16465168</v>
      </c>
      <c r="Q182" s="21" t="s">
        <v>27</v>
      </c>
      <c r="R182" s="21" t="s">
        <v>27</v>
      </c>
      <c r="S182" s="21" t="s">
        <v>1381</v>
      </c>
      <c r="T182" s="28">
        <v>4116292</v>
      </c>
      <c r="U182" s="21" t="s">
        <v>1692</v>
      </c>
    </row>
    <row r="183" spans="1:22" s="53" customFormat="1" ht="75" customHeight="1" x14ac:dyDescent="0.25">
      <c r="A183" s="21">
        <v>182</v>
      </c>
      <c r="B183" s="21" t="s">
        <v>17</v>
      </c>
      <c r="C183" s="21" t="s">
        <v>48</v>
      </c>
      <c r="D183" s="21" t="s">
        <v>49</v>
      </c>
      <c r="E183" s="21" t="s">
        <v>48</v>
      </c>
      <c r="F183" s="21" t="s">
        <v>21</v>
      </c>
      <c r="G183" s="21" t="s">
        <v>22</v>
      </c>
      <c r="H183" s="21" t="s">
        <v>23</v>
      </c>
      <c r="I183" s="21">
        <v>80111700</v>
      </c>
      <c r="J183" s="21" t="s">
        <v>51</v>
      </c>
      <c r="K183" s="69">
        <v>42401</v>
      </c>
      <c r="L183" s="21">
        <v>4</v>
      </c>
      <c r="M183" s="21" t="s">
        <v>25</v>
      </c>
      <c r="N183" s="21" t="s">
        <v>26</v>
      </c>
      <c r="O183" s="70">
        <v>16465168</v>
      </c>
      <c r="P183" s="70">
        <v>16465168</v>
      </c>
      <c r="Q183" s="21" t="s">
        <v>27</v>
      </c>
      <c r="R183" s="21" t="s">
        <v>27</v>
      </c>
      <c r="S183" s="21" t="s">
        <v>1381</v>
      </c>
      <c r="T183" s="28">
        <v>4116292</v>
      </c>
      <c r="U183" s="21" t="s">
        <v>1692</v>
      </c>
    </row>
    <row r="184" spans="1:22" s="53" customFormat="1" ht="75" customHeight="1" x14ac:dyDescent="0.25">
      <c r="A184" s="21">
        <v>183</v>
      </c>
      <c r="B184" s="21" t="s">
        <v>17</v>
      </c>
      <c r="C184" s="21" t="s">
        <v>48</v>
      </c>
      <c r="D184" s="21" t="s">
        <v>49</v>
      </c>
      <c r="E184" s="21" t="s">
        <v>48</v>
      </c>
      <c r="F184" s="21" t="s">
        <v>21</v>
      </c>
      <c r="G184" s="21" t="s">
        <v>22</v>
      </c>
      <c r="H184" s="21" t="s">
        <v>23</v>
      </c>
      <c r="I184" s="21">
        <v>80111700</v>
      </c>
      <c r="J184" s="21" t="s">
        <v>51</v>
      </c>
      <c r="K184" s="69">
        <v>42401</v>
      </c>
      <c r="L184" s="21">
        <v>4</v>
      </c>
      <c r="M184" s="21" t="s">
        <v>25</v>
      </c>
      <c r="N184" s="21" t="s">
        <v>26</v>
      </c>
      <c r="O184" s="70">
        <v>16465168</v>
      </c>
      <c r="P184" s="70">
        <v>16465168</v>
      </c>
      <c r="Q184" s="21" t="s">
        <v>27</v>
      </c>
      <c r="R184" s="21" t="s">
        <v>27</v>
      </c>
      <c r="S184" s="21" t="s">
        <v>1381</v>
      </c>
      <c r="T184" s="28">
        <v>4116292</v>
      </c>
      <c r="U184" s="21" t="s">
        <v>1692</v>
      </c>
    </row>
    <row r="185" spans="1:22" s="53" customFormat="1" ht="75" customHeight="1" x14ac:dyDescent="0.25">
      <c r="A185" s="21">
        <v>184</v>
      </c>
      <c r="B185" s="21" t="s">
        <v>17</v>
      </c>
      <c r="C185" s="21" t="s">
        <v>48</v>
      </c>
      <c r="D185" s="21" t="s">
        <v>49</v>
      </c>
      <c r="E185" s="21" t="s">
        <v>48</v>
      </c>
      <c r="F185" s="21" t="s">
        <v>21</v>
      </c>
      <c r="G185" s="21" t="s">
        <v>22</v>
      </c>
      <c r="H185" s="21" t="s">
        <v>23</v>
      </c>
      <c r="I185" s="21">
        <v>80111700</v>
      </c>
      <c r="J185" s="21" t="s">
        <v>51</v>
      </c>
      <c r="K185" s="69">
        <v>42401</v>
      </c>
      <c r="L185" s="21">
        <v>4</v>
      </c>
      <c r="M185" s="21" t="s">
        <v>25</v>
      </c>
      <c r="N185" s="21" t="s">
        <v>26</v>
      </c>
      <c r="O185" s="70">
        <v>16465168</v>
      </c>
      <c r="P185" s="70">
        <v>16465168</v>
      </c>
      <c r="Q185" s="21" t="s">
        <v>27</v>
      </c>
      <c r="R185" s="21" t="s">
        <v>27</v>
      </c>
      <c r="S185" s="21" t="s">
        <v>1381</v>
      </c>
      <c r="T185" s="28">
        <v>4116292</v>
      </c>
      <c r="U185" s="21" t="s">
        <v>1692</v>
      </c>
    </row>
    <row r="186" spans="1:22" s="53" customFormat="1" ht="75" customHeight="1" x14ac:dyDescent="0.25">
      <c r="A186" s="21">
        <v>185</v>
      </c>
      <c r="B186" s="21" t="s">
        <v>17</v>
      </c>
      <c r="C186" s="21" t="s">
        <v>48</v>
      </c>
      <c r="D186" s="21" t="s">
        <v>49</v>
      </c>
      <c r="E186" s="21" t="s">
        <v>48</v>
      </c>
      <c r="F186" s="21" t="s">
        <v>21</v>
      </c>
      <c r="G186" s="21" t="s">
        <v>22</v>
      </c>
      <c r="H186" s="21" t="s">
        <v>23</v>
      </c>
      <c r="I186" s="21">
        <v>80111700</v>
      </c>
      <c r="J186" s="21" t="s">
        <v>51</v>
      </c>
      <c r="K186" s="69">
        <v>42401</v>
      </c>
      <c r="L186" s="21">
        <v>4</v>
      </c>
      <c r="M186" s="21" t="s">
        <v>25</v>
      </c>
      <c r="N186" s="21" t="s">
        <v>26</v>
      </c>
      <c r="O186" s="70">
        <v>16465168</v>
      </c>
      <c r="P186" s="70">
        <v>16465168</v>
      </c>
      <c r="Q186" s="21" t="s">
        <v>27</v>
      </c>
      <c r="R186" s="21" t="s">
        <v>27</v>
      </c>
      <c r="S186" s="21" t="s">
        <v>1381</v>
      </c>
      <c r="T186" s="28">
        <v>4116292</v>
      </c>
      <c r="U186" s="21" t="s">
        <v>1692</v>
      </c>
    </row>
    <row r="187" spans="1:22" s="53" customFormat="1" ht="75" customHeight="1" x14ac:dyDescent="0.25">
      <c r="A187" s="21">
        <v>186</v>
      </c>
      <c r="B187" s="21" t="s">
        <v>17</v>
      </c>
      <c r="C187" s="21" t="s">
        <v>48</v>
      </c>
      <c r="D187" s="21" t="s">
        <v>49</v>
      </c>
      <c r="E187" s="21" t="s">
        <v>48</v>
      </c>
      <c r="F187" s="21" t="s">
        <v>21</v>
      </c>
      <c r="G187" s="21" t="s">
        <v>22</v>
      </c>
      <c r="H187" s="21" t="s">
        <v>23</v>
      </c>
      <c r="I187" s="21">
        <v>80111700</v>
      </c>
      <c r="J187" s="21" t="s">
        <v>51</v>
      </c>
      <c r="K187" s="69">
        <v>42401</v>
      </c>
      <c r="L187" s="21">
        <v>4</v>
      </c>
      <c r="M187" s="21" t="s">
        <v>25</v>
      </c>
      <c r="N187" s="21" t="s">
        <v>26</v>
      </c>
      <c r="O187" s="70">
        <v>16465168</v>
      </c>
      <c r="P187" s="70">
        <v>16465168</v>
      </c>
      <c r="Q187" s="21" t="s">
        <v>27</v>
      </c>
      <c r="R187" s="21" t="s">
        <v>27</v>
      </c>
      <c r="S187" s="21" t="s">
        <v>1381</v>
      </c>
      <c r="T187" s="28">
        <v>4116292</v>
      </c>
      <c r="U187" s="21" t="s">
        <v>1692</v>
      </c>
    </row>
    <row r="188" spans="1:22" s="53" customFormat="1" ht="75" customHeight="1" x14ac:dyDescent="0.25">
      <c r="A188" s="21">
        <v>187</v>
      </c>
      <c r="B188" s="21" t="s">
        <v>17</v>
      </c>
      <c r="C188" s="21" t="s">
        <v>48</v>
      </c>
      <c r="D188" s="21" t="s">
        <v>49</v>
      </c>
      <c r="E188" s="21" t="s">
        <v>48</v>
      </c>
      <c r="F188" s="21" t="s">
        <v>21</v>
      </c>
      <c r="G188" s="21" t="s">
        <v>22</v>
      </c>
      <c r="H188" s="21" t="s">
        <v>23</v>
      </c>
      <c r="I188" s="21">
        <v>80111700</v>
      </c>
      <c r="J188" s="21" t="s">
        <v>52</v>
      </c>
      <c r="K188" s="69">
        <v>42401</v>
      </c>
      <c r="L188" s="21">
        <v>3</v>
      </c>
      <c r="M188" s="21" t="s">
        <v>25</v>
      </c>
      <c r="N188" s="21" t="s">
        <v>26</v>
      </c>
      <c r="O188" s="70">
        <v>9516273</v>
      </c>
      <c r="P188" s="70">
        <v>9516273</v>
      </c>
      <c r="Q188" s="21" t="s">
        <v>27</v>
      </c>
      <c r="R188" s="21" t="s">
        <v>27</v>
      </c>
      <c r="S188" s="21" t="s">
        <v>1381</v>
      </c>
      <c r="T188" s="28">
        <v>3172091</v>
      </c>
      <c r="U188" s="21" t="s">
        <v>1692</v>
      </c>
    </row>
    <row r="189" spans="1:22" s="53" customFormat="1" ht="75" customHeight="1" x14ac:dyDescent="0.25">
      <c r="A189" s="21">
        <v>188</v>
      </c>
      <c r="B189" s="21" t="s">
        <v>17</v>
      </c>
      <c r="C189" s="21" t="s">
        <v>48</v>
      </c>
      <c r="D189" s="21" t="s">
        <v>49</v>
      </c>
      <c r="E189" s="21" t="s">
        <v>48</v>
      </c>
      <c r="F189" s="21" t="s">
        <v>21</v>
      </c>
      <c r="G189" s="21" t="s">
        <v>22</v>
      </c>
      <c r="H189" s="21" t="s">
        <v>23</v>
      </c>
      <c r="I189" s="21">
        <v>80111700</v>
      </c>
      <c r="J189" s="21" t="s">
        <v>53</v>
      </c>
      <c r="K189" s="69">
        <v>42401</v>
      </c>
      <c r="L189" s="21">
        <v>4</v>
      </c>
      <c r="M189" s="21" t="s">
        <v>25</v>
      </c>
      <c r="N189" s="21" t="s">
        <v>26</v>
      </c>
      <c r="O189" s="70">
        <v>16465168</v>
      </c>
      <c r="P189" s="70">
        <v>16465168</v>
      </c>
      <c r="Q189" s="21" t="s">
        <v>27</v>
      </c>
      <c r="R189" s="21" t="s">
        <v>27</v>
      </c>
      <c r="S189" s="21" t="s">
        <v>1381</v>
      </c>
      <c r="T189" s="28">
        <v>4116292</v>
      </c>
      <c r="U189" s="21" t="s">
        <v>1692</v>
      </c>
    </row>
    <row r="190" spans="1:22" s="53" customFormat="1" ht="75" customHeight="1" x14ac:dyDescent="0.25">
      <c r="A190" s="21">
        <v>189</v>
      </c>
      <c r="B190" s="21" t="s">
        <v>17</v>
      </c>
      <c r="C190" s="21" t="s">
        <v>48</v>
      </c>
      <c r="D190" s="21" t="s">
        <v>49</v>
      </c>
      <c r="E190" s="21" t="s">
        <v>48</v>
      </c>
      <c r="F190" s="21" t="s">
        <v>21</v>
      </c>
      <c r="G190" s="21" t="s">
        <v>22</v>
      </c>
      <c r="H190" s="21" t="s">
        <v>23</v>
      </c>
      <c r="I190" s="21">
        <v>80111700</v>
      </c>
      <c r="J190" s="21" t="s">
        <v>54</v>
      </c>
      <c r="K190" s="69">
        <v>42401</v>
      </c>
      <c r="L190" s="21">
        <v>3</v>
      </c>
      <c r="M190" s="21" t="s">
        <v>25</v>
      </c>
      <c r="N190" s="21" t="s">
        <v>26</v>
      </c>
      <c r="O190" s="70">
        <v>10725699</v>
      </c>
      <c r="P190" s="70">
        <v>10725699</v>
      </c>
      <c r="Q190" s="21" t="s">
        <v>27</v>
      </c>
      <c r="R190" s="21" t="s">
        <v>27</v>
      </c>
      <c r="S190" s="21" t="s">
        <v>1381</v>
      </c>
      <c r="T190" s="28">
        <v>3575233</v>
      </c>
      <c r="U190" s="21" t="s">
        <v>1692</v>
      </c>
    </row>
    <row r="191" spans="1:22" s="53" customFormat="1" ht="75" customHeight="1" x14ac:dyDescent="0.25">
      <c r="A191" s="21">
        <v>190</v>
      </c>
      <c r="B191" s="21" t="s">
        <v>17</v>
      </c>
      <c r="C191" s="21" t="s">
        <v>48</v>
      </c>
      <c r="D191" s="21" t="s">
        <v>49</v>
      </c>
      <c r="E191" s="21" t="s">
        <v>48</v>
      </c>
      <c r="F191" s="21" t="s">
        <v>21</v>
      </c>
      <c r="G191" s="21" t="s">
        <v>22</v>
      </c>
      <c r="H191" s="21" t="s">
        <v>23</v>
      </c>
      <c r="I191" s="21">
        <v>80111700</v>
      </c>
      <c r="J191" s="21" t="s">
        <v>55</v>
      </c>
      <c r="K191" s="69">
        <v>42401</v>
      </c>
      <c r="L191" s="21">
        <v>5</v>
      </c>
      <c r="M191" s="21" t="s">
        <v>25</v>
      </c>
      <c r="N191" s="21" t="s">
        <v>26</v>
      </c>
      <c r="O191" s="70">
        <v>15860455</v>
      </c>
      <c r="P191" s="70">
        <v>15860455</v>
      </c>
      <c r="Q191" s="21" t="s">
        <v>27</v>
      </c>
      <c r="R191" s="21" t="s">
        <v>27</v>
      </c>
      <c r="S191" s="21" t="s">
        <v>1381</v>
      </c>
      <c r="T191" s="28">
        <v>3172091</v>
      </c>
      <c r="U191" s="21" t="s">
        <v>308</v>
      </c>
      <c r="V191" s="71"/>
    </row>
    <row r="192" spans="1:22" s="53" customFormat="1" ht="75" customHeight="1" x14ac:dyDescent="0.25">
      <c r="A192" s="21">
        <v>191</v>
      </c>
      <c r="B192" s="21" t="s">
        <v>17</v>
      </c>
      <c r="C192" s="21" t="s">
        <v>48</v>
      </c>
      <c r="D192" s="21" t="s">
        <v>49</v>
      </c>
      <c r="E192" s="21" t="s">
        <v>48</v>
      </c>
      <c r="F192" s="21" t="s">
        <v>21</v>
      </c>
      <c r="G192" s="21" t="s">
        <v>22</v>
      </c>
      <c r="H192" s="21" t="s">
        <v>23</v>
      </c>
      <c r="I192" s="21">
        <v>80111700</v>
      </c>
      <c r="J192" s="21" t="s">
        <v>56</v>
      </c>
      <c r="K192" s="69">
        <v>42401</v>
      </c>
      <c r="L192" s="21">
        <v>5</v>
      </c>
      <c r="M192" s="21" t="s">
        <v>25</v>
      </c>
      <c r="N192" s="21" t="s">
        <v>26</v>
      </c>
      <c r="O192" s="70">
        <v>11192495</v>
      </c>
      <c r="P192" s="70">
        <v>11192495</v>
      </c>
      <c r="Q192" s="21" t="s">
        <v>27</v>
      </c>
      <c r="R192" s="21" t="s">
        <v>27</v>
      </c>
      <c r="S192" s="21" t="s">
        <v>1381</v>
      </c>
      <c r="T192" s="28">
        <v>2238499</v>
      </c>
      <c r="U192" s="21" t="s">
        <v>1692</v>
      </c>
    </row>
    <row r="193" spans="1:22" s="53" customFormat="1" ht="75" customHeight="1" x14ac:dyDescent="0.25">
      <c r="A193" s="21">
        <v>192</v>
      </c>
      <c r="B193" s="21" t="s">
        <v>17</v>
      </c>
      <c r="C193" s="21" t="s">
        <v>48</v>
      </c>
      <c r="D193" s="21" t="s">
        <v>49</v>
      </c>
      <c r="E193" s="21" t="s">
        <v>48</v>
      </c>
      <c r="F193" s="21" t="s">
        <v>21</v>
      </c>
      <c r="G193" s="21" t="s">
        <v>22</v>
      </c>
      <c r="H193" s="21" t="s">
        <v>23</v>
      </c>
      <c r="I193" s="21">
        <v>80111700</v>
      </c>
      <c r="J193" s="21" t="s">
        <v>57</v>
      </c>
      <c r="K193" s="69">
        <v>42401</v>
      </c>
      <c r="L193" s="21">
        <v>5</v>
      </c>
      <c r="M193" s="21" t="s">
        <v>25</v>
      </c>
      <c r="N193" s="21" t="s">
        <v>26</v>
      </c>
      <c r="O193" s="70">
        <v>20581460</v>
      </c>
      <c r="P193" s="70">
        <v>20581460</v>
      </c>
      <c r="Q193" s="21" t="s">
        <v>27</v>
      </c>
      <c r="R193" s="21" t="s">
        <v>27</v>
      </c>
      <c r="S193" s="21" t="s">
        <v>1381</v>
      </c>
      <c r="T193" s="28">
        <v>4116292</v>
      </c>
      <c r="U193" s="21" t="s">
        <v>1692</v>
      </c>
    </row>
    <row r="194" spans="1:22" s="53" customFormat="1" ht="75" customHeight="1" x14ac:dyDescent="0.25">
      <c r="A194" s="21">
        <v>193</v>
      </c>
      <c r="B194" s="21" t="s">
        <v>17</v>
      </c>
      <c r="C194" s="21" t="s">
        <v>48</v>
      </c>
      <c r="D194" s="21" t="s">
        <v>49</v>
      </c>
      <c r="E194" s="21" t="s">
        <v>48</v>
      </c>
      <c r="F194" s="21" t="s">
        <v>21</v>
      </c>
      <c r="G194" s="21" t="s">
        <v>22</v>
      </c>
      <c r="H194" s="21" t="s">
        <v>23</v>
      </c>
      <c r="I194" s="21">
        <v>80111700</v>
      </c>
      <c r="J194" s="21" t="s">
        <v>58</v>
      </c>
      <c r="K194" s="69">
        <v>42401</v>
      </c>
      <c r="L194" s="21">
        <v>5</v>
      </c>
      <c r="M194" s="21" t="s">
        <v>25</v>
      </c>
      <c r="N194" s="21" t="s">
        <v>26</v>
      </c>
      <c r="O194" s="74">
        <v>11192495</v>
      </c>
      <c r="P194" s="74">
        <v>11192495</v>
      </c>
      <c r="Q194" s="21" t="s">
        <v>27</v>
      </c>
      <c r="R194" s="21" t="s">
        <v>27</v>
      </c>
      <c r="S194" s="21" t="s">
        <v>1381</v>
      </c>
      <c r="T194" s="28">
        <v>2238499</v>
      </c>
      <c r="U194" s="21" t="s">
        <v>1692</v>
      </c>
    </row>
    <row r="195" spans="1:22" s="53" customFormat="1" ht="75" customHeight="1" x14ac:dyDescent="0.25">
      <c r="A195" s="21">
        <v>194</v>
      </c>
      <c r="B195" s="21" t="s">
        <v>17</v>
      </c>
      <c r="C195" s="21" t="s">
        <v>48</v>
      </c>
      <c r="D195" s="21" t="s">
        <v>49</v>
      </c>
      <c r="E195" s="21" t="s">
        <v>48</v>
      </c>
      <c r="F195" s="21" t="s">
        <v>21</v>
      </c>
      <c r="G195" s="21" t="s">
        <v>22</v>
      </c>
      <c r="H195" s="21" t="s">
        <v>23</v>
      </c>
      <c r="I195" s="21">
        <v>80111700</v>
      </c>
      <c r="J195" s="21" t="s">
        <v>59</v>
      </c>
      <c r="K195" s="69">
        <v>42401</v>
      </c>
      <c r="L195" s="21">
        <v>5</v>
      </c>
      <c r="M195" s="21" t="s">
        <v>25</v>
      </c>
      <c r="N195" s="21" t="s">
        <v>26</v>
      </c>
      <c r="O195" s="74">
        <v>17876165</v>
      </c>
      <c r="P195" s="74">
        <v>17876165</v>
      </c>
      <c r="Q195" s="21" t="s">
        <v>27</v>
      </c>
      <c r="R195" s="21" t="s">
        <v>27</v>
      </c>
      <c r="S195" s="21" t="s">
        <v>1381</v>
      </c>
      <c r="T195" s="28">
        <v>3575233</v>
      </c>
      <c r="U195" s="21" t="s">
        <v>1692</v>
      </c>
    </row>
    <row r="196" spans="1:22" s="53" customFormat="1" ht="75" customHeight="1" x14ac:dyDescent="0.25">
      <c r="A196" s="21">
        <v>195</v>
      </c>
      <c r="B196" s="21" t="s">
        <v>17</v>
      </c>
      <c r="C196" s="21" t="s">
        <v>48</v>
      </c>
      <c r="D196" s="21" t="s">
        <v>49</v>
      </c>
      <c r="E196" s="21" t="s">
        <v>48</v>
      </c>
      <c r="F196" s="21" t="s">
        <v>21</v>
      </c>
      <c r="G196" s="21" t="s">
        <v>22</v>
      </c>
      <c r="H196" s="21" t="s">
        <v>23</v>
      </c>
      <c r="I196" s="21">
        <v>80111700</v>
      </c>
      <c r="J196" s="21" t="s">
        <v>60</v>
      </c>
      <c r="K196" s="69">
        <v>42401</v>
      </c>
      <c r="L196" s="21">
        <v>5</v>
      </c>
      <c r="M196" s="21" t="s">
        <v>25</v>
      </c>
      <c r="N196" s="21" t="s">
        <v>26</v>
      </c>
      <c r="O196" s="70">
        <v>11192495</v>
      </c>
      <c r="P196" s="70">
        <v>11192495</v>
      </c>
      <c r="Q196" s="21" t="s">
        <v>27</v>
      </c>
      <c r="R196" s="21" t="s">
        <v>27</v>
      </c>
      <c r="S196" s="21" t="s">
        <v>1381</v>
      </c>
      <c r="T196" s="28">
        <v>2238499</v>
      </c>
      <c r="U196" s="21" t="s">
        <v>1692</v>
      </c>
    </row>
    <row r="197" spans="1:22" s="53" customFormat="1" ht="75" customHeight="1" x14ac:dyDescent="0.25">
      <c r="A197" s="21">
        <v>196</v>
      </c>
      <c r="B197" s="21" t="s">
        <v>17</v>
      </c>
      <c r="C197" s="21" t="s">
        <v>48</v>
      </c>
      <c r="D197" s="21" t="s">
        <v>49</v>
      </c>
      <c r="E197" s="21" t="s">
        <v>48</v>
      </c>
      <c r="F197" s="21" t="s">
        <v>21</v>
      </c>
      <c r="G197" s="21" t="s">
        <v>22</v>
      </c>
      <c r="H197" s="21" t="s">
        <v>23</v>
      </c>
      <c r="I197" s="21">
        <v>80111700</v>
      </c>
      <c r="J197" s="21" t="s">
        <v>61</v>
      </c>
      <c r="K197" s="69">
        <v>42401</v>
      </c>
      <c r="L197" s="21">
        <v>5</v>
      </c>
      <c r="M197" s="21" t="s">
        <v>25</v>
      </c>
      <c r="N197" s="21" t="s">
        <v>26</v>
      </c>
      <c r="O197" s="70">
        <v>11192495</v>
      </c>
      <c r="P197" s="70">
        <v>11192495</v>
      </c>
      <c r="Q197" s="21" t="s">
        <v>27</v>
      </c>
      <c r="R197" s="21" t="s">
        <v>27</v>
      </c>
      <c r="S197" s="21" t="s">
        <v>1381</v>
      </c>
      <c r="T197" s="28">
        <v>2238499</v>
      </c>
      <c r="U197" s="21" t="s">
        <v>1692</v>
      </c>
    </row>
    <row r="198" spans="1:22" s="53" customFormat="1" ht="75" customHeight="1" x14ac:dyDescent="0.25">
      <c r="A198" s="21">
        <v>197</v>
      </c>
      <c r="B198" s="21" t="s">
        <v>17</v>
      </c>
      <c r="C198" s="21" t="s">
        <v>48</v>
      </c>
      <c r="D198" s="21" t="s">
        <v>49</v>
      </c>
      <c r="E198" s="21" t="s">
        <v>48</v>
      </c>
      <c r="F198" s="21" t="s">
        <v>21</v>
      </c>
      <c r="G198" s="21" t="s">
        <v>22</v>
      </c>
      <c r="H198" s="21" t="s">
        <v>23</v>
      </c>
      <c r="I198" s="21">
        <v>80111700</v>
      </c>
      <c r="J198" s="21" t="s">
        <v>62</v>
      </c>
      <c r="K198" s="69">
        <v>42401</v>
      </c>
      <c r="L198" s="21">
        <v>5</v>
      </c>
      <c r="M198" s="21" t="s">
        <v>25</v>
      </c>
      <c r="N198" s="21" t="s">
        <v>26</v>
      </c>
      <c r="O198" s="70">
        <v>11192495</v>
      </c>
      <c r="P198" s="70">
        <v>11192495</v>
      </c>
      <c r="Q198" s="21" t="s">
        <v>27</v>
      </c>
      <c r="R198" s="21" t="s">
        <v>27</v>
      </c>
      <c r="S198" s="21" t="s">
        <v>1381</v>
      </c>
      <c r="T198" s="28">
        <v>2238499</v>
      </c>
      <c r="U198" s="21" t="s">
        <v>1692</v>
      </c>
    </row>
    <row r="199" spans="1:22" s="53" customFormat="1" ht="75" customHeight="1" x14ac:dyDescent="0.25">
      <c r="A199" s="21">
        <v>198</v>
      </c>
      <c r="B199" s="21" t="s">
        <v>17</v>
      </c>
      <c r="C199" s="21" t="s">
        <v>48</v>
      </c>
      <c r="D199" s="21" t="s">
        <v>49</v>
      </c>
      <c r="E199" s="21" t="s">
        <v>48</v>
      </c>
      <c r="F199" s="21" t="s">
        <v>21</v>
      </c>
      <c r="G199" s="21" t="s">
        <v>22</v>
      </c>
      <c r="H199" s="21" t="s">
        <v>23</v>
      </c>
      <c r="I199" s="21">
        <v>80111700</v>
      </c>
      <c r="J199" s="21" t="s">
        <v>63</v>
      </c>
      <c r="K199" s="69">
        <v>42401</v>
      </c>
      <c r="L199" s="21">
        <v>3</v>
      </c>
      <c r="M199" s="21" t="s">
        <v>25</v>
      </c>
      <c r="N199" s="21" t="s">
        <v>26</v>
      </c>
      <c r="O199" s="70">
        <v>6238092</v>
      </c>
      <c r="P199" s="70">
        <v>6238092</v>
      </c>
      <c r="Q199" s="21" t="s">
        <v>27</v>
      </c>
      <c r="R199" s="21" t="s">
        <v>27</v>
      </c>
      <c r="S199" s="21" t="s">
        <v>1381</v>
      </c>
      <c r="T199" s="28">
        <v>2079364</v>
      </c>
      <c r="U199" s="21" t="s">
        <v>1692</v>
      </c>
    </row>
    <row r="200" spans="1:22" s="53" customFormat="1" ht="75" customHeight="1" x14ac:dyDescent="0.25">
      <c r="A200" s="21">
        <v>199</v>
      </c>
      <c r="B200" s="21" t="s">
        <v>17</v>
      </c>
      <c r="C200" s="21" t="s">
        <v>18</v>
      </c>
      <c r="D200" s="21" t="s">
        <v>19</v>
      </c>
      <c r="E200" s="21" t="s">
        <v>20</v>
      </c>
      <c r="F200" s="21" t="s">
        <v>21</v>
      </c>
      <c r="G200" s="21" t="s">
        <v>22</v>
      </c>
      <c r="H200" s="21" t="s">
        <v>23</v>
      </c>
      <c r="I200" s="21">
        <v>80111700</v>
      </c>
      <c r="J200" s="21" t="s">
        <v>1375</v>
      </c>
      <c r="K200" s="69">
        <v>42522</v>
      </c>
      <c r="L200" s="21">
        <v>1</v>
      </c>
      <c r="M200" s="21" t="s">
        <v>27</v>
      </c>
      <c r="N200" s="21" t="s">
        <v>26</v>
      </c>
      <c r="O200" s="70">
        <v>20121995.5</v>
      </c>
      <c r="P200" s="70">
        <v>20121995.5</v>
      </c>
      <c r="Q200" s="21" t="s">
        <v>27</v>
      </c>
      <c r="R200" s="21" t="s">
        <v>27</v>
      </c>
      <c r="S200" s="21" t="s">
        <v>1381</v>
      </c>
      <c r="T200" s="21"/>
      <c r="U200" s="21" t="s">
        <v>1692</v>
      </c>
    </row>
    <row r="201" spans="1:22" s="53" customFormat="1" ht="75" customHeight="1" x14ac:dyDescent="0.25">
      <c r="A201" s="21">
        <v>200</v>
      </c>
      <c r="B201" s="21" t="s">
        <v>17</v>
      </c>
      <c r="C201" s="21" t="s">
        <v>18</v>
      </c>
      <c r="D201" s="21" t="s">
        <v>19</v>
      </c>
      <c r="E201" s="21" t="s">
        <v>20</v>
      </c>
      <c r="F201" s="21" t="s">
        <v>21</v>
      </c>
      <c r="G201" s="21" t="s">
        <v>22</v>
      </c>
      <c r="H201" s="21" t="s">
        <v>23</v>
      </c>
      <c r="I201" s="21">
        <v>80111700</v>
      </c>
      <c r="J201" s="21" t="s">
        <v>69</v>
      </c>
      <c r="K201" s="69">
        <v>42430</v>
      </c>
      <c r="L201" s="21">
        <v>1</v>
      </c>
      <c r="M201" s="21" t="s">
        <v>27</v>
      </c>
      <c r="N201" s="21" t="s">
        <v>26</v>
      </c>
      <c r="O201" s="70">
        <v>5382000</v>
      </c>
      <c r="P201" s="70">
        <v>5382000</v>
      </c>
      <c r="Q201" s="21" t="s">
        <v>27</v>
      </c>
      <c r="R201" s="21" t="s">
        <v>27</v>
      </c>
      <c r="S201" s="21" t="s">
        <v>1381</v>
      </c>
      <c r="T201" s="21"/>
      <c r="U201" s="21" t="s">
        <v>1692</v>
      </c>
    </row>
    <row r="202" spans="1:22" s="53" customFormat="1" ht="75" customHeight="1" x14ac:dyDescent="0.25">
      <c r="A202" s="21">
        <v>201</v>
      </c>
      <c r="B202" s="21" t="s">
        <v>17</v>
      </c>
      <c r="C202" s="21" t="s">
        <v>18</v>
      </c>
      <c r="D202" s="21" t="s">
        <v>19</v>
      </c>
      <c r="E202" s="21" t="s">
        <v>33</v>
      </c>
      <c r="F202" s="21" t="s">
        <v>21</v>
      </c>
      <c r="G202" s="21" t="s">
        <v>22</v>
      </c>
      <c r="H202" s="21" t="s">
        <v>23</v>
      </c>
      <c r="I202" s="21">
        <v>86101508</v>
      </c>
      <c r="J202" s="21" t="s">
        <v>1376</v>
      </c>
      <c r="K202" s="69">
        <v>42401</v>
      </c>
      <c r="L202" s="21">
        <v>4.5</v>
      </c>
      <c r="M202" s="21" t="s">
        <v>25</v>
      </c>
      <c r="N202" s="21" t="s">
        <v>26</v>
      </c>
      <c r="O202" s="70">
        <v>14274409.5</v>
      </c>
      <c r="P202" s="70">
        <v>14274409.5</v>
      </c>
      <c r="Q202" s="21" t="s">
        <v>27</v>
      </c>
      <c r="R202" s="21" t="s">
        <v>27</v>
      </c>
      <c r="S202" s="21" t="s">
        <v>1381</v>
      </c>
      <c r="T202" s="28">
        <v>3172091</v>
      </c>
      <c r="U202" s="21" t="s">
        <v>308</v>
      </c>
      <c r="V202" s="71"/>
    </row>
    <row r="203" spans="1:22" s="53" customFormat="1" ht="75" customHeight="1" x14ac:dyDescent="0.25">
      <c r="A203" s="21">
        <v>202</v>
      </c>
      <c r="B203" s="21" t="s">
        <v>17</v>
      </c>
      <c r="C203" s="21" t="s">
        <v>48</v>
      </c>
      <c r="D203" s="21" t="s">
        <v>49</v>
      </c>
      <c r="E203" s="21" t="s">
        <v>48</v>
      </c>
      <c r="F203" s="21" t="s">
        <v>21</v>
      </c>
      <c r="G203" s="21" t="s">
        <v>22</v>
      </c>
      <c r="H203" s="21" t="s">
        <v>23</v>
      </c>
      <c r="I203" s="21">
        <v>80111700</v>
      </c>
      <c r="J203" s="21" t="s">
        <v>1375</v>
      </c>
      <c r="K203" s="69">
        <v>42522</v>
      </c>
      <c r="L203" s="21">
        <v>1</v>
      </c>
      <c r="M203" s="21" t="s">
        <v>27</v>
      </c>
      <c r="N203" s="21" t="s">
        <v>26</v>
      </c>
      <c r="O203" s="70">
        <v>62875515</v>
      </c>
      <c r="P203" s="70">
        <v>62875515</v>
      </c>
      <c r="Q203" s="21" t="s">
        <v>27</v>
      </c>
      <c r="R203" s="21" t="s">
        <v>27</v>
      </c>
      <c r="S203" s="21" t="s">
        <v>1381</v>
      </c>
      <c r="T203" s="21"/>
      <c r="U203" s="21" t="s">
        <v>1692</v>
      </c>
    </row>
    <row r="204" spans="1:22" s="53" customFormat="1" ht="75" customHeight="1" x14ac:dyDescent="0.25">
      <c r="A204" s="21">
        <v>203</v>
      </c>
      <c r="B204" s="21" t="s">
        <v>17</v>
      </c>
      <c r="C204" s="21" t="s">
        <v>48</v>
      </c>
      <c r="D204" s="21" t="s">
        <v>49</v>
      </c>
      <c r="E204" s="21" t="s">
        <v>48</v>
      </c>
      <c r="F204" s="21" t="s">
        <v>21</v>
      </c>
      <c r="G204" s="21" t="s">
        <v>22</v>
      </c>
      <c r="H204" s="21" t="s">
        <v>23</v>
      </c>
      <c r="I204" s="21">
        <v>80111700</v>
      </c>
      <c r="J204" s="21" t="s">
        <v>69</v>
      </c>
      <c r="K204" s="69">
        <v>42430</v>
      </c>
      <c r="L204" s="21">
        <v>1</v>
      </c>
      <c r="M204" s="21" t="s">
        <v>27</v>
      </c>
      <c r="N204" s="21" t="s">
        <v>26</v>
      </c>
      <c r="O204" s="70">
        <v>16198667</v>
      </c>
      <c r="P204" s="70">
        <v>16198667</v>
      </c>
      <c r="Q204" s="21" t="s">
        <v>27</v>
      </c>
      <c r="R204" s="21" t="s">
        <v>27</v>
      </c>
      <c r="S204" s="21" t="s">
        <v>1381</v>
      </c>
      <c r="T204" s="21"/>
      <c r="U204" s="21" t="s">
        <v>1692</v>
      </c>
    </row>
    <row r="205" spans="1:22" s="53" customFormat="1" ht="75" customHeight="1" x14ac:dyDescent="0.25">
      <c r="A205" s="21">
        <v>204</v>
      </c>
      <c r="B205" s="21" t="s">
        <v>17</v>
      </c>
      <c r="C205" s="21" t="s">
        <v>18</v>
      </c>
      <c r="D205" s="21" t="s">
        <v>19</v>
      </c>
      <c r="E205" s="21" t="s">
        <v>20</v>
      </c>
      <c r="F205" s="21" t="s">
        <v>21</v>
      </c>
      <c r="G205" s="21" t="s">
        <v>22</v>
      </c>
      <c r="H205" s="21" t="s">
        <v>23</v>
      </c>
      <c r="I205" s="21">
        <v>86101508</v>
      </c>
      <c r="J205" s="21" t="s">
        <v>70</v>
      </c>
      <c r="K205" s="69">
        <v>42370</v>
      </c>
      <c r="L205" s="21">
        <v>1</v>
      </c>
      <c r="M205" s="21" t="s">
        <v>27</v>
      </c>
      <c r="N205" s="21" t="s">
        <v>26</v>
      </c>
      <c r="O205" s="70">
        <f>+P205</f>
        <v>171367177</v>
      </c>
      <c r="P205" s="70">
        <v>171367177</v>
      </c>
      <c r="Q205" s="21" t="s">
        <v>27</v>
      </c>
      <c r="R205" s="21" t="s">
        <v>27</v>
      </c>
      <c r="S205" s="21" t="s">
        <v>1381</v>
      </c>
      <c r="T205" s="75">
        <f>+P205</f>
        <v>171367177</v>
      </c>
      <c r="U205" s="21" t="s">
        <v>1362</v>
      </c>
    </row>
    <row r="206" spans="1:22" s="53" customFormat="1" ht="75" customHeight="1" x14ac:dyDescent="0.25">
      <c r="A206" s="21">
        <v>205</v>
      </c>
      <c r="B206" s="21" t="s">
        <v>17</v>
      </c>
      <c r="C206" s="21" t="s">
        <v>18</v>
      </c>
      <c r="D206" s="21" t="s">
        <v>19</v>
      </c>
      <c r="E206" s="21" t="s">
        <v>33</v>
      </c>
      <c r="F206" s="21" t="s">
        <v>21</v>
      </c>
      <c r="G206" s="21" t="s">
        <v>22</v>
      </c>
      <c r="H206" s="21" t="s">
        <v>23</v>
      </c>
      <c r="I206" s="21">
        <v>80111500</v>
      </c>
      <c r="J206" s="21" t="s">
        <v>70</v>
      </c>
      <c r="K206" s="69">
        <v>42370</v>
      </c>
      <c r="L206" s="21">
        <v>1</v>
      </c>
      <c r="M206" s="21" t="s">
        <v>27</v>
      </c>
      <c r="N206" s="21" t="s">
        <v>26</v>
      </c>
      <c r="O206" s="70">
        <f>+P206</f>
        <v>201571000</v>
      </c>
      <c r="P206" s="70">
        <v>201571000</v>
      </c>
      <c r="Q206" s="21" t="s">
        <v>27</v>
      </c>
      <c r="R206" s="21" t="s">
        <v>27</v>
      </c>
      <c r="S206" s="21" t="s">
        <v>1381</v>
      </c>
      <c r="T206" s="75">
        <f>+P206</f>
        <v>201571000</v>
      </c>
      <c r="U206" s="21" t="s">
        <v>1362</v>
      </c>
    </row>
    <row r="207" spans="1:22" s="53" customFormat="1" ht="75" customHeight="1" x14ac:dyDescent="0.25">
      <c r="A207" s="21">
        <v>206</v>
      </c>
      <c r="B207" s="21" t="s">
        <v>17</v>
      </c>
      <c r="C207" s="21" t="s">
        <v>18</v>
      </c>
      <c r="D207" s="21" t="s">
        <v>19</v>
      </c>
      <c r="E207" s="21" t="s">
        <v>33</v>
      </c>
      <c r="F207" s="21" t="s">
        <v>44</v>
      </c>
      <c r="G207" s="21" t="s">
        <v>45</v>
      </c>
      <c r="H207" s="21" t="s">
        <v>46</v>
      </c>
      <c r="I207" s="21">
        <v>82101500</v>
      </c>
      <c r="J207" s="21" t="s">
        <v>70</v>
      </c>
      <c r="K207" s="69">
        <v>42370</v>
      </c>
      <c r="L207" s="21">
        <v>1</v>
      </c>
      <c r="M207" s="21" t="s">
        <v>27</v>
      </c>
      <c r="N207" s="21" t="s">
        <v>26</v>
      </c>
      <c r="O207" s="70">
        <f>+P207</f>
        <v>5547007.5</v>
      </c>
      <c r="P207" s="70">
        <v>5547007.5</v>
      </c>
      <c r="Q207" s="21" t="s">
        <v>27</v>
      </c>
      <c r="R207" s="21" t="s">
        <v>27</v>
      </c>
      <c r="S207" s="21" t="s">
        <v>1381</v>
      </c>
      <c r="T207" s="75">
        <f>+P207</f>
        <v>5547007.5</v>
      </c>
      <c r="U207" s="21" t="s">
        <v>1362</v>
      </c>
    </row>
    <row r="208" spans="1:22" s="53" customFormat="1" ht="75" customHeight="1" x14ac:dyDescent="0.25">
      <c r="A208" s="21">
        <v>207</v>
      </c>
      <c r="B208" s="21" t="s">
        <v>17</v>
      </c>
      <c r="C208" s="21" t="s">
        <v>48</v>
      </c>
      <c r="D208" s="21" t="s">
        <v>49</v>
      </c>
      <c r="E208" s="21" t="s">
        <v>48</v>
      </c>
      <c r="F208" s="21" t="s">
        <v>21</v>
      </c>
      <c r="G208" s="21" t="s">
        <v>22</v>
      </c>
      <c r="H208" s="21" t="s">
        <v>23</v>
      </c>
      <c r="I208" s="21">
        <v>80111700</v>
      </c>
      <c r="J208" s="21" t="s">
        <v>70</v>
      </c>
      <c r="K208" s="69">
        <v>42370</v>
      </c>
      <c r="L208" s="21">
        <v>1</v>
      </c>
      <c r="M208" s="21" t="s">
        <v>27</v>
      </c>
      <c r="N208" s="21" t="s">
        <v>26</v>
      </c>
      <c r="O208" s="70">
        <f>+P208</f>
        <v>86309519</v>
      </c>
      <c r="P208" s="70">
        <v>86309519</v>
      </c>
      <c r="Q208" s="21" t="s">
        <v>27</v>
      </c>
      <c r="R208" s="21" t="s">
        <v>27</v>
      </c>
      <c r="S208" s="21" t="s">
        <v>1381</v>
      </c>
      <c r="T208" s="75">
        <f>+P208</f>
        <v>86309519</v>
      </c>
      <c r="U208" s="21" t="s">
        <v>1362</v>
      </c>
    </row>
    <row r="209" spans="1:22" s="53" customFormat="1" ht="75" customHeight="1" x14ac:dyDescent="0.25">
      <c r="A209" s="21">
        <v>208</v>
      </c>
      <c r="B209" s="21" t="s">
        <v>17</v>
      </c>
      <c r="C209" s="21" t="s">
        <v>18</v>
      </c>
      <c r="D209" s="21" t="s">
        <v>19</v>
      </c>
      <c r="E209" s="21" t="s">
        <v>33</v>
      </c>
      <c r="F209" s="21" t="s">
        <v>21</v>
      </c>
      <c r="G209" s="21" t="s">
        <v>22</v>
      </c>
      <c r="H209" s="21" t="s">
        <v>23</v>
      </c>
      <c r="I209" s="21">
        <v>80111700</v>
      </c>
      <c r="J209" s="21" t="s">
        <v>1401</v>
      </c>
      <c r="K209" s="69">
        <v>42401</v>
      </c>
      <c r="L209" s="21">
        <v>4</v>
      </c>
      <c r="M209" s="21" t="s">
        <v>25</v>
      </c>
      <c r="N209" s="21" t="s">
        <v>26</v>
      </c>
      <c r="O209" s="70">
        <v>9717844</v>
      </c>
      <c r="P209" s="70">
        <v>9717844</v>
      </c>
      <c r="Q209" s="21" t="s">
        <v>27</v>
      </c>
      <c r="R209" s="21" t="s">
        <v>27</v>
      </c>
      <c r="S209" s="21" t="s">
        <v>1381</v>
      </c>
      <c r="T209" s="28">
        <v>2429461</v>
      </c>
      <c r="U209" s="21" t="s">
        <v>1050</v>
      </c>
    </row>
    <row r="210" spans="1:22" s="53" customFormat="1" ht="75" customHeight="1" x14ac:dyDescent="0.25">
      <c r="A210" s="21">
        <v>209</v>
      </c>
      <c r="B210" s="21" t="s">
        <v>17</v>
      </c>
      <c r="C210" s="21" t="s">
        <v>18</v>
      </c>
      <c r="D210" s="21" t="s">
        <v>19</v>
      </c>
      <c r="E210" s="21" t="s">
        <v>33</v>
      </c>
      <c r="F210" s="21" t="s">
        <v>21</v>
      </c>
      <c r="G210" s="21" t="s">
        <v>22</v>
      </c>
      <c r="H210" s="21" t="s">
        <v>23</v>
      </c>
      <c r="I210" s="21">
        <v>80111700</v>
      </c>
      <c r="J210" s="21" t="s">
        <v>1377</v>
      </c>
      <c r="K210" s="69">
        <v>42401</v>
      </c>
      <c r="L210" s="21">
        <v>4</v>
      </c>
      <c r="M210" s="21" t="s">
        <v>25</v>
      </c>
      <c r="N210" s="21" t="s">
        <v>26</v>
      </c>
      <c r="O210" s="70">
        <v>16465168</v>
      </c>
      <c r="P210" s="70">
        <v>16465168</v>
      </c>
      <c r="Q210" s="21" t="s">
        <v>27</v>
      </c>
      <c r="R210" s="21" t="s">
        <v>27</v>
      </c>
      <c r="S210" s="21" t="s">
        <v>1381</v>
      </c>
      <c r="T210" s="28">
        <v>4116292</v>
      </c>
      <c r="U210" s="21" t="s">
        <v>1692</v>
      </c>
    </row>
    <row r="211" spans="1:22" s="53" customFormat="1" ht="75" customHeight="1" x14ac:dyDescent="0.25">
      <c r="A211" s="21">
        <v>210</v>
      </c>
      <c r="B211" s="21" t="s">
        <v>17</v>
      </c>
      <c r="C211" s="21" t="s">
        <v>18</v>
      </c>
      <c r="D211" s="21" t="s">
        <v>19</v>
      </c>
      <c r="E211" s="21" t="s">
        <v>20</v>
      </c>
      <c r="F211" s="21" t="s">
        <v>21</v>
      </c>
      <c r="G211" s="21" t="s">
        <v>22</v>
      </c>
      <c r="H211" s="21" t="s">
        <v>23</v>
      </c>
      <c r="I211" s="21">
        <v>86101508</v>
      </c>
      <c r="J211" s="21" t="s">
        <v>1378</v>
      </c>
      <c r="K211" s="69">
        <v>42401</v>
      </c>
      <c r="L211" s="21">
        <v>3.5</v>
      </c>
      <c r="M211" s="21" t="s">
        <v>25</v>
      </c>
      <c r="N211" s="21" t="s">
        <v>26</v>
      </c>
      <c r="O211" s="70">
        <v>5718251</v>
      </c>
      <c r="P211" s="70">
        <v>5718251</v>
      </c>
      <c r="Q211" s="21" t="s">
        <v>27</v>
      </c>
      <c r="R211" s="21" t="s">
        <v>27</v>
      </c>
      <c r="S211" s="21" t="s">
        <v>1381</v>
      </c>
      <c r="T211" s="28">
        <v>1633786</v>
      </c>
      <c r="U211" s="21" t="s">
        <v>308</v>
      </c>
      <c r="V211" s="71"/>
    </row>
    <row r="212" spans="1:22" s="53" customFormat="1" ht="75" customHeight="1" x14ac:dyDescent="0.25">
      <c r="A212" s="21">
        <v>211</v>
      </c>
      <c r="B212" s="21" t="s">
        <v>17</v>
      </c>
      <c r="C212" s="21" t="s">
        <v>18</v>
      </c>
      <c r="D212" s="21" t="s">
        <v>19</v>
      </c>
      <c r="E212" s="21" t="s">
        <v>33</v>
      </c>
      <c r="F212" s="21" t="s">
        <v>21</v>
      </c>
      <c r="G212" s="21" t="s">
        <v>22</v>
      </c>
      <c r="H212" s="21" t="s">
        <v>23</v>
      </c>
      <c r="I212" s="21">
        <v>80111500</v>
      </c>
      <c r="J212" s="21" t="s">
        <v>1379</v>
      </c>
      <c r="K212" s="69">
        <v>42401</v>
      </c>
      <c r="L212" s="21">
        <v>3.5</v>
      </c>
      <c r="M212" s="21" t="s">
        <v>25</v>
      </c>
      <c r="N212" s="21" t="s">
        <v>26</v>
      </c>
      <c r="O212" s="70">
        <v>5718251</v>
      </c>
      <c r="P212" s="70">
        <v>5718251</v>
      </c>
      <c r="Q212" s="21" t="s">
        <v>27</v>
      </c>
      <c r="R212" s="21" t="s">
        <v>27</v>
      </c>
      <c r="S212" s="21" t="s">
        <v>1381</v>
      </c>
      <c r="T212" s="28">
        <v>1633786</v>
      </c>
      <c r="U212" s="21" t="s">
        <v>308</v>
      </c>
      <c r="V212" s="71"/>
    </row>
    <row r="213" spans="1:22" s="53" customFormat="1" ht="75" customHeight="1" x14ac:dyDescent="0.25">
      <c r="A213" s="21">
        <v>212</v>
      </c>
      <c r="B213" s="21" t="s">
        <v>17</v>
      </c>
      <c r="C213" s="21" t="s">
        <v>18</v>
      </c>
      <c r="D213" s="21" t="s">
        <v>19</v>
      </c>
      <c r="E213" s="21" t="s">
        <v>33</v>
      </c>
      <c r="F213" s="21" t="s">
        <v>21</v>
      </c>
      <c r="G213" s="21" t="s">
        <v>22</v>
      </c>
      <c r="H213" s="21" t="s">
        <v>23</v>
      </c>
      <c r="I213" s="21">
        <v>80111500</v>
      </c>
      <c r="J213" s="21" t="s">
        <v>1375</v>
      </c>
      <c r="K213" s="69">
        <v>42522</v>
      </c>
      <c r="L213" s="21">
        <v>1</v>
      </c>
      <c r="M213" s="21" t="s">
        <v>27</v>
      </c>
      <c r="N213" s="21" t="s">
        <v>26</v>
      </c>
      <c r="O213" s="76">
        <f>+P213</f>
        <v>7855880</v>
      </c>
      <c r="P213" s="70">
        <v>7855880</v>
      </c>
      <c r="Q213" s="21" t="s">
        <v>27</v>
      </c>
      <c r="R213" s="21" t="s">
        <v>27</v>
      </c>
      <c r="S213" s="21" t="s">
        <v>1381</v>
      </c>
      <c r="T213" s="21"/>
      <c r="U213" s="21" t="s">
        <v>1692</v>
      </c>
    </row>
    <row r="217" spans="1:22" ht="15.75" customHeight="1" x14ac:dyDescent="0.2"/>
  </sheetData>
  <autoFilter ref="A1:V213" xr:uid="{00000000-0009-0000-0000-000003000000}"/>
  <printOptions horizontalCentered="1" verticalCentered="1"/>
  <pageMargins left="0.23622047244094491" right="0.23622047244094491" top="0.74803149606299213" bottom="0.74803149606299213" header="0.31496062992125984" footer="0.31496062992125984"/>
  <pageSetup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49"/>
  <sheetViews>
    <sheetView zoomScale="50" zoomScaleNormal="50" workbookViewId="0">
      <pane xSplit="3" ySplit="1" topLeftCell="K26" activePane="bottomRight" state="frozen"/>
      <selection pane="topRight" activeCell="D1" sqref="D1"/>
      <selection pane="bottomLeft" activeCell="A2" sqref="A2"/>
      <selection pane="bottomRight" activeCell="L30" sqref="L30"/>
    </sheetView>
  </sheetViews>
  <sheetFormatPr baseColWidth="10" defaultRowHeight="15" x14ac:dyDescent="0.2"/>
  <cols>
    <col min="1" max="1" width="12.5703125" style="89" customWidth="1"/>
    <col min="2" max="2" width="18.5703125" style="89" customWidth="1"/>
    <col min="3" max="3" width="44.85546875" style="89" customWidth="1"/>
    <col min="4" max="4" width="52.42578125" style="89" customWidth="1"/>
    <col min="5" max="5" width="74.42578125" style="89" customWidth="1"/>
    <col min="6" max="6" width="22.28515625" style="89" bestFit="1" customWidth="1"/>
    <col min="7" max="7" width="48.42578125" style="89" customWidth="1"/>
    <col min="8" max="8" width="57.5703125" style="89" customWidth="1"/>
    <col min="9" max="9" width="15.140625" style="89" bestFit="1" customWidth="1"/>
    <col min="10" max="10" width="108.7109375" style="89" customWidth="1"/>
    <col min="11" max="11" width="16.7109375" style="89" customWidth="1"/>
    <col min="12" max="12" width="14.42578125" style="89" customWidth="1"/>
    <col min="13" max="13" width="24.28515625" style="89" bestFit="1" customWidth="1"/>
    <col min="14" max="14" width="19.5703125" style="89" bestFit="1" customWidth="1"/>
    <col min="15" max="15" width="25.7109375" style="89" customWidth="1"/>
    <col min="16" max="16" width="29.5703125" style="89" customWidth="1"/>
    <col min="17" max="17" width="11.42578125" style="89" customWidth="1"/>
    <col min="18" max="18" width="19.42578125" style="89" customWidth="1"/>
    <col min="19" max="19" width="43.85546875" style="89" customWidth="1"/>
    <col min="20" max="20" width="23.7109375" style="89" hidden="1" customWidth="1"/>
    <col min="21" max="21" width="19.42578125" style="89" hidden="1" customWidth="1"/>
    <col min="22" max="16384" width="11.42578125" style="89"/>
  </cols>
  <sheetData>
    <row r="1" spans="1:21" s="81" customFormat="1" ht="75" customHeight="1" x14ac:dyDescent="0.25">
      <c r="A1" s="78" t="s">
        <v>1049</v>
      </c>
      <c r="B1" s="78" t="s">
        <v>1</v>
      </c>
      <c r="C1" s="78" t="s">
        <v>2</v>
      </c>
      <c r="D1" s="78" t="s">
        <v>3</v>
      </c>
      <c r="E1" s="78" t="s">
        <v>4</v>
      </c>
      <c r="F1" s="79" t="s">
        <v>5</v>
      </c>
      <c r="G1" s="79" t="s">
        <v>6</v>
      </c>
      <c r="H1" s="79" t="s">
        <v>7</v>
      </c>
      <c r="I1" s="80" t="s">
        <v>8</v>
      </c>
      <c r="J1" s="80" t="s">
        <v>9</v>
      </c>
      <c r="K1" s="80" t="s">
        <v>1798</v>
      </c>
      <c r="L1" s="80" t="s">
        <v>1799</v>
      </c>
      <c r="M1" s="80" t="s">
        <v>10</v>
      </c>
      <c r="N1" s="80" t="s">
        <v>11</v>
      </c>
      <c r="O1" s="80" t="s">
        <v>13</v>
      </c>
      <c r="P1" s="80" t="s">
        <v>14</v>
      </c>
      <c r="Q1" s="80" t="s">
        <v>15</v>
      </c>
      <c r="R1" s="80" t="s">
        <v>16</v>
      </c>
      <c r="S1" s="80" t="s">
        <v>1800</v>
      </c>
      <c r="T1" s="79" t="s">
        <v>12</v>
      </c>
      <c r="U1" s="79" t="s">
        <v>71</v>
      </c>
    </row>
    <row r="2" spans="1:21" s="85" customFormat="1" ht="75" customHeight="1" x14ac:dyDescent="0.25">
      <c r="A2" s="23">
        <v>1</v>
      </c>
      <c r="B2" s="23" t="s">
        <v>72</v>
      </c>
      <c r="C2" s="23" t="s">
        <v>73</v>
      </c>
      <c r="D2" s="23" t="s">
        <v>74</v>
      </c>
      <c r="E2" s="21" t="s">
        <v>75</v>
      </c>
      <c r="F2" s="23" t="s">
        <v>21</v>
      </c>
      <c r="G2" s="23" t="s">
        <v>76</v>
      </c>
      <c r="H2" s="23" t="s">
        <v>23</v>
      </c>
      <c r="I2" s="23">
        <v>80111500</v>
      </c>
      <c r="J2" s="23" t="s">
        <v>1196</v>
      </c>
      <c r="K2" s="24">
        <v>42370</v>
      </c>
      <c r="L2" s="23">
        <v>4</v>
      </c>
      <c r="M2" s="23" t="s">
        <v>77</v>
      </c>
      <c r="N2" s="23" t="s">
        <v>26</v>
      </c>
      <c r="O2" s="82">
        <f t="shared" ref="O2:O9" si="0">+P2</f>
        <v>14274409.5</v>
      </c>
      <c r="P2" s="82">
        <v>14274409.5</v>
      </c>
      <c r="Q2" s="23" t="s">
        <v>27</v>
      </c>
      <c r="R2" s="23" t="s">
        <v>27</v>
      </c>
      <c r="S2" s="23" t="s">
        <v>1382</v>
      </c>
      <c r="T2" s="83">
        <v>3172091</v>
      </c>
      <c r="U2" s="84" t="s">
        <v>1530</v>
      </c>
    </row>
    <row r="3" spans="1:21" s="85" customFormat="1" ht="75" customHeight="1" x14ac:dyDescent="0.25">
      <c r="A3" s="23">
        <v>2</v>
      </c>
      <c r="B3" s="23" t="s">
        <v>72</v>
      </c>
      <c r="C3" s="23" t="s">
        <v>73</v>
      </c>
      <c r="D3" s="23" t="s">
        <v>74</v>
      </c>
      <c r="E3" s="21" t="s">
        <v>75</v>
      </c>
      <c r="F3" s="23" t="s">
        <v>21</v>
      </c>
      <c r="G3" s="23" t="s">
        <v>76</v>
      </c>
      <c r="H3" s="23" t="s">
        <v>23</v>
      </c>
      <c r="I3" s="23">
        <v>80111500</v>
      </c>
      <c r="J3" s="23" t="s">
        <v>1196</v>
      </c>
      <c r="K3" s="24">
        <v>42370</v>
      </c>
      <c r="L3" s="23">
        <v>4</v>
      </c>
      <c r="M3" s="23" t="s">
        <v>77</v>
      </c>
      <c r="N3" s="23" t="s">
        <v>26</v>
      </c>
      <c r="O3" s="82">
        <f t="shared" si="0"/>
        <v>12688364</v>
      </c>
      <c r="P3" s="82">
        <v>12688364</v>
      </c>
      <c r="Q3" s="23" t="s">
        <v>27</v>
      </c>
      <c r="R3" s="23" t="s">
        <v>27</v>
      </c>
      <c r="S3" s="23" t="s">
        <v>1382</v>
      </c>
      <c r="T3" s="83">
        <v>3172091</v>
      </c>
      <c r="U3" s="84" t="s">
        <v>308</v>
      </c>
    </row>
    <row r="4" spans="1:21" s="85" customFormat="1" ht="75" customHeight="1" x14ac:dyDescent="0.25">
      <c r="A4" s="23">
        <v>3</v>
      </c>
      <c r="B4" s="23" t="s">
        <v>72</v>
      </c>
      <c r="C4" s="23" t="s">
        <v>73</v>
      </c>
      <c r="D4" s="23" t="s">
        <v>74</v>
      </c>
      <c r="E4" s="21" t="s">
        <v>75</v>
      </c>
      <c r="F4" s="23" t="s">
        <v>21</v>
      </c>
      <c r="G4" s="23" t="s">
        <v>76</v>
      </c>
      <c r="H4" s="23" t="s">
        <v>23</v>
      </c>
      <c r="I4" s="23">
        <v>80111500</v>
      </c>
      <c r="J4" s="23" t="s">
        <v>1642</v>
      </c>
      <c r="K4" s="24">
        <v>42370</v>
      </c>
      <c r="L4" s="23">
        <v>6</v>
      </c>
      <c r="M4" s="23" t="s">
        <v>77</v>
      </c>
      <c r="N4" s="23" t="s">
        <v>26</v>
      </c>
      <c r="O4" s="82">
        <f t="shared" si="0"/>
        <v>9802716</v>
      </c>
      <c r="P4" s="82">
        <v>9802716</v>
      </c>
      <c r="Q4" s="23" t="s">
        <v>27</v>
      </c>
      <c r="R4" s="23" t="s">
        <v>27</v>
      </c>
      <c r="S4" s="23" t="s">
        <v>1382</v>
      </c>
      <c r="T4" s="83">
        <v>1633786</v>
      </c>
      <c r="U4" s="84" t="s">
        <v>1676</v>
      </c>
    </row>
    <row r="5" spans="1:21" s="85" customFormat="1" ht="75" customHeight="1" x14ac:dyDescent="0.25">
      <c r="A5" s="23">
        <v>4</v>
      </c>
      <c r="B5" s="23" t="s">
        <v>72</v>
      </c>
      <c r="C5" s="23" t="s">
        <v>73</v>
      </c>
      <c r="D5" s="23" t="s">
        <v>74</v>
      </c>
      <c r="E5" s="21" t="s">
        <v>75</v>
      </c>
      <c r="F5" s="23" t="s">
        <v>21</v>
      </c>
      <c r="G5" s="23" t="s">
        <v>76</v>
      </c>
      <c r="H5" s="23" t="s">
        <v>23</v>
      </c>
      <c r="I5" s="23">
        <v>80111500</v>
      </c>
      <c r="J5" s="23" t="s">
        <v>1642</v>
      </c>
      <c r="K5" s="24">
        <v>42370</v>
      </c>
      <c r="L5" s="23">
        <v>6</v>
      </c>
      <c r="M5" s="23" t="s">
        <v>77</v>
      </c>
      <c r="N5" s="23" t="s">
        <v>26</v>
      </c>
      <c r="O5" s="82">
        <f t="shared" si="0"/>
        <v>9802716</v>
      </c>
      <c r="P5" s="82">
        <v>9802716</v>
      </c>
      <c r="Q5" s="23" t="s">
        <v>27</v>
      </c>
      <c r="R5" s="23" t="s">
        <v>27</v>
      </c>
      <c r="S5" s="23" t="s">
        <v>1382</v>
      </c>
      <c r="T5" s="83">
        <v>1633786</v>
      </c>
      <c r="U5" s="84">
        <v>4</v>
      </c>
    </row>
    <row r="6" spans="1:21" s="85" customFormat="1" ht="75" customHeight="1" x14ac:dyDescent="0.25">
      <c r="A6" s="23">
        <v>5</v>
      </c>
      <c r="B6" s="23" t="s">
        <v>72</v>
      </c>
      <c r="C6" s="23" t="s">
        <v>73</v>
      </c>
      <c r="D6" s="23" t="s">
        <v>74</v>
      </c>
      <c r="E6" s="21" t="s">
        <v>75</v>
      </c>
      <c r="F6" s="23" t="s">
        <v>21</v>
      </c>
      <c r="G6" s="23" t="s">
        <v>76</v>
      </c>
      <c r="H6" s="23" t="s">
        <v>23</v>
      </c>
      <c r="I6" s="23">
        <v>80111500</v>
      </c>
      <c r="J6" s="23" t="s">
        <v>78</v>
      </c>
      <c r="K6" s="24">
        <v>42370</v>
      </c>
      <c r="L6" s="23">
        <v>5</v>
      </c>
      <c r="M6" s="23" t="s">
        <v>77</v>
      </c>
      <c r="N6" s="23" t="s">
        <v>26</v>
      </c>
      <c r="O6" s="82">
        <f t="shared" si="0"/>
        <v>17876165</v>
      </c>
      <c r="P6" s="82">
        <v>17876165</v>
      </c>
      <c r="Q6" s="23" t="s">
        <v>27</v>
      </c>
      <c r="R6" s="23" t="s">
        <v>27</v>
      </c>
      <c r="S6" s="23" t="s">
        <v>1382</v>
      </c>
      <c r="T6" s="83">
        <v>3575233</v>
      </c>
      <c r="U6" s="84" t="s">
        <v>1692</v>
      </c>
    </row>
    <row r="7" spans="1:21" s="85" customFormat="1" ht="75" customHeight="1" x14ac:dyDescent="0.25">
      <c r="A7" s="23">
        <v>6</v>
      </c>
      <c r="B7" s="23" t="s">
        <v>72</v>
      </c>
      <c r="C7" s="23" t="s">
        <v>73</v>
      </c>
      <c r="D7" s="23" t="s">
        <v>74</v>
      </c>
      <c r="E7" s="21" t="s">
        <v>75</v>
      </c>
      <c r="F7" s="23" t="s">
        <v>21</v>
      </c>
      <c r="G7" s="23" t="s">
        <v>76</v>
      </c>
      <c r="H7" s="23" t="s">
        <v>23</v>
      </c>
      <c r="I7" s="23">
        <v>80111500</v>
      </c>
      <c r="J7" s="23" t="s">
        <v>79</v>
      </c>
      <c r="K7" s="24">
        <v>42370</v>
      </c>
      <c r="L7" s="23">
        <v>4</v>
      </c>
      <c r="M7" s="23" t="s">
        <v>77</v>
      </c>
      <c r="N7" s="23" t="s">
        <v>26</v>
      </c>
      <c r="O7" s="82">
        <f t="shared" si="0"/>
        <v>14300863</v>
      </c>
      <c r="P7" s="82">
        <v>14300863</v>
      </c>
      <c r="Q7" s="23" t="s">
        <v>27</v>
      </c>
      <c r="R7" s="23" t="s">
        <v>27</v>
      </c>
      <c r="S7" s="23" t="s">
        <v>1382</v>
      </c>
      <c r="T7" s="83">
        <v>3575233</v>
      </c>
      <c r="U7" s="84" t="s">
        <v>1692</v>
      </c>
    </row>
    <row r="8" spans="1:21" s="85" customFormat="1" ht="75" customHeight="1" x14ac:dyDescent="0.25">
      <c r="A8" s="23">
        <v>7</v>
      </c>
      <c r="B8" s="23" t="s">
        <v>80</v>
      </c>
      <c r="C8" s="23" t="s">
        <v>81</v>
      </c>
      <c r="D8" s="23" t="s">
        <v>74</v>
      </c>
      <c r="E8" s="21" t="s">
        <v>82</v>
      </c>
      <c r="F8" s="23" t="s">
        <v>83</v>
      </c>
      <c r="G8" s="23" t="s">
        <v>84</v>
      </c>
      <c r="H8" s="23" t="s">
        <v>85</v>
      </c>
      <c r="I8" s="23">
        <v>80111500</v>
      </c>
      <c r="J8" s="23" t="s">
        <v>86</v>
      </c>
      <c r="K8" s="24">
        <v>42370</v>
      </c>
      <c r="L8" s="23">
        <v>8</v>
      </c>
      <c r="M8" s="23" t="s">
        <v>87</v>
      </c>
      <c r="N8" s="23" t="s">
        <v>26</v>
      </c>
      <c r="O8" s="82">
        <f t="shared" si="0"/>
        <v>50000000</v>
      </c>
      <c r="P8" s="82">
        <v>50000000</v>
      </c>
      <c r="Q8" s="23" t="s">
        <v>27</v>
      </c>
      <c r="R8" s="23" t="s">
        <v>27</v>
      </c>
      <c r="S8" s="23" t="s">
        <v>1382</v>
      </c>
      <c r="T8" s="83">
        <f>+P8</f>
        <v>50000000</v>
      </c>
      <c r="U8" s="84" t="s">
        <v>1692</v>
      </c>
    </row>
    <row r="9" spans="1:21" s="85" customFormat="1" ht="75" customHeight="1" x14ac:dyDescent="0.25">
      <c r="A9" s="23">
        <v>8</v>
      </c>
      <c r="B9" s="23" t="s">
        <v>88</v>
      </c>
      <c r="C9" s="23" t="s">
        <v>89</v>
      </c>
      <c r="D9" s="23" t="s">
        <v>90</v>
      </c>
      <c r="E9" s="21" t="s">
        <v>91</v>
      </c>
      <c r="F9" s="23" t="s">
        <v>83</v>
      </c>
      <c r="G9" s="23" t="s">
        <v>84</v>
      </c>
      <c r="H9" s="23" t="s">
        <v>85</v>
      </c>
      <c r="I9" s="23">
        <v>80141600</v>
      </c>
      <c r="J9" s="21" t="s">
        <v>575</v>
      </c>
      <c r="K9" s="24">
        <v>42370</v>
      </c>
      <c r="L9" s="23">
        <v>10</v>
      </c>
      <c r="M9" s="23" t="s">
        <v>87</v>
      </c>
      <c r="N9" s="23" t="s">
        <v>26</v>
      </c>
      <c r="O9" s="82">
        <f t="shared" si="0"/>
        <v>42137343</v>
      </c>
      <c r="P9" s="82">
        <v>42137343</v>
      </c>
      <c r="Q9" s="23" t="s">
        <v>27</v>
      </c>
      <c r="R9" s="23" t="s">
        <v>27</v>
      </c>
      <c r="S9" s="23" t="s">
        <v>1382</v>
      </c>
      <c r="T9" s="86">
        <f>+P9</f>
        <v>42137343</v>
      </c>
      <c r="U9" s="84" t="s">
        <v>1692</v>
      </c>
    </row>
    <row r="10" spans="1:21" s="85" customFormat="1" ht="75" customHeight="1" x14ac:dyDescent="0.25">
      <c r="A10" s="23">
        <v>9</v>
      </c>
      <c r="B10" s="23" t="s">
        <v>88</v>
      </c>
      <c r="C10" s="23" t="s">
        <v>89</v>
      </c>
      <c r="D10" s="23" t="s">
        <v>90</v>
      </c>
      <c r="E10" s="21" t="s">
        <v>91</v>
      </c>
      <c r="F10" s="23" t="s">
        <v>83</v>
      </c>
      <c r="G10" s="23" t="s">
        <v>84</v>
      </c>
      <c r="H10" s="23" t="s">
        <v>85</v>
      </c>
      <c r="I10" s="23">
        <v>80141600</v>
      </c>
      <c r="J10" s="21" t="s">
        <v>47</v>
      </c>
      <c r="K10" s="24">
        <v>42370</v>
      </c>
      <c r="L10" s="23">
        <v>10</v>
      </c>
      <c r="M10" s="23" t="s">
        <v>87</v>
      </c>
      <c r="N10" s="23" t="s">
        <v>26</v>
      </c>
      <c r="O10" s="82">
        <v>22000000</v>
      </c>
      <c r="P10" s="82">
        <v>22000000</v>
      </c>
      <c r="Q10" s="23" t="s">
        <v>27</v>
      </c>
      <c r="R10" s="23" t="s">
        <v>27</v>
      </c>
      <c r="S10" s="23" t="s">
        <v>1382</v>
      </c>
      <c r="T10" s="86">
        <f>+P10</f>
        <v>22000000</v>
      </c>
      <c r="U10" s="84" t="s">
        <v>1692</v>
      </c>
    </row>
    <row r="11" spans="1:21" s="85" customFormat="1" ht="75" customHeight="1" x14ac:dyDescent="0.25">
      <c r="A11" s="23">
        <v>10</v>
      </c>
      <c r="B11" s="23" t="s">
        <v>88</v>
      </c>
      <c r="C11" s="23" t="s">
        <v>89</v>
      </c>
      <c r="D11" s="23" t="s">
        <v>90</v>
      </c>
      <c r="E11" s="21" t="s">
        <v>91</v>
      </c>
      <c r="F11" s="23" t="s">
        <v>83</v>
      </c>
      <c r="G11" s="23" t="s">
        <v>84</v>
      </c>
      <c r="H11" s="23" t="s">
        <v>85</v>
      </c>
      <c r="I11" s="23">
        <v>80141600</v>
      </c>
      <c r="J11" s="21" t="s">
        <v>92</v>
      </c>
      <c r="K11" s="24">
        <v>42370</v>
      </c>
      <c r="L11" s="23" t="s">
        <v>1113</v>
      </c>
      <c r="M11" s="23" t="s">
        <v>87</v>
      </c>
      <c r="N11" s="23" t="s">
        <v>26</v>
      </c>
      <c r="O11" s="82">
        <f>+P11</f>
        <v>35000000</v>
      </c>
      <c r="P11" s="82">
        <v>35000000</v>
      </c>
      <c r="Q11" s="23" t="s">
        <v>27</v>
      </c>
      <c r="R11" s="23" t="s">
        <v>27</v>
      </c>
      <c r="S11" s="23" t="s">
        <v>1382</v>
      </c>
      <c r="T11" s="86" t="s">
        <v>839</v>
      </c>
      <c r="U11" s="84" t="s">
        <v>308</v>
      </c>
    </row>
    <row r="12" spans="1:21" s="85" customFormat="1" ht="75" customHeight="1" x14ac:dyDescent="0.25">
      <c r="A12" s="23">
        <v>11</v>
      </c>
      <c r="B12" s="23" t="s">
        <v>88</v>
      </c>
      <c r="C12" s="23" t="s">
        <v>89</v>
      </c>
      <c r="D12" s="23" t="s">
        <v>90</v>
      </c>
      <c r="E12" s="21" t="s">
        <v>91</v>
      </c>
      <c r="F12" s="23" t="s">
        <v>83</v>
      </c>
      <c r="G12" s="23" t="s">
        <v>84</v>
      </c>
      <c r="H12" s="23" t="s">
        <v>85</v>
      </c>
      <c r="I12" s="23">
        <v>80141600</v>
      </c>
      <c r="J12" s="21" t="s">
        <v>93</v>
      </c>
      <c r="K12" s="24">
        <v>42370</v>
      </c>
      <c r="L12" s="23">
        <v>11</v>
      </c>
      <c r="M12" s="23" t="s">
        <v>87</v>
      </c>
      <c r="N12" s="23" t="s">
        <v>26</v>
      </c>
      <c r="O12" s="82">
        <f>+P12</f>
        <v>347890000</v>
      </c>
      <c r="P12" s="82">
        <v>347890000</v>
      </c>
      <c r="Q12" s="23" t="s">
        <v>27</v>
      </c>
      <c r="R12" s="23" t="s">
        <v>27</v>
      </c>
      <c r="S12" s="23" t="s">
        <v>1382</v>
      </c>
      <c r="T12" s="86">
        <f>+P12</f>
        <v>347890000</v>
      </c>
      <c r="U12" s="84" t="s">
        <v>1692</v>
      </c>
    </row>
    <row r="13" spans="1:21" s="85" customFormat="1" ht="75" customHeight="1" x14ac:dyDescent="0.25">
      <c r="A13" s="23">
        <v>12</v>
      </c>
      <c r="B13" s="23" t="s">
        <v>88</v>
      </c>
      <c r="C13" s="23" t="s">
        <v>89</v>
      </c>
      <c r="D13" s="23" t="s">
        <v>90</v>
      </c>
      <c r="E13" s="21" t="s">
        <v>91</v>
      </c>
      <c r="F13" s="23" t="s">
        <v>21</v>
      </c>
      <c r="G13" s="23" t="s">
        <v>76</v>
      </c>
      <c r="H13" s="23" t="s">
        <v>94</v>
      </c>
      <c r="I13" s="23">
        <v>80111500</v>
      </c>
      <c r="J13" s="21" t="s">
        <v>1748</v>
      </c>
      <c r="K13" s="24">
        <v>42370</v>
      </c>
      <c r="L13" s="23">
        <v>2</v>
      </c>
      <c r="M13" s="23" t="s">
        <v>77</v>
      </c>
      <c r="N13" s="23" t="s">
        <v>26</v>
      </c>
      <c r="O13" s="82">
        <v>15669493</v>
      </c>
      <c r="P13" s="82">
        <v>15669493</v>
      </c>
      <c r="Q13" s="23" t="s">
        <v>27</v>
      </c>
      <c r="R13" s="23" t="s">
        <v>27</v>
      </c>
      <c r="S13" s="23" t="s">
        <v>1382</v>
      </c>
      <c r="T13" s="83">
        <v>2620423</v>
      </c>
      <c r="U13" s="84" t="s">
        <v>1749</v>
      </c>
    </row>
    <row r="14" spans="1:21" s="85" customFormat="1" ht="75" customHeight="1" x14ac:dyDescent="0.25">
      <c r="A14" s="23">
        <v>13</v>
      </c>
      <c r="B14" s="23" t="s">
        <v>88</v>
      </c>
      <c r="C14" s="23" t="s">
        <v>89</v>
      </c>
      <c r="D14" s="23" t="s">
        <v>90</v>
      </c>
      <c r="E14" s="21" t="s">
        <v>91</v>
      </c>
      <c r="F14" s="23" t="s">
        <v>21</v>
      </c>
      <c r="G14" s="23" t="s">
        <v>76</v>
      </c>
      <c r="H14" s="23" t="s">
        <v>94</v>
      </c>
      <c r="I14" s="23">
        <v>80111500</v>
      </c>
      <c r="J14" s="21" t="s">
        <v>1176</v>
      </c>
      <c r="K14" s="24">
        <v>42370</v>
      </c>
      <c r="L14" s="23">
        <v>4</v>
      </c>
      <c r="M14" s="23" t="s">
        <v>77</v>
      </c>
      <c r="N14" s="23" t="s">
        <v>26</v>
      </c>
      <c r="O14" s="82">
        <v>20793640</v>
      </c>
      <c r="P14" s="82">
        <v>20793640</v>
      </c>
      <c r="Q14" s="23" t="s">
        <v>27</v>
      </c>
      <c r="R14" s="23" t="s">
        <v>27</v>
      </c>
      <c r="S14" s="23" t="s">
        <v>1382</v>
      </c>
      <c r="T14" s="83">
        <v>5198410</v>
      </c>
      <c r="U14" s="84" t="s">
        <v>838</v>
      </c>
    </row>
    <row r="15" spans="1:21" s="85" customFormat="1" ht="75" customHeight="1" x14ac:dyDescent="0.25">
      <c r="A15" s="23">
        <v>14</v>
      </c>
      <c r="B15" s="23" t="s">
        <v>88</v>
      </c>
      <c r="C15" s="23" t="s">
        <v>89</v>
      </c>
      <c r="D15" s="23" t="s">
        <v>90</v>
      </c>
      <c r="E15" s="21" t="s">
        <v>91</v>
      </c>
      <c r="F15" s="23" t="s">
        <v>21</v>
      </c>
      <c r="G15" s="23" t="s">
        <v>76</v>
      </c>
      <c r="H15" s="23" t="s">
        <v>94</v>
      </c>
      <c r="I15" s="23">
        <v>80111500</v>
      </c>
      <c r="J15" s="21" t="s">
        <v>95</v>
      </c>
      <c r="K15" s="24">
        <v>42370</v>
      </c>
      <c r="L15" s="23">
        <v>7</v>
      </c>
      <c r="M15" s="23" t="s">
        <v>77</v>
      </c>
      <c r="N15" s="23" t="s">
        <v>26</v>
      </c>
      <c r="O15" s="82">
        <f>+P15</f>
        <v>28814044</v>
      </c>
      <c r="P15" s="82">
        <v>28814044</v>
      </c>
      <c r="Q15" s="23" t="s">
        <v>27</v>
      </c>
      <c r="R15" s="23" t="s">
        <v>27</v>
      </c>
      <c r="S15" s="23" t="s">
        <v>1382</v>
      </c>
      <c r="T15" s="86">
        <v>4116292</v>
      </c>
      <c r="U15" s="84" t="s">
        <v>1692</v>
      </c>
    </row>
    <row r="16" spans="1:21" s="85" customFormat="1" ht="75" customHeight="1" x14ac:dyDescent="0.25">
      <c r="A16" s="23">
        <v>15</v>
      </c>
      <c r="B16" s="23" t="s">
        <v>88</v>
      </c>
      <c r="C16" s="23" t="s">
        <v>89</v>
      </c>
      <c r="D16" s="23" t="s">
        <v>90</v>
      </c>
      <c r="E16" s="21" t="s">
        <v>91</v>
      </c>
      <c r="F16" s="23" t="s">
        <v>21</v>
      </c>
      <c r="G16" s="23" t="s">
        <v>76</v>
      </c>
      <c r="H16" s="23" t="s">
        <v>94</v>
      </c>
      <c r="I16" s="23">
        <v>80111500</v>
      </c>
      <c r="J16" s="21" t="s">
        <v>1111</v>
      </c>
      <c r="K16" s="24">
        <v>42370</v>
      </c>
      <c r="L16" s="23" t="s">
        <v>1114</v>
      </c>
      <c r="M16" s="23" t="s">
        <v>77</v>
      </c>
      <c r="N16" s="23" t="s">
        <v>26</v>
      </c>
      <c r="O16" s="82">
        <f>+P16</f>
        <v>16088549</v>
      </c>
      <c r="P16" s="82">
        <v>16088549</v>
      </c>
      <c r="Q16" s="23" t="s">
        <v>27</v>
      </c>
      <c r="R16" s="23" t="s">
        <v>27</v>
      </c>
      <c r="S16" s="23" t="s">
        <v>1382</v>
      </c>
      <c r="T16" s="86">
        <v>3575233</v>
      </c>
      <c r="U16" s="84" t="s">
        <v>838</v>
      </c>
    </row>
    <row r="17" spans="1:21" s="85" customFormat="1" ht="75" customHeight="1" x14ac:dyDescent="0.25">
      <c r="A17" s="23">
        <v>16</v>
      </c>
      <c r="B17" s="23" t="s">
        <v>88</v>
      </c>
      <c r="C17" s="23" t="s">
        <v>89</v>
      </c>
      <c r="D17" s="23" t="s">
        <v>96</v>
      </c>
      <c r="E17" s="21" t="s">
        <v>91</v>
      </c>
      <c r="F17" s="23" t="s">
        <v>21</v>
      </c>
      <c r="G17" s="23" t="s">
        <v>76</v>
      </c>
      <c r="H17" s="23" t="s">
        <v>94</v>
      </c>
      <c r="I17" s="23">
        <v>80111500</v>
      </c>
      <c r="J17" s="21" t="s">
        <v>95</v>
      </c>
      <c r="K17" s="24">
        <v>42370</v>
      </c>
      <c r="L17" s="23">
        <v>7</v>
      </c>
      <c r="M17" s="23" t="s">
        <v>77</v>
      </c>
      <c r="N17" s="23" t="s">
        <v>26</v>
      </c>
      <c r="O17" s="82">
        <v>15669493</v>
      </c>
      <c r="P17" s="82">
        <v>15669493</v>
      </c>
      <c r="Q17" s="23" t="s">
        <v>27</v>
      </c>
      <c r="R17" s="23" t="s">
        <v>27</v>
      </c>
      <c r="S17" s="23" t="s">
        <v>1382</v>
      </c>
      <c r="T17" s="86">
        <v>2238499</v>
      </c>
      <c r="U17" s="84" t="s">
        <v>1692</v>
      </c>
    </row>
    <row r="18" spans="1:21" s="85" customFormat="1" ht="75" customHeight="1" x14ac:dyDescent="0.25">
      <c r="A18" s="23">
        <v>17</v>
      </c>
      <c r="B18" s="23" t="s">
        <v>88</v>
      </c>
      <c r="C18" s="23" t="s">
        <v>89</v>
      </c>
      <c r="D18" s="23" t="s">
        <v>90</v>
      </c>
      <c r="E18" s="21" t="s">
        <v>91</v>
      </c>
      <c r="F18" s="23" t="s">
        <v>21</v>
      </c>
      <c r="G18" s="23" t="s">
        <v>76</v>
      </c>
      <c r="H18" s="23" t="s">
        <v>94</v>
      </c>
      <c r="I18" s="23">
        <v>80111500</v>
      </c>
      <c r="J18" s="21" t="s">
        <v>95</v>
      </c>
      <c r="K18" s="24">
        <v>42370</v>
      </c>
      <c r="L18" s="23">
        <v>7</v>
      </c>
      <c r="M18" s="23" t="s">
        <v>77</v>
      </c>
      <c r="N18" s="23" t="s">
        <v>26</v>
      </c>
      <c r="O18" s="82">
        <f t="shared" ref="O18:O23" si="1">+P18</f>
        <v>15669493</v>
      </c>
      <c r="P18" s="82">
        <v>15669493</v>
      </c>
      <c r="Q18" s="23" t="s">
        <v>27</v>
      </c>
      <c r="R18" s="23" t="s">
        <v>27</v>
      </c>
      <c r="S18" s="23" t="s">
        <v>1382</v>
      </c>
      <c r="T18" s="86">
        <v>2238499</v>
      </c>
      <c r="U18" s="84" t="s">
        <v>1692</v>
      </c>
    </row>
    <row r="19" spans="1:21" s="85" customFormat="1" ht="75" customHeight="1" x14ac:dyDescent="0.25">
      <c r="A19" s="23">
        <v>18</v>
      </c>
      <c r="B19" s="23" t="s">
        <v>88</v>
      </c>
      <c r="C19" s="23" t="s">
        <v>89</v>
      </c>
      <c r="D19" s="23" t="s">
        <v>90</v>
      </c>
      <c r="E19" s="21" t="s">
        <v>91</v>
      </c>
      <c r="F19" s="23" t="s">
        <v>21</v>
      </c>
      <c r="G19" s="23" t="s">
        <v>76</v>
      </c>
      <c r="H19" s="23" t="s">
        <v>94</v>
      </c>
      <c r="I19" s="23">
        <v>80111500</v>
      </c>
      <c r="J19" s="21" t="s">
        <v>1177</v>
      </c>
      <c r="K19" s="24">
        <v>42370</v>
      </c>
      <c r="L19" s="23">
        <v>4</v>
      </c>
      <c r="M19" s="23" t="s">
        <v>77</v>
      </c>
      <c r="N19" s="23" t="s">
        <v>26</v>
      </c>
      <c r="O19" s="82">
        <f t="shared" si="1"/>
        <v>14300932</v>
      </c>
      <c r="P19" s="82">
        <v>14300932</v>
      </c>
      <c r="Q19" s="23" t="s">
        <v>27</v>
      </c>
      <c r="R19" s="23" t="s">
        <v>27</v>
      </c>
      <c r="S19" s="23" t="s">
        <v>1382</v>
      </c>
      <c r="T19" s="86">
        <v>3575233</v>
      </c>
      <c r="U19" s="84" t="s">
        <v>838</v>
      </c>
    </row>
    <row r="20" spans="1:21" s="85" customFormat="1" ht="75" customHeight="1" x14ac:dyDescent="0.25">
      <c r="A20" s="23">
        <v>19</v>
      </c>
      <c r="B20" s="23" t="s">
        <v>88</v>
      </c>
      <c r="C20" s="23" t="s">
        <v>89</v>
      </c>
      <c r="D20" s="23" t="s">
        <v>90</v>
      </c>
      <c r="E20" s="21" t="s">
        <v>91</v>
      </c>
      <c r="F20" s="23" t="s">
        <v>21</v>
      </c>
      <c r="G20" s="23" t="s">
        <v>76</v>
      </c>
      <c r="H20" s="23" t="s">
        <v>94</v>
      </c>
      <c r="I20" s="23">
        <v>80111500</v>
      </c>
      <c r="J20" s="21" t="s">
        <v>95</v>
      </c>
      <c r="K20" s="24">
        <v>42370</v>
      </c>
      <c r="L20" s="23">
        <v>7</v>
      </c>
      <c r="M20" s="23" t="s">
        <v>77</v>
      </c>
      <c r="N20" s="23" t="s">
        <v>26</v>
      </c>
      <c r="O20" s="82">
        <f t="shared" si="1"/>
        <v>15669493</v>
      </c>
      <c r="P20" s="82">
        <v>15669493</v>
      </c>
      <c r="Q20" s="23" t="s">
        <v>27</v>
      </c>
      <c r="R20" s="23" t="s">
        <v>27</v>
      </c>
      <c r="S20" s="23" t="s">
        <v>1382</v>
      </c>
      <c r="T20" s="86">
        <v>2238499</v>
      </c>
      <c r="U20" s="84" t="s">
        <v>1692</v>
      </c>
    </row>
    <row r="21" spans="1:21" s="85" customFormat="1" ht="75" customHeight="1" x14ac:dyDescent="0.25">
      <c r="A21" s="23">
        <v>20</v>
      </c>
      <c r="B21" s="23" t="s">
        <v>88</v>
      </c>
      <c r="C21" s="23" t="s">
        <v>89</v>
      </c>
      <c r="D21" s="23" t="s">
        <v>90</v>
      </c>
      <c r="E21" s="21" t="s">
        <v>91</v>
      </c>
      <c r="F21" s="23" t="s">
        <v>21</v>
      </c>
      <c r="G21" s="23" t="s">
        <v>76</v>
      </c>
      <c r="H21" s="23" t="s">
        <v>94</v>
      </c>
      <c r="I21" s="23">
        <v>80111500</v>
      </c>
      <c r="J21" s="21" t="s">
        <v>1746</v>
      </c>
      <c r="K21" s="24">
        <v>42370</v>
      </c>
      <c r="L21" s="23">
        <v>2</v>
      </c>
      <c r="M21" s="23" t="s">
        <v>77</v>
      </c>
      <c r="N21" s="23" t="s">
        <v>26</v>
      </c>
      <c r="O21" s="82">
        <f t="shared" si="1"/>
        <v>31433502.545454543</v>
      </c>
      <c r="P21" s="82">
        <v>31433502.545454543</v>
      </c>
      <c r="Q21" s="23" t="s">
        <v>27</v>
      </c>
      <c r="R21" s="23" t="s">
        <v>27</v>
      </c>
      <c r="S21" s="23" t="s">
        <v>1382</v>
      </c>
      <c r="T21" s="86">
        <v>2429461</v>
      </c>
      <c r="U21" s="84" t="s">
        <v>1691</v>
      </c>
    </row>
    <row r="22" spans="1:21" s="85" customFormat="1" ht="75" customHeight="1" x14ac:dyDescent="0.25">
      <c r="A22" s="23">
        <v>21</v>
      </c>
      <c r="B22" s="23" t="s">
        <v>88</v>
      </c>
      <c r="C22" s="23" t="s">
        <v>89</v>
      </c>
      <c r="D22" s="23" t="s">
        <v>90</v>
      </c>
      <c r="E22" s="21" t="s">
        <v>91</v>
      </c>
      <c r="F22" s="23" t="s">
        <v>21</v>
      </c>
      <c r="G22" s="23" t="s">
        <v>76</v>
      </c>
      <c r="H22" s="23" t="s">
        <v>94</v>
      </c>
      <c r="I22" s="23">
        <v>80111500</v>
      </c>
      <c r="J22" s="21" t="s">
        <v>1747</v>
      </c>
      <c r="K22" s="24">
        <v>42370</v>
      </c>
      <c r="L22" s="23">
        <v>8</v>
      </c>
      <c r="M22" s="23" t="s">
        <v>77</v>
      </c>
      <c r="N22" s="23" t="s">
        <v>26</v>
      </c>
      <c r="O22" s="82">
        <f t="shared" si="1"/>
        <v>19435688</v>
      </c>
      <c r="P22" s="82">
        <v>19435688</v>
      </c>
      <c r="Q22" s="23" t="s">
        <v>27</v>
      </c>
      <c r="R22" s="23" t="s">
        <v>27</v>
      </c>
      <c r="S22" s="23" t="s">
        <v>1382</v>
      </c>
      <c r="T22" s="86">
        <v>2429461</v>
      </c>
      <c r="U22" s="84" t="s">
        <v>1691</v>
      </c>
    </row>
    <row r="23" spans="1:21" s="85" customFormat="1" ht="75" customHeight="1" x14ac:dyDescent="0.25">
      <c r="A23" s="23">
        <v>22</v>
      </c>
      <c r="B23" s="23" t="s">
        <v>88</v>
      </c>
      <c r="C23" s="23" t="s">
        <v>89</v>
      </c>
      <c r="D23" s="23" t="s">
        <v>90</v>
      </c>
      <c r="E23" s="21" t="s">
        <v>91</v>
      </c>
      <c r="F23" s="23" t="s">
        <v>21</v>
      </c>
      <c r="G23" s="23" t="s">
        <v>76</v>
      </c>
      <c r="H23" s="23" t="s">
        <v>94</v>
      </c>
      <c r="I23" s="23">
        <v>80111500</v>
      </c>
      <c r="J23" s="21" t="s">
        <v>1115</v>
      </c>
      <c r="K23" s="24">
        <v>42370</v>
      </c>
      <c r="L23" s="23">
        <v>4.5</v>
      </c>
      <c r="M23" s="23" t="s">
        <v>77</v>
      </c>
      <c r="N23" s="23" t="s">
        <v>26</v>
      </c>
      <c r="O23" s="82">
        <f t="shared" si="1"/>
        <v>12794454</v>
      </c>
      <c r="P23" s="82">
        <v>12794454</v>
      </c>
      <c r="Q23" s="23" t="s">
        <v>27</v>
      </c>
      <c r="R23" s="23" t="s">
        <v>27</v>
      </c>
      <c r="S23" s="23" t="s">
        <v>1382</v>
      </c>
      <c r="T23" s="86">
        <v>2843212</v>
      </c>
      <c r="U23" s="84" t="s">
        <v>838</v>
      </c>
    </row>
    <row r="24" spans="1:21" s="85" customFormat="1" ht="75" customHeight="1" x14ac:dyDescent="0.25">
      <c r="A24" s="23">
        <v>23</v>
      </c>
      <c r="B24" s="23" t="s">
        <v>88</v>
      </c>
      <c r="C24" s="23" t="s">
        <v>89</v>
      </c>
      <c r="D24" s="23" t="s">
        <v>90</v>
      </c>
      <c r="E24" s="21" t="s">
        <v>91</v>
      </c>
      <c r="F24" s="23" t="s">
        <v>21</v>
      </c>
      <c r="G24" s="23" t="s">
        <v>76</v>
      </c>
      <c r="H24" s="23" t="s">
        <v>94</v>
      </c>
      <c r="I24" s="23">
        <v>80111500</v>
      </c>
      <c r="J24" s="21" t="s">
        <v>1198</v>
      </c>
      <c r="K24" s="24">
        <v>42370</v>
      </c>
      <c r="L24" s="23">
        <v>4</v>
      </c>
      <c r="M24" s="23" t="s">
        <v>77</v>
      </c>
      <c r="N24" s="23" t="s">
        <v>26</v>
      </c>
      <c r="O24" s="82">
        <v>8503113</v>
      </c>
      <c r="P24" s="82">
        <v>8503113</v>
      </c>
      <c r="Q24" s="23" t="s">
        <v>27</v>
      </c>
      <c r="R24" s="23" t="s">
        <v>27</v>
      </c>
      <c r="S24" s="23" t="s">
        <v>1382</v>
      </c>
      <c r="T24" s="86" t="s">
        <v>1200</v>
      </c>
      <c r="U24" s="84" t="s">
        <v>1199</v>
      </c>
    </row>
    <row r="25" spans="1:21" s="85" customFormat="1" ht="75" customHeight="1" x14ac:dyDescent="0.25">
      <c r="A25" s="23">
        <v>24</v>
      </c>
      <c r="B25" s="23" t="s">
        <v>88</v>
      </c>
      <c r="C25" s="23" t="s">
        <v>89</v>
      </c>
      <c r="D25" s="23" t="s">
        <v>90</v>
      </c>
      <c r="E25" s="21" t="s">
        <v>91</v>
      </c>
      <c r="F25" s="23" t="s">
        <v>21</v>
      </c>
      <c r="G25" s="23" t="s">
        <v>76</v>
      </c>
      <c r="H25" s="23" t="s">
        <v>94</v>
      </c>
      <c r="I25" s="23">
        <v>80111500</v>
      </c>
      <c r="J25" s="21" t="s">
        <v>1775</v>
      </c>
      <c r="K25" s="24">
        <v>42370</v>
      </c>
      <c r="L25" s="23">
        <v>4</v>
      </c>
      <c r="M25" s="23" t="s">
        <v>77</v>
      </c>
      <c r="N25" s="23" t="s">
        <v>26</v>
      </c>
      <c r="O25" s="82">
        <f t="shared" ref="O25:O31" si="2">+P25</f>
        <v>7044376</v>
      </c>
      <c r="P25" s="82">
        <v>7044376</v>
      </c>
      <c r="Q25" s="23" t="s">
        <v>27</v>
      </c>
      <c r="R25" s="23" t="s">
        <v>27</v>
      </c>
      <c r="S25" s="23" t="s">
        <v>1382</v>
      </c>
      <c r="T25" s="86">
        <v>1761094</v>
      </c>
      <c r="U25" s="84" t="s">
        <v>1776</v>
      </c>
    </row>
    <row r="26" spans="1:21" s="85" customFormat="1" ht="75" customHeight="1" x14ac:dyDescent="0.25">
      <c r="A26" s="23">
        <v>25</v>
      </c>
      <c r="B26" s="23" t="s">
        <v>88</v>
      </c>
      <c r="C26" s="23" t="s">
        <v>89</v>
      </c>
      <c r="D26" s="23" t="s">
        <v>90</v>
      </c>
      <c r="E26" s="21" t="s">
        <v>91</v>
      </c>
      <c r="F26" s="23" t="s">
        <v>21</v>
      </c>
      <c r="G26" s="23" t="s">
        <v>76</v>
      </c>
      <c r="H26" s="23" t="s">
        <v>94</v>
      </c>
      <c r="I26" s="23">
        <v>80111500</v>
      </c>
      <c r="J26" s="21" t="s">
        <v>97</v>
      </c>
      <c r="K26" s="24">
        <v>42370</v>
      </c>
      <c r="L26" s="23">
        <v>0</v>
      </c>
      <c r="M26" s="23" t="s">
        <v>77</v>
      </c>
      <c r="N26" s="23" t="s">
        <v>26</v>
      </c>
      <c r="O26" s="82">
        <f t="shared" si="2"/>
        <v>66654929.450000003</v>
      </c>
      <c r="P26" s="82">
        <v>66654929.450000003</v>
      </c>
      <c r="Q26" s="23" t="s">
        <v>27</v>
      </c>
      <c r="R26" s="23" t="s">
        <v>27</v>
      </c>
      <c r="S26" s="23" t="s">
        <v>1382</v>
      </c>
      <c r="T26" s="87">
        <f t="shared" ref="T26:T31" si="3">+P26</f>
        <v>66654929.450000003</v>
      </c>
      <c r="U26" s="84" t="s">
        <v>1692</v>
      </c>
    </row>
    <row r="27" spans="1:21" s="85" customFormat="1" ht="75" customHeight="1" x14ac:dyDescent="0.25">
      <c r="A27" s="23">
        <v>26</v>
      </c>
      <c r="B27" s="23" t="s">
        <v>88</v>
      </c>
      <c r="C27" s="23" t="s">
        <v>89</v>
      </c>
      <c r="D27" s="23" t="s">
        <v>90</v>
      </c>
      <c r="E27" s="21" t="s">
        <v>91</v>
      </c>
      <c r="F27" s="23" t="s">
        <v>21</v>
      </c>
      <c r="G27" s="23" t="s">
        <v>76</v>
      </c>
      <c r="H27" s="23" t="s">
        <v>94</v>
      </c>
      <c r="I27" s="23">
        <v>80111500</v>
      </c>
      <c r="J27" s="21" t="s">
        <v>70</v>
      </c>
      <c r="K27" s="24">
        <v>42370</v>
      </c>
      <c r="L27" s="23">
        <v>0</v>
      </c>
      <c r="M27" s="23" t="s">
        <v>77</v>
      </c>
      <c r="N27" s="23" t="s">
        <v>26</v>
      </c>
      <c r="O27" s="82">
        <f t="shared" si="2"/>
        <v>183932800</v>
      </c>
      <c r="P27" s="82">
        <v>183932800</v>
      </c>
      <c r="Q27" s="23" t="s">
        <v>27</v>
      </c>
      <c r="R27" s="23" t="s">
        <v>27</v>
      </c>
      <c r="S27" s="23" t="s">
        <v>1382</v>
      </c>
      <c r="T27" s="87">
        <f t="shared" si="3"/>
        <v>183932800</v>
      </c>
      <c r="U27" s="84" t="s">
        <v>1692</v>
      </c>
    </row>
    <row r="28" spans="1:21" s="85" customFormat="1" ht="75" customHeight="1" x14ac:dyDescent="0.25">
      <c r="A28" s="23">
        <v>27</v>
      </c>
      <c r="B28" s="23" t="s">
        <v>88</v>
      </c>
      <c r="C28" s="23" t="s">
        <v>89</v>
      </c>
      <c r="D28" s="23" t="s">
        <v>90</v>
      </c>
      <c r="E28" s="21" t="s">
        <v>91</v>
      </c>
      <c r="F28" s="23" t="s">
        <v>83</v>
      </c>
      <c r="G28" s="23" t="s">
        <v>84</v>
      </c>
      <c r="H28" s="23" t="s">
        <v>85</v>
      </c>
      <c r="I28" s="23">
        <v>80141600</v>
      </c>
      <c r="J28" s="21" t="s">
        <v>1112</v>
      </c>
      <c r="K28" s="24">
        <v>42370</v>
      </c>
      <c r="L28" s="23">
        <v>1</v>
      </c>
      <c r="M28" s="23" t="s">
        <v>87</v>
      </c>
      <c r="N28" s="23" t="s">
        <v>26</v>
      </c>
      <c r="O28" s="82">
        <f t="shared" si="2"/>
        <v>162657</v>
      </c>
      <c r="P28" s="82">
        <v>162657</v>
      </c>
      <c r="Q28" s="23" t="s">
        <v>27</v>
      </c>
      <c r="R28" s="23" t="s">
        <v>27</v>
      </c>
      <c r="S28" s="23" t="s">
        <v>1382</v>
      </c>
      <c r="T28" s="87">
        <f t="shared" si="3"/>
        <v>162657</v>
      </c>
      <c r="U28" s="84" t="s">
        <v>838</v>
      </c>
    </row>
    <row r="29" spans="1:21" s="85" customFormat="1" ht="75" customHeight="1" x14ac:dyDescent="0.25">
      <c r="A29" s="23">
        <v>28</v>
      </c>
      <c r="B29" s="23" t="s">
        <v>72</v>
      </c>
      <c r="C29" s="23" t="s">
        <v>73</v>
      </c>
      <c r="D29" s="23" t="s">
        <v>74</v>
      </c>
      <c r="E29" s="21" t="s">
        <v>75</v>
      </c>
      <c r="F29" s="23" t="s">
        <v>21</v>
      </c>
      <c r="G29" s="23" t="s">
        <v>76</v>
      </c>
      <c r="H29" s="23" t="s">
        <v>23</v>
      </c>
      <c r="I29" s="23">
        <v>80111500</v>
      </c>
      <c r="J29" s="23" t="s">
        <v>70</v>
      </c>
      <c r="K29" s="24">
        <v>42370</v>
      </c>
      <c r="L29" s="23">
        <v>1</v>
      </c>
      <c r="M29" s="23" t="s">
        <v>77</v>
      </c>
      <c r="N29" s="23" t="s">
        <v>26</v>
      </c>
      <c r="O29" s="82">
        <f t="shared" si="2"/>
        <v>111272496</v>
      </c>
      <c r="P29" s="82">
        <v>111272496</v>
      </c>
      <c r="Q29" s="23" t="s">
        <v>27</v>
      </c>
      <c r="R29" s="23" t="s">
        <v>27</v>
      </c>
      <c r="S29" s="23" t="s">
        <v>1382</v>
      </c>
      <c r="T29" s="83">
        <f t="shared" si="3"/>
        <v>111272496</v>
      </c>
      <c r="U29" s="84" t="s">
        <v>1692</v>
      </c>
    </row>
    <row r="30" spans="1:21" s="85" customFormat="1" ht="75" customHeight="1" x14ac:dyDescent="0.25">
      <c r="A30" s="23">
        <v>29</v>
      </c>
      <c r="B30" s="23" t="s">
        <v>80</v>
      </c>
      <c r="C30" s="23" t="s">
        <v>81</v>
      </c>
      <c r="D30" s="23" t="s">
        <v>74</v>
      </c>
      <c r="E30" s="21" t="s">
        <v>82</v>
      </c>
      <c r="F30" s="23" t="s">
        <v>83</v>
      </c>
      <c r="G30" s="23" t="s">
        <v>84</v>
      </c>
      <c r="H30" s="23" t="s">
        <v>85</v>
      </c>
      <c r="I30" s="23">
        <v>80111500</v>
      </c>
      <c r="J30" s="23" t="s">
        <v>70</v>
      </c>
      <c r="K30" s="24">
        <v>42370</v>
      </c>
      <c r="L30" s="23">
        <v>1</v>
      </c>
      <c r="M30" s="23" t="s">
        <v>77</v>
      </c>
      <c r="N30" s="23" t="s">
        <v>26</v>
      </c>
      <c r="O30" s="82">
        <f t="shared" si="2"/>
        <v>40000000</v>
      </c>
      <c r="P30" s="82">
        <v>40000000</v>
      </c>
      <c r="Q30" s="23" t="s">
        <v>27</v>
      </c>
      <c r="R30" s="23" t="s">
        <v>27</v>
      </c>
      <c r="S30" s="23" t="s">
        <v>1382</v>
      </c>
      <c r="T30" s="83">
        <f t="shared" si="3"/>
        <v>40000000</v>
      </c>
      <c r="U30" s="84" t="s">
        <v>1692</v>
      </c>
    </row>
    <row r="31" spans="1:21" s="85" customFormat="1" ht="75" customHeight="1" x14ac:dyDescent="0.25">
      <c r="A31" s="23">
        <v>30</v>
      </c>
      <c r="B31" s="23" t="s">
        <v>72</v>
      </c>
      <c r="C31" s="23" t="s">
        <v>73</v>
      </c>
      <c r="D31" s="23" t="s">
        <v>74</v>
      </c>
      <c r="E31" s="21" t="s">
        <v>75</v>
      </c>
      <c r="F31" s="23" t="s">
        <v>21</v>
      </c>
      <c r="G31" s="23" t="s">
        <v>76</v>
      </c>
      <c r="H31" s="23" t="s">
        <v>23</v>
      </c>
      <c r="I31" s="23">
        <v>80111500</v>
      </c>
      <c r="J31" s="88" t="s">
        <v>97</v>
      </c>
      <c r="K31" s="24">
        <v>42370</v>
      </c>
      <c r="L31" s="23">
        <v>1</v>
      </c>
      <c r="M31" s="23" t="s">
        <v>77</v>
      </c>
      <c r="N31" s="23" t="s">
        <v>26</v>
      </c>
      <c r="O31" s="82">
        <f t="shared" si="2"/>
        <v>318270.5</v>
      </c>
      <c r="P31" s="82">
        <v>318270.5</v>
      </c>
      <c r="Q31" s="23" t="s">
        <v>27</v>
      </c>
      <c r="R31" s="23" t="s">
        <v>27</v>
      </c>
      <c r="S31" s="23" t="s">
        <v>1382</v>
      </c>
      <c r="T31" s="83">
        <f t="shared" si="3"/>
        <v>318270.5</v>
      </c>
      <c r="U31" s="84" t="s">
        <v>1692</v>
      </c>
    </row>
    <row r="32" spans="1:21" x14ac:dyDescent="0.2">
      <c r="T32" s="89" t="s">
        <v>1764</v>
      </c>
    </row>
    <row r="49" spans="3:3" x14ac:dyDescent="0.2">
      <c r="C49" s="89" t="s">
        <v>389</v>
      </c>
    </row>
  </sheetData>
  <autoFilter ref="A1:U1" xr:uid="{00000000-0009-0000-0000-000004000000}"/>
  <sortState ref="A2:U31">
    <sortCondition ref="A2:A31"/>
  </sortState>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179"/>
  <sheetViews>
    <sheetView zoomScale="50" zoomScaleNormal="50" zoomScaleSheetLayoutView="70" zoomScalePageLayoutView="70" workbookViewId="0">
      <pane xSplit="3" ySplit="1" topLeftCell="K164" activePane="bottomRight" state="frozen"/>
      <selection pane="topRight" activeCell="D1" sqref="D1"/>
      <selection pane="bottomLeft" activeCell="A2" sqref="A2"/>
      <selection pane="bottomRight" activeCell="T1" sqref="T1:U1048576"/>
    </sheetView>
  </sheetViews>
  <sheetFormatPr baseColWidth="10" defaultColWidth="15.7109375" defaultRowHeight="15" x14ac:dyDescent="0.2"/>
  <cols>
    <col min="1" max="1" width="14.7109375" style="4" customWidth="1"/>
    <col min="2" max="2" width="20.85546875" style="4" customWidth="1"/>
    <col min="3" max="3" width="45.5703125" style="4" customWidth="1"/>
    <col min="4" max="4" width="33.5703125" style="4" customWidth="1"/>
    <col min="5" max="5" width="72.42578125" style="102" customWidth="1"/>
    <col min="6" max="6" width="15.7109375" style="103" customWidth="1"/>
    <col min="7" max="7" width="45" style="104" customWidth="1"/>
    <col min="8" max="8" width="110.7109375" style="4" customWidth="1"/>
    <col min="9" max="9" width="14" style="4" customWidth="1"/>
    <col min="10" max="10" width="116.85546875" style="104" customWidth="1"/>
    <col min="11" max="11" width="23" style="4" customWidth="1"/>
    <col min="12" max="12" width="15.140625" style="101" customWidth="1"/>
    <col min="13" max="13" width="22.42578125" style="4" customWidth="1"/>
    <col min="14" max="15" width="17.5703125" style="4" customWidth="1"/>
    <col min="16" max="16" width="17.42578125" style="4" customWidth="1"/>
    <col min="17" max="17" width="13.85546875" style="4" customWidth="1"/>
    <col min="18" max="18" width="14" style="4" customWidth="1"/>
    <col min="19" max="19" width="48.140625" style="4" customWidth="1"/>
    <col min="20" max="20" width="16.28515625" style="4" hidden="1" customWidth="1"/>
    <col min="21" max="21" width="19.85546875" style="4" hidden="1" customWidth="1"/>
    <col min="22" max="240" width="15.7109375" style="4"/>
    <col min="241" max="241" width="5.5703125" style="4" customWidth="1"/>
    <col min="242" max="242" width="10.85546875" style="4" customWidth="1"/>
    <col min="243" max="243" width="24.5703125" style="4" customWidth="1"/>
    <col min="244" max="244" width="15.7109375" style="4" customWidth="1"/>
    <col min="245" max="245" width="33.140625" style="4" customWidth="1"/>
    <col min="246" max="246" width="15.7109375" style="4" customWidth="1"/>
    <col min="247" max="247" width="25.5703125" style="4" customWidth="1"/>
    <col min="248" max="248" width="49.85546875" style="4" customWidth="1"/>
    <col min="249" max="249" width="14" style="4" customWidth="1"/>
    <col min="250" max="250" width="47.140625" style="4" customWidth="1"/>
    <col min="251" max="251" width="14.42578125" style="4" customWidth="1"/>
    <col min="252" max="252" width="8.28515625" style="4" customWidth="1"/>
    <col min="253" max="253" width="20" style="4" customWidth="1"/>
    <col min="254" max="254" width="10.7109375" style="4" customWidth="1"/>
    <col min="255" max="255" width="17.5703125" style="4" customWidth="1"/>
    <col min="256" max="256" width="17.42578125" style="4" customWidth="1"/>
    <col min="257" max="257" width="13.85546875" style="4" customWidth="1"/>
    <col min="258" max="258" width="14" style="4" customWidth="1"/>
    <col min="259" max="259" width="15.7109375" style="4" customWidth="1"/>
    <col min="260" max="261" width="16.28515625" style="4" customWidth="1"/>
    <col min="262" max="262" width="13.7109375" style="4" customWidth="1"/>
    <col min="263" max="263" width="9.42578125" style="4" customWidth="1"/>
    <col min="264" max="269" width="0" style="4" hidden="1" customWidth="1"/>
    <col min="270" max="496" width="15.7109375" style="4"/>
    <col min="497" max="497" width="5.5703125" style="4" customWidth="1"/>
    <col min="498" max="498" width="10.85546875" style="4" customWidth="1"/>
    <col min="499" max="499" width="24.5703125" style="4" customWidth="1"/>
    <col min="500" max="500" width="15.7109375" style="4" customWidth="1"/>
    <col min="501" max="501" width="33.140625" style="4" customWidth="1"/>
    <col min="502" max="502" width="15.7109375" style="4" customWidth="1"/>
    <col min="503" max="503" width="25.5703125" style="4" customWidth="1"/>
    <col min="504" max="504" width="49.85546875" style="4" customWidth="1"/>
    <col min="505" max="505" width="14" style="4" customWidth="1"/>
    <col min="506" max="506" width="47.140625" style="4" customWidth="1"/>
    <col min="507" max="507" width="14.42578125" style="4" customWidth="1"/>
    <col min="508" max="508" width="8.28515625" style="4" customWidth="1"/>
    <col min="509" max="509" width="20" style="4" customWidth="1"/>
    <col min="510" max="510" width="10.7109375" style="4" customWidth="1"/>
    <col min="511" max="511" width="17.5703125" style="4" customWidth="1"/>
    <col min="512" max="512" width="17.42578125" style="4" customWidth="1"/>
    <col min="513" max="513" width="13.85546875" style="4" customWidth="1"/>
    <col min="514" max="514" width="14" style="4" customWidth="1"/>
    <col min="515" max="515" width="15.7109375" style="4" customWidth="1"/>
    <col min="516" max="517" width="16.28515625" style="4" customWidth="1"/>
    <col min="518" max="518" width="13.7109375" style="4" customWidth="1"/>
    <col min="519" max="519" width="9.42578125" style="4" customWidth="1"/>
    <col min="520" max="525" width="0" style="4" hidden="1" customWidth="1"/>
    <col min="526" max="752" width="15.7109375" style="4"/>
    <col min="753" max="753" width="5.5703125" style="4" customWidth="1"/>
    <col min="754" max="754" width="10.85546875" style="4" customWidth="1"/>
    <col min="755" max="755" width="24.5703125" style="4" customWidth="1"/>
    <col min="756" max="756" width="15.7109375" style="4" customWidth="1"/>
    <col min="757" max="757" width="33.140625" style="4" customWidth="1"/>
    <col min="758" max="758" width="15.7109375" style="4" customWidth="1"/>
    <col min="759" max="759" width="25.5703125" style="4" customWidth="1"/>
    <col min="760" max="760" width="49.85546875" style="4" customWidth="1"/>
    <col min="761" max="761" width="14" style="4" customWidth="1"/>
    <col min="762" max="762" width="47.140625" style="4" customWidth="1"/>
    <col min="763" max="763" width="14.42578125" style="4" customWidth="1"/>
    <col min="764" max="764" width="8.28515625" style="4" customWidth="1"/>
    <col min="765" max="765" width="20" style="4" customWidth="1"/>
    <col min="766" max="766" width="10.7109375" style="4" customWidth="1"/>
    <col min="767" max="767" width="17.5703125" style="4" customWidth="1"/>
    <col min="768" max="768" width="17.42578125" style="4" customWidth="1"/>
    <col min="769" max="769" width="13.85546875" style="4" customWidth="1"/>
    <col min="770" max="770" width="14" style="4" customWidth="1"/>
    <col min="771" max="771" width="15.7109375" style="4" customWidth="1"/>
    <col min="772" max="773" width="16.28515625" style="4" customWidth="1"/>
    <col min="774" max="774" width="13.7109375" style="4" customWidth="1"/>
    <col min="775" max="775" width="9.42578125" style="4" customWidth="1"/>
    <col min="776" max="781" width="0" style="4" hidden="1" customWidth="1"/>
    <col min="782" max="1008" width="15.7109375" style="4"/>
    <col min="1009" max="1009" width="5.5703125" style="4" customWidth="1"/>
    <col min="1010" max="1010" width="10.85546875" style="4" customWidth="1"/>
    <col min="1011" max="1011" width="24.5703125" style="4" customWidth="1"/>
    <col min="1012" max="1012" width="15.7109375" style="4" customWidth="1"/>
    <col min="1013" max="1013" width="33.140625" style="4" customWidth="1"/>
    <col min="1014" max="1014" width="15.7109375" style="4" customWidth="1"/>
    <col min="1015" max="1015" width="25.5703125" style="4" customWidth="1"/>
    <col min="1016" max="1016" width="49.85546875" style="4" customWidth="1"/>
    <col min="1017" max="1017" width="14" style="4" customWidth="1"/>
    <col min="1018" max="1018" width="47.140625" style="4" customWidth="1"/>
    <col min="1019" max="1019" width="14.42578125" style="4" customWidth="1"/>
    <col min="1020" max="1020" width="8.28515625" style="4" customWidth="1"/>
    <col min="1021" max="1021" width="20" style="4" customWidth="1"/>
    <col min="1022" max="1022" width="10.7109375" style="4" customWidth="1"/>
    <col min="1023" max="1023" width="17.5703125" style="4" customWidth="1"/>
    <col min="1024" max="1024" width="17.42578125" style="4" customWidth="1"/>
    <col min="1025" max="1025" width="13.85546875" style="4" customWidth="1"/>
    <col min="1026" max="1026" width="14" style="4" customWidth="1"/>
    <col min="1027" max="1027" width="15.7109375" style="4" customWidth="1"/>
    <col min="1028" max="1029" width="16.28515625" style="4" customWidth="1"/>
    <col min="1030" max="1030" width="13.7109375" style="4" customWidth="1"/>
    <col min="1031" max="1031" width="9.42578125" style="4" customWidth="1"/>
    <col min="1032" max="1037" width="0" style="4" hidden="1" customWidth="1"/>
    <col min="1038" max="1264" width="15.7109375" style="4"/>
    <col min="1265" max="1265" width="5.5703125" style="4" customWidth="1"/>
    <col min="1266" max="1266" width="10.85546875" style="4" customWidth="1"/>
    <col min="1267" max="1267" width="24.5703125" style="4" customWidth="1"/>
    <col min="1268" max="1268" width="15.7109375" style="4" customWidth="1"/>
    <col min="1269" max="1269" width="33.140625" style="4" customWidth="1"/>
    <col min="1270" max="1270" width="15.7109375" style="4" customWidth="1"/>
    <col min="1271" max="1271" width="25.5703125" style="4" customWidth="1"/>
    <col min="1272" max="1272" width="49.85546875" style="4" customWidth="1"/>
    <col min="1273" max="1273" width="14" style="4" customWidth="1"/>
    <col min="1274" max="1274" width="47.140625" style="4" customWidth="1"/>
    <col min="1275" max="1275" width="14.42578125" style="4" customWidth="1"/>
    <col min="1276" max="1276" width="8.28515625" style="4" customWidth="1"/>
    <col min="1277" max="1277" width="20" style="4" customWidth="1"/>
    <col min="1278" max="1278" width="10.7109375" style="4" customWidth="1"/>
    <col min="1279" max="1279" width="17.5703125" style="4" customWidth="1"/>
    <col min="1280" max="1280" width="17.42578125" style="4" customWidth="1"/>
    <col min="1281" max="1281" width="13.85546875" style="4" customWidth="1"/>
    <col min="1282" max="1282" width="14" style="4" customWidth="1"/>
    <col min="1283" max="1283" width="15.7109375" style="4" customWidth="1"/>
    <col min="1284" max="1285" width="16.28515625" style="4" customWidth="1"/>
    <col min="1286" max="1286" width="13.7109375" style="4" customWidth="1"/>
    <col min="1287" max="1287" width="9.42578125" style="4" customWidth="1"/>
    <col min="1288" max="1293" width="0" style="4" hidden="1" customWidth="1"/>
    <col min="1294" max="1520" width="15.7109375" style="4"/>
    <col min="1521" max="1521" width="5.5703125" style="4" customWidth="1"/>
    <col min="1522" max="1522" width="10.85546875" style="4" customWidth="1"/>
    <col min="1523" max="1523" width="24.5703125" style="4" customWidth="1"/>
    <col min="1524" max="1524" width="15.7109375" style="4" customWidth="1"/>
    <col min="1525" max="1525" width="33.140625" style="4" customWidth="1"/>
    <col min="1526" max="1526" width="15.7109375" style="4" customWidth="1"/>
    <col min="1527" max="1527" width="25.5703125" style="4" customWidth="1"/>
    <col min="1528" max="1528" width="49.85546875" style="4" customWidth="1"/>
    <col min="1529" max="1529" width="14" style="4" customWidth="1"/>
    <col min="1530" max="1530" width="47.140625" style="4" customWidth="1"/>
    <col min="1531" max="1531" width="14.42578125" style="4" customWidth="1"/>
    <col min="1532" max="1532" width="8.28515625" style="4" customWidth="1"/>
    <col min="1533" max="1533" width="20" style="4" customWidth="1"/>
    <col min="1534" max="1534" width="10.7109375" style="4" customWidth="1"/>
    <col min="1535" max="1535" width="17.5703125" style="4" customWidth="1"/>
    <col min="1536" max="1536" width="17.42578125" style="4" customWidth="1"/>
    <col min="1537" max="1537" width="13.85546875" style="4" customWidth="1"/>
    <col min="1538" max="1538" width="14" style="4" customWidth="1"/>
    <col min="1539" max="1539" width="15.7109375" style="4" customWidth="1"/>
    <col min="1540" max="1541" width="16.28515625" style="4" customWidth="1"/>
    <col min="1542" max="1542" width="13.7109375" style="4" customWidth="1"/>
    <col min="1543" max="1543" width="9.42578125" style="4" customWidth="1"/>
    <col min="1544" max="1549" width="0" style="4" hidden="1" customWidth="1"/>
    <col min="1550" max="1776" width="15.7109375" style="4"/>
    <col min="1777" max="1777" width="5.5703125" style="4" customWidth="1"/>
    <col min="1778" max="1778" width="10.85546875" style="4" customWidth="1"/>
    <col min="1779" max="1779" width="24.5703125" style="4" customWidth="1"/>
    <col min="1780" max="1780" width="15.7109375" style="4" customWidth="1"/>
    <col min="1781" max="1781" width="33.140625" style="4" customWidth="1"/>
    <col min="1782" max="1782" width="15.7109375" style="4" customWidth="1"/>
    <col min="1783" max="1783" width="25.5703125" style="4" customWidth="1"/>
    <col min="1784" max="1784" width="49.85546875" style="4" customWidth="1"/>
    <col min="1785" max="1785" width="14" style="4" customWidth="1"/>
    <col min="1786" max="1786" width="47.140625" style="4" customWidth="1"/>
    <col min="1787" max="1787" width="14.42578125" style="4" customWidth="1"/>
    <col min="1788" max="1788" width="8.28515625" style="4" customWidth="1"/>
    <col min="1789" max="1789" width="20" style="4" customWidth="1"/>
    <col min="1790" max="1790" width="10.7109375" style="4" customWidth="1"/>
    <col min="1791" max="1791" width="17.5703125" style="4" customWidth="1"/>
    <col min="1792" max="1792" width="17.42578125" style="4" customWidth="1"/>
    <col min="1793" max="1793" width="13.85546875" style="4" customWidth="1"/>
    <col min="1794" max="1794" width="14" style="4" customWidth="1"/>
    <col min="1795" max="1795" width="15.7109375" style="4" customWidth="1"/>
    <col min="1796" max="1797" width="16.28515625" style="4" customWidth="1"/>
    <col min="1798" max="1798" width="13.7109375" style="4" customWidth="1"/>
    <col min="1799" max="1799" width="9.42578125" style="4" customWidth="1"/>
    <col min="1800" max="1805" width="0" style="4" hidden="1" customWidth="1"/>
    <col min="1806" max="2032" width="15.7109375" style="4"/>
    <col min="2033" max="2033" width="5.5703125" style="4" customWidth="1"/>
    <col min="2034" max="2034" width="10.85546875" style="4" customWidth="1"/>
    <col min="2035" max="2035" width="24.5703125" style="4" customWidth="1"/>
    <col min="2036" max="2036" width="15.7109375" style="4" customWidth="1"/>
    <col min="2037" max="2037" width="33.140625" style="4" customWidth="1"/>
    <col min="2038" max="2038" width="15.7109375" style="4" customWidth="1"/>
    <col min="2039" max="2039" width="25.5703125" style="4" customWidth="1"/>
    <col min="2040" max="2040" width="49.85546875" style="4" customWidth="1"/>
    <col min="2041" max="2041" width="14" style="4" customWidth="1"/>
    <col min="2042" max="2042" width="47.140625" style="4" customWidth="1"/>
    <col min="2043" max="2043" width="14.42578125" style="4" customWidth="1"/>
    <col min="2044" max="2044" width="8.28515625" style="4" customWidth="1"/>
    <col min="2045" max="2045" width="20" style="4" customWidth="1"/>
    <col min="2046" max="2046" width="10.7109375" style="4" customWidth="1"/>
    <col min="2047" max="2047" width="17.5703125" style="4" customWidth="1"/>
    <col min="2048" max="2048" width="17.42578125" style="4" customWidth="1"/>
    <col min="2049" max="2049" width="13.85546875" style="4" customWidth="1"/>
    <col min="2050" max="2050" width="14" style="4" customWidth="1"/>
    <col min="2051" max="2051" width="15.7109375" style="4" customWidth="1"/>
    <col min="2052" max="2053" width="16.28515625" style="4" customWidth="1"/>
    <col min="2054" max="2054" width="13.7109375" style="4" customWidth="1"/>
    <col min="2055" max="2055" width="9.42578125" style="4" customWidth="1"/>
    <col min="2056" max="2061" width="0" style="4" hidden="1" customWidth="1"/>
    <col min="2062" max="2288" width="15.7109375" style="4"/>
    <col min="2289" max="2289" width="5.5703125" style="4" customWidth="1"/>
    <col min="2290" max="2290" width="10.85546875" style="4" customWidth="1"/>
    <col min="2291" max="2291" width="24.5703125" style="4" customWidth="1"/>
    <col min="2292" max="2292" width="15.7109375" style="4" customWidth="1"/>
    <col min="2293" max="2293" width="33.140625" style="4" customWidth="1"/>
    <col min="2294" max="2294" width="15.7109375" style="4" customWidth="1"/>
    <col min="2295" max="2295" width="25.5703125" style="4" customWidth="1"/>
    <col min="2296" max="2296" width="49.85546875" style="4" customWidth="1"/>
    <col min="2297" max="2297" width="14" style="4" customWidth="1"/>
    <col min="2298" max="2298" width="47.140625" style="4" customWidth="1"/>
    <col min="2299" max="2299" width="14.42578125" style="4" customWidth="1"/>
    <col min="2300" max="2300" width="8.28515625" style="4" customWidth="1"/>
    <col min="2301" max="2301" width="20" style="4" customWidth="1"/>
    <col min="2302" max="2302" width="10.7109375" style="4" customWidth="1"/>
    <col min="2303" max="2303" width="17.5703125" style="4" customWidth="1"/>
    <col min="2304" max="2304" width="17.42578125" style="4" customWidth="1"/>
    <col min="2305" max="2305" width="13.85546875" style="4" customWidth="1"/>
    <col min="2306" max="2306" width="14" style="4" customWidth="1"/>
    <col min="2307" max="2307" width="15.7109375" style="4" customWidth="1"/>
    <col min="2308" max="2309" width="16.28515625" style="4" customWidth="1"/>
    <col min="2310" max="2310" width="13.7109375" style="4" customWidth="1"/>
    <col min="2311" max="2311" width="9.42578125" style="4" customWidth="1"/>
    <col min="2312" max="2317" width="0" style="4" hidden="1" customWidth="1"/>
    <col min="2318" max="2544" width="15.7109375" style="4"/>
    <col min="2545" max="2545" width="5.5703125" style="4" customWidth="1"/>
    <col min="2546" max="2546" width="10.85546875" style="4" customWidth="1"/>
    <col min="2547" max="2547" width="24.5703125" style="4" customWidth="1"/>
    <col min="2548" max="2548" width="15.7109375" style="4" customWidth="1"/>
    <col min="2549" max="2549" width="33.140625" style="4" customWidth="1"/>
    <col min="2550" max="2550" width="15.7109375" style="4" customWidth="1"/>
    <col min="2551" max="2551" width="25.5703125" style="4" customWidth="1"/>
    <col min="2552" max="2552" width="49.85546875" style="4" customWidth="1"/>
    <col min="2553" max="2553" width="14" style="4" customWidth="1"/>
    <col min="2554" max="2554" width="47.140625" style="4" customWidth="1"/>
    <col min="2555" max="2555" width="14.42578125" style="4" customWidth="1"/>
    <col min="2556" max="2556" width="8.28515625" style="4" customWidth="1"/>
    <col min="2557" max="2557" width="20" style="4" customWidth="1"/>
    <col min="2558" max="2558" width="10.7109375" style="4" customWidth="1"/>
    <col min="2559" max="2559" width="17.5703125" style="4" customWidth="1"/>
    <col min="2560" max="2560" width="17.42578125" style="4" customWidth="1"/>
    <col min="2561" max="2561" width="13.85546875" style="4" customWidth="1"/>
    <col min="2562" max="2562" width="14" style="4" customWidth="1"/>
    <col min="2563" max="2563" width="15.7109375" style="4" customWidth="1"/>
    <col min="2564" max="2565" width="16.28515625" style="4" customWidth="1"/>
    <col min="2566" max="2566" width="13.7109375" style="4" customWidth="1"/>
    <col min="2567" max="2567" width="9.42578125" style="4" customWidth="1"/>
    <col min="2568" max="2573" width="0" style="4" hidden="1" customWidth="1"/>
    <col min="2574" max="2800" width="15.7109375" style="4"/>
    <col min="2801" max="2801" width="5.5703125" style="4" customWidth="1"/>
    <col min="2802" max="2802" width="10.85546875" style="4" customWidth="1"/>
    <col min="2803" max="2803" width="24.5703125" style="4" customWidth="1"/>
    <col min="2804" max="2804" width="15.7109375" style="4" customWidth="1"/>
    <col min="2805" max="2805" width="33.140625" style="4" customWidth="1"/>
    <col min="2806" max="2806" width="15.7109375" style="4" customWidth="1"/>
    <col min="2807" max="2807" width="25.5703125" style="4" customWidth="1"/>
    <col min="2808" max="2808" width="49.85546875" style="4" customWidth="1"/>
    <col min="2809" max="2809" width="14" style="4" customWidth="1"/>
    <col min="2810" max="2810" width="47.140625" style="4" customWidth="1"/>
    <col min="2811" max="2811" width="14.42578125" style="4" customWidth="1"/>
    <col min="2812" max="2812" width="8.28515625" style="4" customWidth="1"/>
    <col min="2813" max="2813" width="20" style="4" customWidth="1"/>
    <col min="2814" max="2814" width="10.7109375" style="4" customWidth="1"/>
    <col min="2815" max="2815" width="17.5703125" style="4" customWidth="1"/>
    <col min="2816" max="2816" width="17.42578125" style="4" customWidth="1"/>
    <col min="2817" max="2817" width="13.85546875" style="4" customWidth="1"/>
    <col min="2818" max="2818" width="14" style="4" customWidth="1"/>
    <col min="2819" max="2819" width="15.7109375" style="4" customWidth="1"/>
    <col min="2820" max="2821" width="16.28515625" style="4" customWidth="1"/>
    <col min="2822" max="2822" width="13.7109375" style="4" customWidth="1"/>
    <col min="2823" max="2823" width="9.42578125" style="4" customWidth="1"/>
    <col min="2824" max="2829" width="0" style="4" hidden="1" customWidth="1"/>
    <col min="2830" max="3056" width="15.7109375" style="4"/>
    <col min="3057" max="3057" width="5.5703125" style="4" customWidth="1"/>
    <col min="3058" max="3058" width="10.85546875" style="4" customWidth="1"/>
    <col min="3059" max="3059" width="24.5703125" style="4" customWidth="1"/>
    <col min="3060" max="3060" width="15.7109375" style="4" customWidth="1"/>
    <col min="3061" max="3061" width="33.140625" style="4" customWidth="1"/>
    <col min="3062" max="3062" width="15.7109375" style="4" customWidth="1"/>
    <col min="3063" max="3063" width="25.5703125" style="4" customWidth="1"/>
    <col min="3064" max="3064" width="49.85546875" style="4" customWidth="1"/>
    <col min="3065" max="3065" width="14" style="4" customWidth="1"/>
    <col min="3066" max="3066" width="47.140625" style="4" customWidth="1"/>
    <col min="3067" max="3067" width="14.42578125" style="4" customWidth="1"/>
    <col min="3068" max="3068" width="8.28515625" style="4" customWidth="1"/>
    <col min="3069" max="3069" width="20" style="4" customWidth="1"/>
    <col min="3070" max="3070" width="10.7109375" style="4" customWidth="1"/>
    <col min="3071" max="3071" width="17.5703125" style="4" customWidth="1"/>
    <col min="3072" max="3072" width="17.42578125" style="4" customWidth="1"/>
    <col min="3073" max="3073" width="13.85546875" style="4" customWidth="1"/>
    <col min="3074" max="3074" width="14" style="4" customWidth="1"/>
    <col min="3075" max="3075" width="15.7109375" style="4" customWidth="1"/>
    <col min="3076" max="3077" width="16.28515625" style="4" customWidth="1"/>
    <col min="3078" max="3078" width="13.7109375" style="4" customWidth="1"/>
    <col min="3079" max="3079" width="9.42578125" style="4" customWidth="1"/>
    <col min="3080" max="3085" width="0" style="4" hidden="1" customWidth="1"/>
    <col min="3086" max="3312" width="15.7109375" style="4"/>
    <col min="3313" max="3313" width="5.5703125" style="4" customWidth="1"/>
    <col min="3314" max="3314" width="10.85546875" style="4" customWidth="1"/>
    <col min="3315" max="3315" width="24.5703125" style="4" customWidth="1"/>
    <col min="3316" max="3316" width="15.7109375" style="4" customWidth="1"/>
    <col min="3317" max="3317" width="33.140625" style="4" customWidth="1"/>
    <col min="3318" max="3318" width="15.7109375" style="4" customWidth="1"/>
    <col min="3319" max="3319" width="25.5703125" style="4" customWidth="1"/>
    <col min="3320" max="3320" width="49.85546875" style="4" customWidth="1"/>
    <col min="3321" max="3321" width="14" style="4" customWidth="1"/>
    <col min="3322" max="3322" width="47.140625" style="4" customWidth="1"/>
    <col min="3323" max="3323" width="14.42578125" style="4" customWidth="1"/>
    <col min="3324" max="3324" width="8.28515625" style="4" customWidth="1"/>
    <col min="3325" max="3325" width="20" style="4" customWidth="1"/>
    <col min="3326" max="3326" width="10.7109375" style="4" customWidth="1"/>
    <col min="3327" max="3327" width="17.5703125" style="4" customWidth="1"/>
    <col min="3328" max="3328" width="17.42578125" style="4" customWidth="1"/>
    <col min="3329" max="3329" width="13.85546875" style="4" customWidth="1"/>
    <col min="3330" max="3330" width="14" style="4" customWidth="1"/>
    <col min="3331" max="3331" width="15.7109375" style="4" customWidth="1"/>
    <col min="3332" max="3333" width="16.28515625" style="4" customWidth="1"/>
    <col min="3334" max="3334" width="13.7109375" style="4" customWidth="1"/>
    <col min="3335" max="3335" width="9.42578125" style="4" customWidth="1"/>
    <col min="3336" max="3341" width="0" style="4" hidden="1" customWidth="1"/>
    <col min="3342" max="3568" width="15.7109375" style="4"/>
    <col min="3569" max="3569" width="5.5703125" style="4" customWidth="1"/>
    <col min="3570" max="3570" width="10.85546875" style="4" customWidth="1"/>
    <col min="3571" max="3571" width="24.5703125" style="4" customWidth="1"/>
    <col min="3572" max="3572" width="15.7109375" style="4" customWidth="1"/>
    <col min="3573" max="3573" width="33.140625" style="4" customWidth="1"/>
    <col min="3574" max="3574" width="15.7109375" style="4" customWidth="1"/>
    <col min="3575" max="3575" width="25.5703125" style="4" customWidth="1"/>
    <col min="3576" max="3576" width="49.85546875" style="4" customWidth="1"/>
    <col min="3577" max="3577" width="14" style="4" customWidth="1"/>
    <col min="3578" max="3578" width="47.140625" style="4" customWidth="1"/>
    <col min="3579" max="3579" width="14.42578125" style="4" customWidth="1"/>
    <col min="3580" max="3580" width="8.28515625" style="4" customWidth="1"/>
    <col min="3581" max="3581" width="20" style="4" customWidth="1"/>
    <col min="3582" max="3582" width="10.7109375" style="4" customWidth="1"/>
    <col min="3583" max="3583" width="17.5703125" style="4" customWidth="1"/>
    <col min="3584" max="3584" width="17.42578125" style="4" customWidth="1"/>
    <col min="3585" max="3585" width="13.85546875" style="4" customWidth="1"/>
    <col min="3586" max="3586" width="14" style="4" customWidth="1"/>
    <col min="3587" max="3587" width="15.7109375" style="4" customWidth="1"/>
    <col min="3588" max="3589" width="16.28515625" style="4" customWidth="1"/>
    <col min="3590" max="3590" width="13.7109375" style="4" customWidth="1"/>
    <col min="3591" max="3591" width="9.42578125" style="4" customWidth="1"/>
    <col min="3592" max="3597" width="0" style="4" hidden="1" customWidth="1"/>
    <col min="3598" max="3824" width="15.7109375" style="4"/>
    <col min="3825" max="3825" width="5.5703125" style="4" customWidth="1"/>
    <col min="3826" max="3826" width="10.85546875" style="4" customWidth="1"/>
    <col min="3827" max="3827" width="24.5703125" style="4" customWidth="1"/>
    <col min="3828" max="3828" width="15.7109375" style="4" customWidth="1"/>
    <col min="3829" max="3829" width="33.140625" style="4" customWidth="1"/>
    <col min="3830" max="3830" width="15.7109375" style="4" customWidth="1"/>
    <col min="3831" max="3831" width="25.5703125" style="4" customWidth="1"/>
    <col min="3832" max="3832" width="49.85546875" style="4" customWidth="1"/>
    <col min="3833" max="3833" width="14" style="4" customWidth="1"/>
    <col min="3834" max="3834" width="47.140625" style="4" customWidth="1"/>
    <col min="3835" max="3835" width="14.42578125" style="4" customWidth="1"/>
    <col min="3836" max="3836" width="8.28515625" style="4" customWidth="1"/>
    <col min="3837" max="3837" width="20" style="4" customWidth="1"/>
    <col min="3838" max="3838" width="10.7109375" style="4" customWidth="1"/>
    <col min="3839" max="3839" width="17.5703125" style="4" customWidth="1"/>
    <col min="3840" max="3840" width="17.42578125" style="4" customWidth="1"/>
    <col min="3841" max="3841" width="13.85546875" style="4" customWidth="1"/>
    <col min="3842" max="3842" width="14" style="4" customWidth="1"/>
    <col min="3843" max="3843" width="15.7109375" style="4" customWidth="1"/>
    <col min="3844" max="3845" width="16.28515625" style="4" customWidth="1"/>
    <col min="3846" max="3846" width="13.7109375" style="4" customWidth="1"/>
    <col min="3847" max="3847" width="9.42578125" style="4" customWidth="1"/>
    <col min="3848" max="3853" width="0" style="4" hidden="1" customWidth="1"/>
    <col min="3854" max="4080" width="15.7109375" style="4"/>
    <col min="4081" max="4081" width="5.5703125" style="4" customWidth="1"/>
    <col min="4082" max="4082" width="10.85546875" style="4" customWidth="1"/>
    <col min="4083" max="4083" width="24.5703125" style="4" customWidth="1"/>
    <col min="4084" max="4084" width="15.7109375" style="4" customWidth="1"/>
    <col min="4085" max="4085" width="33.140625" style="4" customWidth="1"/>
    <col min="4086" max="4086" width="15.7109375" style="4" customWidth="1"/>
    <col min="4087" max="4087" width="25.5703125" style="4" customWidth="1"/>
    <col min="4088" max="4088" width="49.85546875" style="4" customWidth="1"/>
    <col min="4089" max="4089" width="14" style="4" customWidth="1"/>
    <col min="4090" max="4090" width="47.140625" style="4" customWidth="1"/>
    <col min="4091" max="4091" width="14.42578125" style="4" customWidth="1"/>
    <col min="4092" max="4092" width="8.28515625" style="4" customWidth="1"/>
    <col min="4093" max="4093" width="20" style="4" customWidth="1"/>
    <col min="4094" max="4094" width="10.7109375" style="4" customWidth="1"/>
    <col min="4095" max="4095" width="17.5703125" style="4" customWidth="1"/>
    <col min="4096" max="4096" width="17.42578125" style="4" customWidth="1"/>
    <col min="4097" max="4097" width="13.85546875" style="4" customWidth="1"/>
    <col min="4098" max="4098" width="14" style="4" customWidth="1"/>
    <col min="4099" max="4099" width="15.7109375" style="4" customWidth="1"/>
    <col min="4100" max="4101" width="16.28515625" style="4" customWidth="1"/>
    <col min="4102" max="4102" width="13.7109375" style="4" customWidth="1"/>
    <col min="4103" max="4103" width="9.42578125" style="4" customWidth="1"/>
    <col min="4104" max="4109" width="0" style="4" hidden="1" customWidth="1"/>
    <col min="4110" max="4336" width="15.7109375" style="4"/>
    <col min="4337" max="4337" width="5.5703125" style="4" customWidth="1"/>
    <col min="4338" max="4338" width="10.85546875" style="4" customWidth="1"/>
    <col min="4339" max="4339" width="24.5703125" style="4" customWidth="1"/>
    <col min="4340" max="4340" width="15.7109375" style="4" customWidth="1"/>
    <col min="4341" max="4341" width="33.140625" style="4" customWidth="1"/>
    <col min="4342" max="4342" width="15.7109375" style="4" customWidth="1"/>
    <col min="4343" max="4343" width="25.5703125" style="4" customWidth="1"/>
    <col min="4344" max="4344" width="49.85546875" style="4" customWidth="1"/>
    <col min="4345" max="4345" width="14" style="4" customWidth="1"/>
    <col min="4346" max="4346" width="47.140625" style="4" customWidth="1"/>
    <col min="4347" max="4347" width="14.42578125" style="4" customWidth="1"/>
    <col min="4348" max="4348" width="8.28515625" style="4" customWidth="1"/>
    <col min="4349" max="4349" width="20" style="4" customWidth="1"/>
    <col min="4350" max="4350" width="10.7109375" style="4" customWidth="1"/>
    <col min="4351" max="4351" width="17.5703125" style="4" customWidth="1"/>
    <col min="4352" max="4352" width="17.42578125" style="4" customWidth="1"/>
    <col min="4353" max="4353" width="13.85546875" style="4" customWidth="1"/>
    <col min="4354" max="4354" width="14" style="4" customWidth="1"/>
    <col min="4355" max="4355" width="15.7109375" style="4" customWidth="1"/>
    <col min="4356" max="4357" width="16.28515625" style="4" customWidth="1"/>
    <col min="4358" max="4358" width="13.7109375" style="4" customWidth="1"/>
    <col min="4359" max="4359" width="9.42578125" style="4" customWidth="1"/>
    <col min="4360" max="4365" width="0" style="4" hidden="1" customWidth="1"/>
    <col min="4366" max="4592" width="15.7109375" style="4"/>
    <col min="4593" max="4593" width="5.5703125" style="4" customWidth="1"/>
    <col min="4594" max="4594" width="10.85546875" style="4" customWidth="1"/>
    <col min="4595" max="4595" width="24.5703125" style="4" customWidth="1"/>
    <col min="4596" max="4596" width="15.7109375" style="4" customWidth="1"/>
    <col min="4597" max="4597" width="33.140625" style="4" customWidth="1"/>
    <col min="4598" max="4598" width="15.7109375" style="4" customWidth="1"/>
    <col min="4599" max="4599" width="25.5703125" style="4" customWidth="1"/>
    <col min="4600" max="4600" width="49.85546875" style="4" customWidth="1"/>
    <col min="4601" max="4601" width="14" style="4" customWidth="1"/>
    <col min="4602" max="4602" width="47.140625" style="4" customWidth="1"/>
    <col min="4603" max="4603" width="14.42578125" style="4" customWidth="1"/>
    <col min="4604" max="4604" width="8.28515625" style="4" customWidth="1"/>
    <col min="4605" max="4605" width="20" style="4" customWidth="1"/>
    <col min="4606" max="4606" width="10.7109375" style="4" customWidth="1"/>
    <col min="4607" max="4607" width="17.5703125" style="4" customWidth="1"/>
    <col min="4608" max="4608" width="17.42578125" style="4" customWidth="1"/>
    <col min="4609" max="4609" width="13.85546875" style="4" customWidth="1"/>
    <col min="4610" max="4610" width="14" style="4" customWidth="1"/>
    <col min="4611" max="4611" width="15.7109375" style="4" customWidth="1"/>
    <col min="4612" max="4613" width="16.28515625" style="4" customWidth="1"/>
    <col min="4614" max="4614" width="13.7109375" style="4" customWidth="1"/>
    <col min="4615" max="4615" width="9.42578125" style="4" customWidth="1"/>
    <col min="4616" max="4621" width="0" style="4" hidden="1" customWidth="1"/>
    <col min="4622" max="4848" width="15.7109375" style="4"/>
    <col min="4849" max="4849" width="5.5703125" style="4" customWidth="1"/>
    <col min="4850" max="4850" width="10.85546875" style="4" customWidth="1"/>
    <col min="4851" max="4851" width="24.5703125" style="4" customWidth="1"/>
    <col min="4852" max="4852" width="15.7109375" style="4" customWidth="1"/>
    <col min="4853" max="4853" width="33.140625" style="4" customWidth="1"/>
    <col min="4854" max="4854" width="15.7109375" style="4" customWidth="1"/>
    <col min="4855" max="4855" width="25.5703125" style="4" customWidth="1"/>
    <col min="4856" max="4856" width="49.85546875" style="4" customWidth="1"/>
    <col min="4857" max="4857" width="14" style="4" customWidth="1"/>
    <col min="4858" max="4858" width="47.140625" style="4" customWidth="1"/>
    <col min="4859" max="4859" width="14.42578125" style="4" customWidth="1"/>
    <col min="4860" max="4860" width="8.28515625" style="4" customWidth="1"/>
    <col min="4861" max="4861" width="20" style="4" customWidth="1"/>
    <col min="4862" max="4862" width="10.7109375" style="4" customWidth="1"/>
    <col min="4863" max="4863" width="17.5703125" style="4" customWidth="1"/>
    <col min="4864" max="4864" width="17.42578125" style="4" customWidth="1"/>
    <col min="4865" max="4865" width="13.85546875" style="4" customWidth="1"/>
    <col min="4866" max="4866" width="14" style="4" customWidth="1"/>
    <col min="4867" max="4867" width="15.7109375" style="4" customWidth="1"/>
    <col min="4868" max="4869" width="16.28515625" style="4" customWidth="1"/>
    <col min="4870" max="4870" width="13.7109375" style="4" customWidth="1"/>
    <col min="4871" max="4871" width="9.42578125" style="4" customWidth="1"/>
    <col min="4872" max="4877" width="0" style="4" hidden="1" customWidth="1"/>
    <col min="4878" max="5104" width="15.7109375" style="4"/>
    <col min="5105" max="5105" width="5.5703125" style="4" customWidth="1"/>
    <col min="5106" max="5106" width="10.85546875" style="4" customWidth="1"/>
    <col min="5107" max="5107" width="24.5703125" style="4" customWidth="1"/>
    <col min="5108" max="5108" width="15.7109375" style="4" customWidth="1"/>
    <col min="5109" max="5109" width="33.140625" style="4" customWidth="1"/>
    <col min="5110" max="5110" width="15.7109375" style="4" customWidth="1"/>
    <col min="5111" max="5111" width="25.5703125" style="4" customWidth="1"/>
    <col min="5112" max="5112" width="49.85546875" style="4" customWidth="1"/>
    <col min="5113" max="5113" width="14" style="4" customWidth="1"/>
    <col min="5114" max="5114" width="47.140625" style="4" customWidth="1"/>
    <col min="5115" max="5115" width="14.42578125" style="4" customWidth="1"/>
    <col min="5116" max="5116" width="8.28515625" style="4" customWidth="1"/>
    <col min="5117" max="5117" width="20" style="4" customWidth="1"/>
    <col min="5118" max="5118" width="10.7109375" style="4" customWidth="1"/>
    <col min="5119" max="5119" width="17.5703125" style="4" customWidth="1"/>
    <col min="5120" max="5120" width="17.42578125" style="4" customWidth="1"/>
    <col min="5121" max="5121" width="13.85546875" style="4" customWidth="1"/>
    <col min="5122" max="5122" width="14" style="4" customWidth="1"/>
    <col min="5123" max="5123" width="15.7109375" style="4" customWidth="1"/>
    <col min="5124" max="5125" width="16.28515625" style="4" customWidth="1"/>
    <col min="5126" max="5126" width="13.7109375" style="4" customWidth="1"/>
    <col min="5127" max="5127" width="9.42578125" style="4" customWidth="1"/>
    <col min="5128" max="5133" width="0" style="4" hidden="1" customWidth="1"/>
    <col min="5134" max="5360" width="15.7109375" style="4"/>
    <col min="5361" max="5361" width="5.5703125" style="4" customWidth="1"/>
    <col min="5362" max="5362" width="10.85546875" style="4" customWidth="1"/>
    <col min="5363" max="5363" width="24.5703125" style="4" customWidth="1"/>
    <col min="5364" max="5364" width="15.7109375" style="4" customWidth="1"/>
    <col min="5365" max="5365" width="33.140625" style="4" customWidth="1"/>
    <col min="5366" max="5366" width="15.7109375" style="4" customWidth="1"/>
    <col min="5367" max="5367" width="25.5703125" style="4" customWidth="1"/>
    <col min="5368" max="5368" width="49.85546875" style="4" customWidth="1"/>
    <col min="5369" max="5369" width="14" style="4" customWidth="1"/>
    <col min="5370" max="5370" width="47.140625" style="4" customWidth="1"/>
    <col min="5371" max="5371" width="14.42578125" style="4" customWidth="1"/>
    <col min="5372" max="5372" width="8.28515625" style="4" customWidth="1"/>
    <col min="5373" max="5373" width="20" style="4" customWidth="1"/>
    <col min="5374" max="5374" width="10.7109375" style="4" customWidth="1"/>
    <col min="5375" max="5375" width="17.5703125" style="4" customWidth="1"/>
    <col min="5376" max="5376" width="17.42578125" style="4" customWidth="1"/>
    <col min="5377" max="5377" width="13.85546875" style="4" customWidth="1"/>
    <col min="5378" max="5378" width="14" style="4" customWidth="1"/>
    <col min="5379" max="5379" width="15.7109375" style="4" customWidth="1"/>
    <col min="5380" max="5381" width="16.28515625" style="4" customWidth="1"/>
    <col min="5382" max="5382" width="13.7109375" style="4" customWidth="1"/>
    <col min="5383" max="5383" width="9.42578125" style="4" customWidth="1"/>
    <col min="5384" max="5389" width="0" style="4" hidden="1" customWidth="1"/>
    <col min="5390" max="5616" width="15.7109375" style="4"/>
    <col min="5617" max="5617" width="5.5703125" style="4" customWidth="1"/>
    <col min="5618" max="5618" width="10.85546875" style="4" customWidth="1"/>
    <col min="5619" max="5619" width="24.5703125" style="4" customWidth="1"/>
    <col min="5620" max="5620" width="15.7109375" style="4" customWidth="1"/>
    <col min="5621" max="5621" width="33.140625" style="4" customWidth="1"/>
    <col min="5622" max="5622" width="15.7109375" style="4" customWidth="1"/>
    <col min="5623" max="5623" width="25.5703125" style="4" customWidth="1"/>
    <col min="5624" max="5624" width="49.85546875" style="4" customWidth="1"/>
    <col min="5625" max="5625" width="14" style="4" customWidth="1"/>
    <col min="5626" max="5626" width="47.140625" style="4" customWidth="1"/>
    <col min="5627" max="5627" width="14.42578125" style="4" customWidth="1"/>
    <col min="5628" max="5628" width="8.28515625" style="4" customWidth="1"/>
    <col min="5629" max="5629" width="20" style="4" customWidth="1"/>
    <col min="5630" max="5630" width="10.7109375" style="4" customWidth="1"/>
    <col min="5631" max="5631" width="17.5703125" style="4" customWidth="1"/>
    <col min="5632" max="5632" width="17.42578125" style="4" customWidth="1"/>
    <col min="5633" max="5633" width="13.85546875" style="4" customWidth="1"/>
    <col min="5634" max="5634" width="14" style="4" customWidth="1"/>
    <col min="5635" max="5635" width="15.7109375" style="4" customWidth="1"/>
    <col min="5636" max="5637" width="16.28515625" style="4" customWidth="1"/>
    <col min="5638" max="5638" width="13.7109375" style="4" customWidth="1"/>
    <col min="5639" max="5639" width="9.42578125" style="4" customWidth="1"/>
    <col min="5640" max="5645" width="0" style="4" hidden="1" customWidth="1"/>
    <col min="5646" max="5872" width="15.7109375" style="4"/>
    <col min="5873" max="5873" width="5.5703125" style="4" customWidth="1"/>
    <col min="5874" max="5874" width="10.85546875" style="4" customWidth="1"/>
    <col min="5875" max="5875" width="24.5703125" style="4" customWidth="1"/>
    <col min="5876" max="5876" width="15.7109375" style="4" customWidth="1"/>
    <col min="5877" max="5877" width="33.140625" style="4" customWidth="1"/>
    <col min="5878" max="5878" width="15.7109375" style="4" customWidth="1"/>
    <col min="5879" max="5879" width="25.5703125" style="4" customWidth="1"/>
    <col min="5880" max="5880" width="49.85546875" style="4" customWidth="1"/>
    <col min="5881" max="5881" width="14" style="4" customWidth="1"/>
    <col min="5882" max="5882" width="47.140625" style="4" customWidth="1"/>
    <col min="5883" max="5883" width="14.42578125" style="4" customWidth="1"/>
    <col min="5884" max="5884" width="8.28515625" style="4" customWidth="1"/>
    <col min="5885" max="5885" width="20" style="4" customWidth="1"/>
    <col min="5886" max="5886" width="10.7109375" style="4" customWidth="1"/>
    <col min="5887" max="5887" width="17.5703125" style="4" customWidth="1"/>
    <col min="5888" max="5888" width="17.42578125" style="4" customWidth="1"/>
    <col min="5889" max="5889" width="13.85546875" style="4" customWidth="1"/>
    <col min="5890" max="5890" width="14" style="4" customWidth="1"/>
    <col min="5891" max="5891" width="15.7109375" style="4" customWidth="1"/>
    <col min="5892" max="5893" width="16.28515625" style="4" customWidth="1"/>
    <col min="5894" max="5894" width="13.7109375" style="4" customWidth="1"/>
    <col min="5895" max="5895" width="9.42578125" style="4" customWidth="1"/>
    <col min="5896" max="5901" width="0" style="4" hidden="1" customWidth="1"/>
    <col min="5902" max="6128" width="15.7109375" style="4"/>
    <col min="6129" max="6129" width="5.5703125" style="4" customWidth="1"/>
    <col min="6130" max="6130" width="10.85546875" style="4" customWidth="1"/>
    <col min="6131" max="6131" width="24.5703125" style="4" customWidth="1"/>
    <col min="6132" max="6132" width="15.7109375" style="4" customWidth="1"/>
    <col min="6133" max="6133" width="33.140625" style="4" customWidth="1"/>
    <col min="6134" max="6134" width="15.7109375" style="4" customWidth="1"/>
    <col min="6135" max="6135" width="25.5703125" style="4" customWidth="1"/>
    <col min="6136" max="6136" width="49.85546875" style="4" customWidth="1"/>
    <col min="6137" max="6137" width="14" style="4" customWidth="1"/>
    <col min="6138" max="6138" width="47.140625" style="4" customWidth="1"/>
    <col min="6139" max="6139" width="14.42578125" style="4" customWidth="1"/>
    <col min="6140" max="6140" width="8.28515625" style="4" customWidth="1"/>
    <col min="6141" max="6141" width="20" style="4" customWidth="1"/>
    <col min="6142" max="6142" width="10.7109375" style="4" customWidth="1"/>
    <col min="6143" max="6143" width="17.5703125" style="4" customWidth="1"/>
    <col min="6144" max="6144" width="17.42578125" style="4" customWidth="1"/>
    <col min="6145" max="6145" width="13.85546875" style="4" customWidth="1"/>
    <col min="6146" max="6146" width="14" style="4" customWidth="1"/>
    <col min="6147" max="6147" width="15.7109375" style="4" customWidth="1"/>
    <col min="6148" max="6149" width="16.28515625" style="4" customWidth="1"/>
    <col min="6150" max="6150" width="13.7109375" style="4" customWidth="1"/>
    <col min="6151" max="6151" width="9.42578125" style="4" customWidth="1"/>
    <col min="6152" max="6157" width="0" style="4" hidden="1" customWidth="1"/>
    <col min="6158" max="6384" width="15.7109375" style="4"/>
    <col min="6385" max="6385" width="5.5703125" style="4" customWidth="1"/>
    <col min="6386" max="6386" width="10.85546875" style="4" customWidth="1"/>
    <col min="6387" max="6387" width="24.5703125" style="4" customWidth="1"/>
    <col min="6388" max="6388" width="15.7109375" style="4" customWidth="1"/>
    <col min="6389" max="6389" width="33.140625" style="4" customWidth="1"/>
    <col min="6390" max="6390" width="15.7109375" style="4" customWidth="1"/>
    <col min="6391" max="6391" width="25.5703125" style="4" customWidth="1"/>
    <col min="6392" max="6392" width="49.85546875" style="4" customWidth="1"/>
    <col min="6393" max="6393" width="14" style="4" customWidth="1"/>
    <col min="6394" max="6394" width="47.140625" style="4" customWidth="1"/>
    <col min="6395" max="6395" width="14.42578125" style="4" customWidth="1"/>
    <col min="6396" max="6396" width="8.28515625" style="4" customWidth="1"/>
    <col min="6397" max="6397" width="20" style="4" customWidth="1"/>
    <col min="6398" max="6398" width="10.7109375" style="4" customWidth="1"/>
    <col min="6399" max="6399" width="17.5703125" style="4" customWidth="1"/>
    <col min="6400" max="6400" width="17.42578125" style="4" customWidth="1"/>
    <col min="6401" max="6401" width="13.85546875" style="4" customWidth="1"/>
    <col min="6402" max="6402" width="14" style="4" customWidth="1"/>
    <col min="6403" max="6403" width="15.7109375" style="4" customWidth="1"/>
    <col min="6404" max="6405" width="16.28515625" style="4" customWidth="1"/>
    <col min="6406" max="6406" width="13.7109375" style="4" customWidth="1"/>
    <col min="6407" max="6407" width="9.42578125" style="4" customWidth="1"/>
    <col min="6408" max="6413" width="0" style="4" hidden="1" customWidth="1"/>
    <col min="6414" max="6640" width="15.7109375" style="4"/>
    <col min="6641" max="6641" width="5.5703125" style="4" customWidth="1"/>
    <col min="6642" max="6642" width="10.85546875" style="4" customWidth="1"/>
    <col min="6643" max="6643" width="24.5703125" style="4" customWidth="1"/>
    <col min="6644" max="6644" width="15.7109375" style="4" customWidth="1"/>
    <col min="6645" max="6645" width="33.140625" style="4" customWidth="1"/>
    <col min="6646" max="6646" width="15.7109375" style="4" customWidth="1"/>
    <col min="6647" max="6647" width="25.5703125" style="4" customWidth="1"/>
    <col min="6648" max="6648" width="49.85546875" style="4" customWidth="1"/>
    <col min="6649" max="6649" width="14" style="4" customWidth="1"/>
    <col min="6650" max="6650" width="47.140625" style="4" customWidth="1"/>
    <col min="6651" max="6651" width="14.42578125" style="4" customWidth="1"/>
    <col min="6652" max="6652" width="8.28515625" style="4" customWidth="1"/>
    <col min="6653" max="6653" width="20" style="4" customWidth="1"/>
    <col min="6654" max="6654" width="10.7109375" style="4" customWidth="1"/>
    <col min="6655" max="6655" width="17.5703125" style="4" customWidth="1"/>
    <col min="6656" max="6656" width="17.42578125" style="4" customWidth="1"/>
    <col min="6657" max="6657" width="13.85546875" style="4" customWidth="1"/>
    <col min="6658" max="6658" width="14" style="4" customWidth="1"/>
    <col min="6659" max="6659" width="15.7109375" style="4" customWidth="1"/>
    <col min="6660" max="6661" width="16.28515625" style="4" customWidth="1"/>
    <col min="6662" max="6662" width="13.7109375" style="4" customWidth="1"/>
    <col min="6663" max="6663" width="9.42578125" style="4" customWidth="1"/>
    <col min="6664" max="6669" width="0" style="4" hidden="1" customWidth="1"/>
    <col min="6670" max="6896" width="15.7109375" style="4"/>
    <col min="6897" max="6897" width="5.5703125" style="4" customWidth="1"/>
    <col min="6898" max="6898" width="10.85546875" style="4" customWidth="1"/>
    <col min="6899" max="6899" width="24.5703125" style="4" customWidth="1"/>
    <col min="6900" max="6900" width="15.7109375" style="4" customWidth="1"/>
    <col min="6901" max="6901" width="33.140625" style="4" customWidth="1"/>
    <col min="6902" max="6902" width="15.7109375" style="4" customWidth="1"/>
    <col min="6903" max="6903" width="25.5703125" style="4" customWidth="1"/>
    <col min="6904" max="6904" width="49.85546875" style="4" customWidth="1"/>
    <col min="6905" max="6905" width="14" style="4" customWidth="1"/>
    <col min="6906" max="6906" width="47.140625" style="4" customWidth="1"/>
    <col min="6907" max="6907" width="14.42578125" style="4" customWidth="1"/>
    <col min="6908" max="6908" width="8.28515625" style="4" customWidth="1"/>
    <col min="6909" max="6909" width="20" style="4" customWidth="1"/>
    <col min="6910" max="6910" width="10.7109375" style="4" customWidth="1"/>
    <col min="6911" max="6911" width="17.5703125" style="4" customWidth="1"/>
    <col min="6912" max="6912" width="17.42578125" style="4" customWidth="1"/>
    <col min="6913" max="6913" width="13.85546875" style="4" customWidth="1"/>
    <col min="6914" max="6914" width="14" style="4" customWidth="1"/>
    <col min="6915" max="6915" width="15.7109375" style="4" customWidth="1"/>
    <col min="6916" max="6917" width="16.28515625" style="4" customWidth="1"/>
    <col min="6918" max="6918" width="13.7109375" style="4" customWidth="1"/>
    <col min="6919" max="6919" width="9.42578125" style="4" customWidth="1"/>
    <col min="6920" max="6925" width="0" style="4" hidden="1" customWidth="1"/>
    <col min="6926" max="7152" width="15.7109375" style="4"/>
    <col min="7153" max="7153" width="5.5703125" style="4" customWidth="1"/>
    <col min="7154" max="7154" width="10.85546875" style="4" customWidth="1"/>
    <col min="7155" max="7155" width="24.5703125" style="4" customWidth="1"/>
    <col min="7156" max="7156" width="15.7109375" style="4" customWidth="1"/>
    <col min="7157" max="7157" width="33.140625" style="4" customWidth="1"/>
    <col min="7158" max="7158" width="15.7109375" style="4" customWidth="1"/>
    <col min="7159" max="7159" width="25.5703125" style="4" customWidth="1"/>
    <col min="7160" max="7160" width="49.85546875" style="4" customWidth="1"/>
    <col min="7161" max="7161" width="14" style="4" customWidth="1"/>
    <col min="7162" max="7162" width="47.140625" style="4" customWidth="1"/>
    <col min="7163" max="7163" width="14.42578125" style="4" customWidth="1"/>
    <col min="7164" max="7164" width="8.28515625" style="4" customWidth="1"/>
    <col min="7165" max="7165" width="20" style="4" customWidth="1"/>
    <col min="7166" max="7166" width="10.7109375" style="4" customWidth="1"/>
    <col min="7167" max="7167" width="17.5703125" style="4" customWidth="1"/>
    <col min="7168" max="7168" width="17.42578125" style="4" customWidth="1"/>
    <col min="7169" max="7169" width="13.85546875" style="4" customWidth="1"/>
    <col min="7170" max="7170" width="14" style="4" customWidth="1"/>
    <col min="7171" max="7171" width="15.7109375" style="4" customWidth="1"/>
    <col min="7172" max="7173" width="16.28515625" style="4" customWidth="1"/>
    <col min="7174" max="7174" width="13.7109375" style="4" customWidth="1"/>
    <col min="7175" max="7175" width="9.42578125" style="4" customWidth="1"/>
    <col min="7176" max="7181" width="0" style="4" hidden="1" customWidth="1"/>
    <col min="7182" max="7408" width="15.7109375" style="4"/>
    <col min="7409" max="7409" width="5.5703125" style="4" customWidth="1"/>
    <col min="7410" max="7410" width="10.85546875" style="4" customWidth="1"/>
    <col min="7411" max="7411" width="24.5703125" style="4" customWidth="1"/>
    <col min="7412" max="7412" width="15.7109375" style="4" customWidth="1"/>
    <col min="7413" max="7413" width="33.140625" style="4" customWidth="1"/>
    <col min="7414" max="7414" width="15.7109375" style="4" customWidth="1"/>
    <col min="7415" max="7415" width="25.5703125" style="4" customWidth="1"/>
    <col min="7416" max="7416" width="49.85546875" style="4" customWidth="1"/>
    <col min="7417" max="7417" width="14" style="4" customWidth="1"/>
    <col min="7418" max="7418" width="47.140625" style="4" customWidth="1"/>
    <col min="7419" max="7419" width="14.42578125" style="4" customWidth="1"/>
    <col min="7420" max="7420" width="8.28515625" style="4" customWidth="1"/>
    <col min="7421" max="7421" width="20" style="4" customWidth="1"/>
    <col min="7422" max="7422" width="10.7109375" style="4" customWidth="1"/>
    <col min="7423" max="7423" width="17.5703125" style="4" customWidth="1"/>
    <col min="7424" max="7424" width="17.42578125" style="4" customWidth="1"/>
    <col min="7425" max="7425" width="13.85546875" style="4" customWidth="1"/>
    <col min="7426" max="7426" width="14" style="4" customWidth="1"/>
    <col min="7427" max="7427" width="15.7109375" style="4" customWidth="1"/>
    <col min="7428" max="7429" width="16.28515625" style="4" customWidth="1"/>
    <col min="7430" max="7430" width="13.7109375" style="4" customWidth="1"/>
    <col min="7431" max="7431" width="9.42578125" style="4" customWidth="1"/>
    <col min="7432" max="7437" width="0" style="4" hidden="1" customWidth="1"/>
    <col min="7438" max="7664" width="15.7109375" style="4"/>
    <col min="7665" max="7665" width="5.5703125" style="4" customWidth="1"/>
    <col min="7666" max="7666" width="10.85546875" style="4" customWidth="1"/>
    <col min="7667" max="7667" width="24.5703125" style="4" customWidth="1"/>
    <col min="7668" max="7668" width="15.7109375" style="4" customWidth="1"/>
    <col min="7669" max="7669" width="33.140625" style="4" customWidth="1"/>
    <col min="7670" max="7670" width="15.7109375" style="4" customWidth="1"/>
    <col min="7671" max="7671" width="25.5703125" style="4" customWidth="1"/>
    <col min="7672" max="7672" width="49.85546875" style="4" customWidth="1"/>
    <col min="7673" max="7673" width="14" style="4" customWidth="1"/>
    <col min="7674" max="7674" width="47.140625" style="4" customWidth="1"/>
    <col min="7675" max="7675" width="14.42578125" style="4" customWidth="1"/>
    <col min="7676" max="7676" width="8.28515625" style="4" customWidth="1"/>
    <col min="7677" max="7677" width="20" style="4" customWidth="1"/>
    <col min="7678" max="7678" width="10.7109375" style="4" customWidth="1"/>
    <col min="7679" max="7679" width="17.5703125" style="4" customWidth="1"/>
    <col min="7680" max="7680" width="17.42578125" style="4" customWidth="1"/>
    <col min="7681" max="7681" width="13.85546875" style="4" customWidth="1"/>
    <col min="7682" max="7682" width="14" style="4" customWidth="1"/>
    <col min="7683" max="7683" width="15.7109375" style="4" customWidth="1"/>
    <col min="7684" max="7685" width="16.28515625" style="4" customWidth="1"/>
    <col min="7686" max="7686" width="13.7109375" style="4" customWidth="1"/>
    <col min="7687" max="7687" width="9.42578125" style="4" customWidth="1"/>
    <col min="7688" max="7693" width="0" style="4" hidden="1" customWidth="1"/>
    <col min="7694" max="7920" width="15.7109375" style="4"/>
    <col min="7921" max="7921" width="5.5703125" style="4" customWidth="1"/>
    <col min="7922" max="7922" width="10.85546875" style="4" customWidth="1"/>
    <col min="7923" max="7923" width="24.5703125" style="4" customWidth="1"/>
    <col min="7924" max="7924" width="15.7109375" style="4" customWidth="1"/>
    <col min="7925" max="7925" width="33.140625" style="4" customWidth="1"/>
    <col min="7926" max="7926" width="15.7109375" style="4" customWidth="1"/>
    <col min="7927" max="7927" width="25.5703125" style="4" customWidth="1"/>
    <col min="7928" max="7928" width="49.85546875" style="4" customWidth="1"/>
    <col min="7929" max="7929" width="14" style="4" customWidth="1"/>
    <col min="7930" max="7930" width="47.140625" style="4" customWidth="1"/>
    <col min="7931" max="7931" width="14.42578125" style="4" customWidth="1"/>
    <col min="7932" max="7932" width="8.28515625" style="4" customWidth="1"/>
    <col min="7933" max="7933" width="20" style="4" customWidth="1"/>
    <col min="7934" max="7934" width="10.7109375" style="4" customWidth="1"/>
    <col min="7935" max="7935" width="17.5703125" style="4" customWidth="1"/>
    <col min="7936" max="7936" width="17.42578125" style="4" customWidth="1"/>
    <col min="7937" max="7937" width="13.85546875" style="4" customWidth="1"/>
    <col min="7938" max="7938" width="14" style="4" customWidth="1"/>
    <col min="7939" max="7939" width="15.7109375" style="4" customWidth="1"/>
    <col min="7940" max="7941" width="16.28515625" style="4" customWidth="1"/>
    <col min="7942" max="7942" width="13.7109375" style="4" customWidth="1"/>
    <col min="7943" max="7943" width="9.42578125" style="4" customWidth="1"/>
    <col min="7944" max="7949" width="0" style="4" hidden="1" customWidth="1"/>
    <col min="7950" max="8176" width="15.7109375" style="4"/>
    <col min="8177" max="8177" width="5.5703125" style="4" customWidth="1"/>
    <col min="8178" max="8178" width="10.85546875" style="4" customWidth="1"/>
    <col min="8179" max="8179" width="24.5703125" style="4" customWidth="1"/>
    <col min="8180" max="8180" width="15.7109375" style="4" customWidth="1"/>
    <col min="8181" max="8181" width="33.140625" style="4" customWidth="1"/>
    <col min="8182" max="8182" width="15.7109375" style="4" customWidth="1"/>
    <col min="8183" max="8183" width="25.5703125" style="4" customWidth="1"/>
    <col min="8184" max="8184" width="49.85546875" style="4" customWidth="1"/>
    <col min="8185" max="8185" width="14" style="4" customWidth="1"/>
    <col min="8186" max="8186" width="47.140625" style="4" customWidth="1"/>
    <col min="8187" max="8187" width="14.42578125" style="4" customWidth="1"/>
    <col min="8188" max="8188" width="8.28515625" style="4" customWidth="1"/>
    <col min="8189" max="8189" width="20" style="4" customWidth="1"/>
    <col min="8190" max="8190" width="10.7109375" style="4" customWidth="1"/>
    <col min="8191" max="8191" width="17.5703125" style="4" customWidth="1"/>
    <col min="8192" max="8192" width="17.42578125" style="4" customWidth="1"/>
    <col min="8193" max="8193" width="13.85546875" style="4" customWidth="1"/>
    <col min="8194" max="8194" width="14" style="4" customWidth="1"/>
    <col min="8195" max="8195" width="15.7109375" style="4" customWidth="1"/>
    <col min="8196" max="8197" width="16.28515625" style="4" customWidth="1"/>
    <col min="8198" max="8198" width="13.7109375" style="4" customWidth="1"/>
    <col min="8199" max="8199" width="9.42578125" style="4" customWidth="1"/>
    <col min="8200" max="8205" width="0" style="4" hidden="1" customWidth="1"/>
    <col min="8206" max="8432" width="15.7109375" style="4"/>
    <col min="8433" max="8433" width="5.5703125" style="4" customWidth="1"/>
    <col min="8434" max="8434" width="10.85546875" style="4" customWidth="1"/>
    <col min="8435" max="8435" width="24.5703125" style="4" customWidth="1"/>
    <col min="8436" max="8436" width="15.7109375" style="4" customWidth="1"/>
    <col min="8437" max="8437" width="33.140625" style="4" customWidth="1"/>
    <col min="8438" max="8438" width="15.7109375" style="4" customWidth="1"/>
    <col min="8439" max="8439" width="25.5703125" style="4" customWidth="1"/>
    <col min="8440" max="8440" width="49.85546875" style="4" customWidth="1"/>
    <col min="8441" max="8441" width="14" style="4" customWidth="1"/>
    <col min="8442" max="8442" width="47.140625" style="4" customWidth="1"/>
    <col min="8443" max="8443" width="14.42578125" style="4" customWidth="1"/>
    <col min="8444" max="8444" width="8.28515625" style="4" customWidth="1"/>
    <col min="8445" max="8445" width="20" style="4" customWidth="1"/>
    <col min="8446" max="8446" width="10.7109375" style="4" customWidth="1"/>
    <col min="8447" max="8447" width="17.5703125" style="4" customWidth="1"/>
    <col min="8448" max="8448" width="17.42578125" style="4" customWidth="1"/>
    <col min="8449" max="8449" width="13.85546875" style="4" customWidth="1"/>
    <col min="8450" max="8450" width="14" style="4" customWidth="1"/>
    <col min="8451" max="8451" width="15.7109375" style="4" customWidth="1"/>
    <col min="8452" max="8453" width="16.28515625" style="4" customWidth="1"/>
    <col min="8454" max="8454" width="13.7109375" style="4" customWidth="1"/>
    <col min="8455" max="8455" width="9.42578125" style="4" customWidth="1"/>
    <col min="8456" max="8461" width="0" style="4" hidden="1" customWidth="1"/>
    <col min="8462" max="8688" width="15.7109375" style="4"/>
    <col min="8689" max="8689" width="5.5703125" style="4" customWidth="1"/>
    <col min="8690" max="8690" width="10.85546875" style="4" customWidth="1"/>
    <col min="8691" max="8691" width="24.5703125" style="4" customWidth="1"/>
    <col min="8692" max="8692" width="15.7109375" style="4" customWidth="1"/>
    <col min="8693" max="8693" width="33.140625" style="4" customWidth="1"/>
    <col min="8694" max="8694" width="15.7109375" style="4" customWidth="1"/>
    <col min="8695" max="8695" width="25.5703125" style="4" customWidth="1"/>
    <col min="8696" max="8696" width="49.85546875" style="4" customWidth="1"/>
    <col min="8697" max="8697" width="14" style="4" customWidth="1"/>
    <col min="8698" max="8698" width="47.140625" style="4" customWidth="1"/>
    <col min="8699" max="8699" width="14.42578125" style="4" customWidth="1"/>
    <col min="8700" max="8700" width="8.28515625" style="4" customWidth="1"/>
    <col min="8701" max="8701" width="20" style="4" customWidth="1"/>
    <col min="8702" max="8702" width="10.7109375" style="4" customWidth="1"/>
    <col min="8703" max="8703" width="17.5703125" style="4" customWidth="1"/>
    <col min="8704" max="8704" width="17.42578125" style="4" customWidth="1"/>
    <col min="8705" max="8705" width="13.85546875" style="4" customWidth="1"/>
    <col min="8706" max="8706" width="14" style="4" customWidth="1"/>
    <col min="8707" max="8707" width="15.7109375" style="4" customWidth="1"/>
    <col min="8708" max="8709" width="16.28515625" style="4" customWidth="1"/>
    <col min="8710" max="8710" width="13.7109375" style="4" customWidth="1"/>
    <col min="8711" max="8711" width="9.42578125" style="4" customWidth="1"/>
    <col min="8712" max="8717" width="0" style="4" hidden="1" customWidth="1"/>
    <col min="8718" max="8944" width="15.7109375" style="4"/>
    <col min="8945" max="8945" width="5.5703125" style="4" customWidth="1"/>
    <col min="8946" max="8946" width="10.85546875" style="4" customWidth="1"/>
    <col min="8947" max="8947" width="24.5703125" style="4" customWidth="1"/>
    <col min="8948" max="8948" width="15.7109375" style="4" customWidth="1"/>
    <col min="8949" max="8949" width="33.140625" style="4" customWidth="1"/>
    <col min="8950" max="8950" width="15.7109375" style="4" customWidth="1"/>
    <col min="8951" max="8951" width="25.5703125" style="4" customWidth="1"/>
    <col min="8952" max="8952" width="49.85546875" style="4" customWidth="1"/>
    <col min="8953" max="8953" width="14" style="4" customWidth="1"/>
    <col min="8954" max="8954" width="47.140625" style="4" customWidth="1"/>
    <col min="8955" max="8955" width="14.42578125" style="4" customWidth="1"/>
    <col min="8956" max="8956" width="8.28515625" style="4" customWidth="1"/>
    <col min="8957" max="8957" width="20" style="4" customWidth="1"/>
    <col min="8958" max="8958" width="10.7109375" style="4" customWidth="1"/>
    <col min="8959" max="8959" width="17.5703125" style="4" customWidth="1"/>
    <col min="8960" max="8960" width="17.42578125" style="4" customWidth="1"/>
    <col min="8961" max="8961" width="13.85546875" style="4" customWidth="1"/>
    <col min="8962" max="8962" width="14" style="4" customWidth="1"/>
    <col min="8963" max="8963" width="15.7109375" style="4" customWidth="1"/>
    <col min="8964" max="8965" width="16.28515625" style="4" customWidth="1"/>
    <col min="8966" max="8966" width="13.7109375" style="4" customWidth="1"/>
    <col min="8967" max="8967" width="9.42578125" style="4" customWidth="1"/>
    <col min="8968" max="8973" width="0" style="4" hidden="1" customWidth="1"/>
    <col min="8974" max="9200" width="15.7109375" style="4"/>
    <col min="9201" max="9201" width="5.5703125" style="4" customWidth="1"/>
    <col min="9202" max="9202" width="10.85546875" style="4" customWidth="1"/>
    <col min="9203" max="9203" width="24.5703125" style="4" customWidth="1"/>
    <col min="9204" max="9204" width="15.7109375" style="4" customWidth="1"/>
    <col min="9205" max="9205" width="33.140625" style="4" customWidth="1"/>
    <col min="9206" max="9206" width="15.7109375" style="4" customWidth="1"/>
    <col min="9207" max="9207" width="25.5703125" style="4" customWidth="1"/>
    <col min="9208" max="9208" width="49.85546875" style="4" customWidth="1"/>
    <col min="9209" max="9209" width="14" style="4" customWidth="1"/>
    <col min="9210" max="9210" width="47.140625" style="4" customWidth="1"/>
    <col min="9211" max="9211" width="14.42578125" style="4" customWidth="1"/>
    <col min="9212" max="9212" width="8.28515625" style="4" customWidth="1"/>
    <col min="9213" max="9213" width="20" style="4" customWidth="1"/>
    <col min="9214" max="9214" width="10.7109375" style="4" customWidth="1"/>
    <col min="9215" max="9215" width="17.5703125" style="4" customWidth="1"/>
    <col min="9216" max="9216" width="17.42578125" style="4" customWidth="1"/>
    <col min="9217" max="9217" width="13.85546875" style="4" customWidth="1"/>
    <col min="9218" max="9218" width="14" style="4" customWidth="1"/>
    <col min="9219" max="9219" width="15.7109375" style="4" customWidth="1"/>
    <col min="9220" max="9221" width="16.28515625" style="4" customWidth="1"/>
    <col min="9222" max="9222" width="13.7109375" style="4" customWidth="1"/>
    <col min="9223" max="9223" width="9.42578125" style="4" customWidth="1"/>
    <col min="9224" max="9229" width="0" style="4" hidden="1" customWidth="1"/>
    <col min="9230" max="9456" width="15.7109375" style="4"/>
    <col min="9457" max="9457" width="5.5703125" style="4" customWidth="1"/>
    <col min="9458" max="9458" width="10.85546875" style="4" customWidth="1"/>
    <col min="9459" max="9459" width="24.5703125" style="4" customWidth="1"/>
    <col min="9460" max="9460" width="15.7109375" style="4" customWidth="1"/>
    <col min="9461" max="9461" width="33.140625" style="4" customWidth="1"/>
    <col min="9462" max="9462" width="15.7109375" style="4" customWidth="1"/>
    <col min="9463" max="9463" width="25.5703125" style="4" customWidth="1"/>
    <col min="9464" max="9464" width="49.85546875" style="4" customWidth="1"/>
    <col min="9465" max="9465" width="14" style="4" customWidth="1"/>
    <col min="9466" max="9466" width="47.140625" style="4" customWidth="1"/>
    <col min="9467" max="9467" width="14.42578125" style="4" customWidth="1"/>
    <col min="9468" max="9468" width="8.28515625" style="4" customWidth="1"/>
    <col min="9469" max="9469" width="20" style="4" customWidth="1"/>
    <col min="9470" max="9470" width="10.7109375" style="4" customWidth="1"/>
    <col min="9471" max="9471" width="17.5703125" style="4" customWidth="1"/>
    <col min="9472" max="9472" width="17.42578125" style="4" customWidth="1"/>
    <col min="9473" max="9473" width="13.85546875" style="4" customWidth="1"/>
    <col min="9474" max="9474" width="14" style="4" customWidth="1"/>
    <col min="9475" max="9475" width="15.7109375" style="4" customWidth="1"/>
    <col min="9476" max="9477" width="16.28515625" style="4" customWidth="1"/>
    <col min="9478" max="9478" width="13.7109375" style="4" customWidth="1"/>
    <col min="9479" max="9479" width="9.42578125" style="4" customWidth="1"/>
    <col min="9480" max="9485" width="0" style="4" hidden="1" customWidth="1"/>
    <col min="9486" max="9712" width="15.7109375" style="4"/>
    <col min="9713" max="9713" width="5.5703125" style="4" customWidth="1"/>
    <col min="9714" max="9714" width="10.85546875" style="4" customWidth="1"/>
    <col min="9715" max="9715" width="24.5703125" style="4" customWidth="1"/>
    <col min="9716" max="9716" width="15.7109375" style="4" customWidth="1"/>
    <col min="9717" max="9717" width="33.140625" style="4" customWidth="1"/>
    <col min="9718" max="9718" width="15.7109375" style="4" customWidth="1"/>
    <col min="9719" max="9719" width="25.5703125" style="4" customWidth="1"/>
    <col min="9720" max="9720" width="49.85546875" style="4" customWidth="1"/>
    <col min="9721" max="9721" width="14" style="4" customWidth="1"/>
    <col min="9722" max="9722" width="47.140625" style="4" customWidth="1"/>
    <col min="9723" max="9723" width="14.42578125" style="4" customWidth="1"/>
    <col min="9724" max="9724" width="8.28515625" style="4" customWidth="1"/>
    <col min="9725" max="9725" width="20" style="4" customWidth="1"/>
    <col min="9726" max="9726" width="10.7109375" style="4" customWidth="1"/>
    <col min="9727" max="9727" width="17.5703125" style="4" customWidth="1"/>
    <col min="9728" max="9728" width="17.42578125" style="4" customWidth="1"/>
    <col min="9729" max="9729" width="13.85546875" style="4" customWidth="1"/>
    <col min="9730" max="9730" width="14" style="4" customWidth="1"/>
    <col min="9731" max="9731" width="15.7109375" style="4" customWidth="1"/>
    <col min="9732" max="9733" width="16.28515625" style="4" customWidth="1"/>
    <col min="9734" max="9734" width="13.7109375" style="4" customWidth="1"/>
    <col min="9735" max="9735" width="9.42578125" style="4" customWidth="1"/>
    <col min="9736" max="9741" width="0" style="4" hidden="1" customWidth="1"/>
    <col min="9742" max="9968" width="15.7109375" style="4"/>
    <col min="9969" max="9969" width="5.5703125" style="4" customWidth="1"/>
    <col min="9970" max="9970" width="10.85546875" style="4" customWidth="1"/>
    <col min="9971" max="9971" width="24.5703125" style="4" customWidth="1"/>
    <col min="9972" max="9972" width="15.7109375" style="4" customWidth="1"/>
    <col min="9973" max="9973" width="33.140625" style="4" customWidth="1"/>
    <col min="9974" max="9974" width="15.7109375" style="4" customWidth="1"/>
    <col min="9975" max="9975" width="25.5703125" style="4" customWidth="1"/>
    <col min="9976" max="9976" width="49.85546875" style="4" customWidth="1"/>
    <col min="9977" max="9977" width="14" style="4" customWidth="1"/>
    <col min="9978" max="9978" width="47.140625" style="4" customWidth="1"/>
    <col min="9979" max="9979" width="14.42578125" style="4" customWidth="1"/>
    <col min="9980" max="9980" width="8.28515625" style="4" customWidth="1"/>
    <col min="9981" max="9981" width="20" style="4" customWidth="1"/>
    <col min="9982" max="9982" width="10.7109375" style="4" customWidth="1"/>
    <col min="9983" max="9983" width="17.5703125" style="4" customWidth="1"/>
    <col min="9984" max="9984" width="17.42578125" style="4" customWidth="1"/>
    <col min="9985" max="9985" width="13.85546875" style="4" customWidth="1"/>
    <col min="9986" max="9986" width="14" style="4" customWidth="1"/>
    <col min="9987" max="9987" width="15.7109375" style="4" customWidth="1"/>
    <col min="9988" max="9989" width="16.28515625" style="4" customWidth="1"/>
    <col min="9990" max="9990" width="13.7109375" style="4" customWidth="1"/>
    <col min="9991" max="9991" width="9.42578125" style="4" customWidth="1"/>
    <col min="9992" max="9997" width="0" style="4" hidden="1" customWidth="1"/>
    <col min="9998" max="10224" width="15.7109375" style="4"/>
    <col min="10225" max="10225" width="5.5703125" style="4" customWidth="1"/>
    <col min="10226" max="10226" width="10.85546875" style="4" customWidth="1"/>
    <col min="10227" max="10227" width="24.5703125" style="4" customWidth="1"/>
    <col min="10228" max="10228" width="15.7109375" style="4" customWidth="1"/>
    <col min="10229" max="10229" width="33.140625" style="4" customWidth="1"/>
    <col min="10230" max="10230" width="15.7109375" style="4" customWidth="1"/>
    <col min="10231" max="10231" width="25.5703125" style="4" customWidth="1"/>
    <col min="10232" max="10232" width="49.85546875" style="4" customWidth="1"/>
    <col min="10233" max="10233" width="14" style="4" customWidth="1"/>
    <col min="10234" max="10234" width="47.140625" style="4" customWidth="1"/>
    <col min="10235" max="10235" width="14.42578125" style="4" customWidth="1"/>
    <col min="10236" max="10236" width="8.28515625" style="4" customWidth="1"/>
    <col min="10237" max="10237" width="20" style="4" customWidth="1"/>
    <col min="10238" max="10238" width="10.7109375" style="4" customWidth="1"/>
    <col min="10239" max="10239" width="17.5703125" style="4" customWidth="1"/>
    <col min="10240" max="10240" width="17.42578125" style="4" customWidth="1"/>
    <col min="10241" max="10241" width="13.85546875" style="4" customWidth="1"/>
    <col min="10242" max="10242" width="14" style="4" customWidth="1"/>
    <col min="10243" max="10243" width="15.7109375" style="4" customWidth="1"/>
    <col min="10244" max="10245" width="16.28515625" style="4" customWidth="1"/>
    <col min="10246" max="10246" width="13.7109375" style="4" customWidth="1"/>
    <col min="10247" max="10247" width="9.42578125" style="4" customWidth="1"/>
    <col min="10248" max="10253" width="0" style="4" hidden="1" customWidth="1"/>
    <col min="10254" max="10480" width="15.7109375" style="4"/>
    <col min="10481" max="10481" width="5.5703125" style="4" customWidth="1"/>
    <col min="10482" max="10482" width="10.85546875" style="4" customWidth="1"/>
    <col min="10483" max="10483" width="24.5703125" style="4" customWidth="1"/>
    <col min="10484" max="10484" width="15.7109375" style="4" customWidth="1"/>
    <col min="10485" max="10485" width="33.140625" style="4" customWidth="1"/>
    <col min="10486" max="10486" width="15.7109375" style="4" customWidth="1"/>
    <col min="10487" max="10487" width="25.5703125" style="4" customWidth="1"/>
    <col min="10488" max="10488" width="49.85546875" style="4" customWidth="1"/>
    <col min="10489" max="10489" width="14" style="4" customWidth="1"/>
    <col min="10490" max="10490" width="47.140625" style="4" customWidth="1"/>
    <col min="10491" max="10491" width="14.42578125" style="4" customWidth="1"/>
    <col min="10492" max="10492" width="8.28515625" style="4" customWidth="1"/>
    <col min="10493" max="10493" width="20" style="4" customWidth="1"/>
    <col min="10494" max="10494" width="10.7109375" style="4" customWidth="1"/>
    <col min="10495" max="10495" width="17.5703125" style="4" customWidth="1"/>
    <col min="10496" max="10496" width="17.42578125" style="4" customWidth="1"/>
    <col min="10497" max="10497" width="13.85546875" style="4" customWidth="1"/>
    <col min="10498" max="10498" width="14" style="4" customWidth="1"/>
    <col min="10499" max="10499" width="15.7109375" style="4" customWidth="1"/>
    <col min="10500" max="10501" width="16.28515625" style="4" customWidth="1"/>
    <col min="10502" max="10502" width="13.7109375" style="4" customWidth="1"/>
    <col min="10503" max="10503" width="9.42578125" style="4" customWidth="1"/>
    <col min="10504" max="10509" width="0" style="4" hidden="1" customWidth="1"/>
    <col min="10510" max="10736" width="15.7109375" style="4"/>
    <col min="10737" max="10737" width="5.5703125" style="4" customWidth="1"/>
    <col min="10738" max="10738" width="10.85546875" style="4" customWidth="1"/>
    <col min="10739" max="10739" width="24.5703125" style="4" customWidth="1"/>
    <col min="10740" max="10740" width="15.7109375" style="4" customWidth="1"/>
    <col min="10741" max="10741" width="33.140625" style="4" customWidth="1"/>
    <col min="10742" max="10742" width="15.7109375" style="4" customWidth="1"/>
    <col min="10743" max="10743" width="25.5703125" style="4" customWidth="1"/>
    <col min="10744" max="10744" width="49.85546875" style="4" customWidth="1"/>
    <col min="10745" max="10745" width="14" style="4" customWidth="1"/>
    <col min="10746" max="10746" width="47.140625" style="4" customWidth="1"/>
    <col min="10747" max="10747" width="14.42578125" style="4" customWidth="1"/>
    <col min="10748" max="10748" width="8.28515625" style="4" customWidth="1"/>
    <col min="10749" max="10749" width="20" style="4" customWidth="1"/>
    <col min="10750" max="10750" width="10.7109375" style="4" customWidth="1"/>
    <col min="10751" max="10751" width="17.5703125" style="4" customWidth="1"/>
    <col min="10752" max="10752" width="17.42578125" style="4" customWidth="1"/>
    <col min="10753" max="10753" width="13.85546875" style="4" customWidth="1"/>
    <col min="10754" max="10754" width="14" style="4" customWidth="1"/>
    <col min="10755" max="10755" width="15.7109375" style="4" customWidth="1"/>
    <col min="10756" max="10757" width="16.28515625" style="4" customWidth="1"/>
    <col min="10758" max="10758" width="13.7109375" style="4" customWidth="1"/>
    <col min="10759" max="10759" width="9.42578125" style="4" customWidth="1"/>
    <col min="10760" max="10765" width="0" style="4" hidden="1" customWidth="1"/>
    <col min="10766" max="10992" width="15.7109375" style="4"/>
    <col min="10993" max="10993" width="5.5703125" style="4" customWidth="1"/>
    <col min="10994" max="10994" width="10.85546875" style="4" customWidth="1"/>
    <col min="10995" max="10995" width="24.5703125" style="4" customWidth="1"/>
    <col min="10996" max="10996" width="15.7109375" style="4" customWidth="1"/>
    <col min="10997" max="10997" width="33.140625" style="4" customWidth="1"/>
    <col min="10998" max="10998" width="15.7109375" style="4" customWidth="1"/>
    <col min="10999" max="10999" width="25.5703125" style="4" customWidth="1"/>
    <col min="11000" max="11000" width="49.85546875" style="4" customWidth="1"/>
    <col min="11001" max="11001" width="14" style="4" customWidth="1"/>
    <col min="11002" max="11002" width="47.140625" style="4" customWidth="1"/>
    <col min="11003" max="11003" width="14.42578125" style="4" customWidth="1"/>
    <col min="11004" max="11004" width="8.28515625" style="4" customWidth="1"/>
    <col min="11005" max="11005" width="20" style="4" customWidth="1"/>
    <col min="11006" max="11006" width="10.7109375" style="4" customWidth="1"/>
    <col min="11007" max="11007" width="17.5703125" style="4" customWidth="1"/>
    <col min="11008" max="11008" width="17.42578125" style="4" customWidth="1"/>
    <col min="11009" max="11009" width="13.85546875" style="4" customWidth="1"/>
    <col min="11010" max="11010" width="14" style="4" customWidth="1"/>
    <col min="11011" max="11011" width="15.7109375" style="4" customWidth="1"/>
    <col min="11012" max="11013" width="16.28515625" style="4" customWidth="1"/>
    <col min="11014" max="11014" width="13.7109375" style="4" customWidth="1"/>
    <col min="11015" max="11015" width="9.42578125" style="4" customWidth="1"/>
    <col min="11016" max="11021" width="0" style="4" hidden="1" customWidth="1"/>
    <col min="11022" max="11248" width="15.7109375" style="4"/>
    <col min="11249" max="11249" width="5.5703125" style="4" customWidth="1"/>
    <col min="11250" max="11250" width="10.85546875" style="4" customWidth="1"/>
    <col min="11251" max="11251" width="24.5703125" style="4" customWidth="1"/>
    <col min="11252" max="11252" width="15.7109375" style="4" customWidth="1"/>
    <col min="11253" max="11253" width="33.140625" style="4" customWidth="1"/>
    <col min="11254" max="11254" width="15.7109375" style="4" customWidth="1"/>
    <col min="11255" max="11255" width="25.5703125" style="4" customWidth="1"/>
    <col min="11256" max="11256" width="49.85546875" style="4" customWidth="1"/>
    <col min="11257" max="11257" width="14" style="4" customWidth="1"/>
    <col min="11258" max="11258" width="47.140625" style="4" customWidth="1"/>
    <col min="11259" max="11259" width="14.42578125" style="4" customWidth="1"/>
    <col min="11260" max="11260" width="8.28515625" style="4" customWidth="1"/>
    <col min="11261" max="11261" width="20" style="4" customWidth="1"/>
    <col min="11262" max="11262" width="10.7109375" style="4" customWidth="1"/>
    <col min="11263" max="11263" width="17.5703125" style="4" customWidth="1"/>
    <col min="11264" max="11264" width="17.42578125" style="4" customWidth="1"/>
    <col min="11265" max="11265" width="13.85546875" style="4" customWidth="1"/>
    <col min="11266" max="11266" width="14" style="4" customWidth="1"/>
    <col min="11267" max="11267" width="15.7109375" style="4" customWidth="1"/>
    <col min="11268" max="11269" width="16.28515625" style="4" customWidth="1"/>
    <col min="11270" max="11270" width="13.7109375" style="4" customWidth="1"/>
    <col min="11271" max="11271" width="9.42578125" style="4" customWidth="1"/>
    <col min="11272" max="11277" width="0" style="4" hidden="1" customWidth="1"/>
    <col min="11278" max="11504" width="15.7109375" style="4"/>
    <col min="11505" max="11505" width="5.5703125" style="4" customWidth="1"/>
    <col min="11506" max="11506" width="10.85546875" style="4" customWidth="1"/>
    <col min="11507" max="11507" width="24.5703125" style="4" customWidth="1"/>
    <col min="11508" max="11508" width="15.7109375" style="4" customWidth="1"/>
    <col min="11509" max="11509" width="33.140625" style="4" customWidth="1"/>
    <col min="11510" max="11510" width="15.7109375" style="4" customWidth="1"/>
    <col min="11511" max="11511" width="25.5703125" style="4" customWidth="1"/>
    <col min="11512" max="11512" width="49.85546875" style="4" customWidth="1"/>
    <col min="11513" max="11513" width="14" style="4" customWidth="1"/>
    <col min="11514" max="11514" width="47.140625" style="4" customWidth="1"/>
    <col min="11515" max="11515" width="14.42578125" style="4" customWidth="1"/>
    <col min="11516" max="11516" width="8.28515625" style="4" customWidth="1"/>
    <col min="11517" max="11517" width="20" style="4" customWidth="1"/>
    <col min="11518" max="11518" width="10.7109375" style="4" customWidth="1"/>
    <col min="11519" max="11519" width="17.5703125" style="4" customWidth="1"/>
    <col min="11520" max="11520" width="17.42578125" style="4" customWidth="1"/>
    <col min="11521" max="11521" width="13.85546875" style="4" customWidth="1"/>
    <col min="11522" max="11522" width="14" style="4" customWidth="1"/>
    <col min="11523" max="11523" width="15.7109375" style="4" customWidth="1"/>
    <col min="11524" max="11525" width="16.28515625" style="4" customWidth="1"/>
    <col min="11526" max="11526" width="13.7109375" style="4" customWidth="1"/>
    <col min="11527" max="11527" width="9.42578125" style="4" customWidth="1"/>
    <col min="11528" max="11533" width="0" style="4" hidden="1" customWidth="1"/>
    <col min="11534" max="11760" width="15.7109375" style="4"/>
    <col min="11761" max="11761" width="5.5703125" style="4" customWidth="1"/>
    <col min="11762" max="11762" width="10.85546875" style="4" customWidth="1"/>
    <col min="11763" max="11763" width="24.5703125" style="4" customWidth="1"/>
    <col min="11764" max="11764" width="15.7109375" style="4" customWidth="1"/>
    <col min="11765" max="11765" width="33.140625" style="4" customWidth="1"/>
    <col min="11766" max="11766" width="15.7109375" style="4" customWidth="1"/>
    <col min="11767" max="11767" width="25.5703125" style="4" customWidth="1"/>
    <col min="11768" max="11768" width="49.85546875" style="4" customWidth="1"/>
    <col min="11769" max="11769" width="14" style="4" customWidth="1"/>
    <col min="11770" max="11770" width="47.140625" style="4" customWidth="1"/>
    <col min="11771" max="11771" width="14.42578125" style="4" customWidth="1"/>
    <col min="11772" max="11772" width="8.28515625" style="4" customWidth="1"/>
    <col min="11773" max="11773" width="20" style="4" customWidth="1"/>
    <col min="11774" max="11774" width="10.7109375" style="4" customWidth="1"/>
    <col min="11775" max="11775" width="17.5703125" style="4" customWidth="1"/>
    <col min="11776" max="11776" width="17.42578125" style="4" customWidth="1"/>
    <col min="11777" max="11777" width="13.85546875" style="4" customWidth="1"/>
    <col min="11778" max="11778" width="14" style="4" customWidth="1"/>
    <col min="11779" max="11779" width="15.7109375" style="4" customWidth="1"/>
    <col min="11780" max="11781" width="16.28515625" style="4" customWidth="1"/>
    <col min="11782" max="11782" width="13.7109375" style="4" customWidth="1"/>
    <col min="11783" max="11783" width="9.42578125" style="4" customWidth="1"/>
    <col min="11784" max="11789" width="0" style="4" hidden="1" customWidth="1"/>
    <col min="11790" max="12016" width="15.7109375" style="4"/>
    <col min="12017" max="12017" width="5.5703125" style="4" customWidth="1"/>
    <col min="12018" max="12018" width="10.85546875" style="4" customWidth="1"/>
    <col min="12019" max="12019" width="24.5703125" style="4" customWidth="1"/>
    <col min="12020" max="12020" width="15.7109375" style="4" customWidth="1"/>
    <col min="12021" max="12021" width="33.140625" style="4" customWidth="1"/>
    <col min="12022" max="12022" width="15.7109375" style="4" customWidth="1"/>
    <col min="12023" max="12023" width="25.5703125" style="4" customWidth="1"/>
    <col min="12024" max="12024" width="49.85546875" style="4" customWidth="1"/>
    <col min="12025" max="12025" width="14" style="4" customWidth="1"/>
    <col min="12026" max="12026" width="47.140625" style="4" customWidth="1"/>
    <col min="12027" max="12027" width="14.42578125" style="4" customWidth="1"/>
    <col min="12028" max="12028" width="8.28515625" style="4" customWidth="1"/>
    <col min="12029" max="12029" width="20" style="4" customWidth="1"/>
    <col min="12030" max="12030" width="10.7109375" style="4" customWidth="1"/>
    <col min="12031" max="12031" width="17.5703125" style="4" customWidth="1"/>
    <col min="12032" max="12032" width="17.42578125" style="4" customWidth="1"/>
    <col min="12033" max="12033" width="13.85546875" style="4" customWidth="1"/>
    <col min="12034" max="12034" width="14" style="4" customWidth="1"/>
    <col min="12035" max="12035" width="15.7109375" style="4" customWidth="1"/>
    <col min="12036" max="12037" width="16.28515625" style="4" customWidth="1"/>
    <col min="12038" max="12038" width="13.7109375" style="4" customWidth="1"/>
    <col min="12039" max="12039" width="9.42578125" style="4" customWidth="1"/>
    <col min="12040" max="12045" width="0" style="4" hidden="1" customWidth="1"/>
    <col min="12046" max="12272" width="15.7109375" style="4"/>
    <col min="12273" max="12273" width="5.5703125" style="4" customWidth="1"/>
    <col min="12274" max="12274" width="10.85546875" style="4" customWidth="1"/>
    <col min="12275" max="12275" width="24.5703125" style="4" customWidth="1"/>
    <col min="12276" max="12276" width="15.7109375" style="4" customWidth="1"/>
    <col min="12277" max="12277" width="33.140625" style="4" customWidth="1"/>
    <col min="12278" max="12278" width="15.7109375" style="4" customWidth="1"/>
    <col min="12279" max="12279" width="25.5703125" style="4" customWidth="1"/>
    <col min="12280" max="12280" width="49.85546875" style="4" customWidth="1"/>
    <col min="12281" max="12281" width="14" style="4" customWidth="1"/>
    <col min="12282" max="12282" width="47.140625" style="4" customWidth="1"/>
    <col min="12283" max="12283" width="14.42578125" style="4" customWidth="1"/>
    <col min="12284" max="12284" width="8.28515625" style="4" customWidth="1"/>
    <col min="12285" max="12285" width="20" style="4" customWidth="1"/>
    <col min="12286" max="12286" width="10.7109375" style="4" customWidth="1"/>
    <col min="12287" max="12287" width="17.5703125" style="4" customWidth="1"/>
    <col min="12288" max="12288" width="17.42578125" style="4" customWidth="1"/>
    <col min="12289" max="12289" width="13.85546875" style="4" customWidth="1"/>
    <col min="12290" max="12290" width="14" style="4" customWidth="1"/>
    <col min="12291" max="12291" width="15.7109375" style="4" customWidth="1"/>
    <col min="12292" max="12293" width="16.28515625" style="4" customWidth="1"/>
    <col min="12294" max="12294" width="13.7109375" style="4" customWidth="1"/>
    <col min="12295" max="12295" width="9.42578125" style="4" customWidth="1"/>
    <col min="12296" max="12301" width="0" style="4" hidden="1" customWidth="1"/>
    <col min="12302" max="12528" width="15.7109375" style="4"/>
    <col min="12529" max="12529" width="5.5703125" style="4" customWidth="1"/>
    <col min="12530" max="12530" width="10.85546875" style="4" customWidth="1"/>
    <col min="12531" max="12531" width="24.5703125" style="4" customWidth="1"/>
    <col min="12532" max="12532" width="15.7109375" style="4" customWidth="1"/>
    <col min="12533" max="12533" width="33.140625" style="4" customWidth="1"/>
    <col min="12534" max="12534" width="15.7109375" style="4" customWidth="1"/>
    <col min="12535" max="12535" width="25.5703125" style="4" customWidth="1"/>
    <col min="12536" max="12536" width="49.85546875" style="4" customWidth="1"/>
    <col min="12537" max="12537" width="14" style="4" customWidth="1"/>
    <col min="12538" max="12538" width="47.140625" style="4" customWidth="1"/>
    <col min="12539" max="12539" width="14.42578125" style="4" customWidth="1"/>
    <col min="12540" max="12540" width="8.28515625" style="4" customWidth="1"/>
    <col min="12541" max="12541" width="20" style="4" customWidth="1"/>
    <col min="12542" max="12542" width="10.7109375" style="4" customWidth="1"/>
    <col min="12543" max="12543" width="17.5703125" style="4" customWidth="1"/>
    <col min="12544" max="12544" width="17.42578125" style="4" customWidth="1"/>
    <col min="12545" max="12545" width="13.85546875" style="4" customWidth="1"/>
    <col min="12546" max="12546" width="14" style="4" customWidth="1"/>
    <col min="12547" max="12547" width="15.7109375" style="4" customWidth="1"/>
    <col min="12548" max="12549" width="16.28515625" style="4" customWidth="1"/>
    <col min="12550" max="12550" width="13.7109375" style="4" customWidth="1"/>
    <col min="12551" max="12551" width="9.42578125" style="4" customWidth="1"/>
    <col min="12552" max="12557" width="0" style="4" hidden="1" customWidth="1"/>
    <col min="12558" max="12784" width="15.7109375" style="4"/>
    <col min="12785" max="12785" width="5.5703125" style="4" customWidth="1"/>
    <col min="12786" max="12786" width="10.85546875" style="4" customWidth="1"/>
    <col min="12787" max="12787" width="24.5703125" style="4" customWidth="1"/>
    <col min="12788" max="12788" width="15.7109375" style="4" customWidth="1"/>
    <col min="12789" max="12789" width="33.140625" style="4" customWidth="1"/>
    <col min="12790" max="12790" width="15.7109375" style="4" customWidth="1"/>
    <col min="12791" max="12791" width="25.5703125" style="4" customWidth="1"/>
    <col min="12792" max="12792" width="49.85546875" style="4" customWidth="1"/>
    <col min="12793" max="12793" width="14" style="4" customWidth="1"/>
    <col min="12794" max="12794" width="47.140625" style="4" customWidth="1"/>
    <col min="12795" max="12795" width="14.42578125" style="4" customWidth="1"/>
    <col min="12796" max="12796" width="8.28515625" style="4" customWidth="1"/>
    <col min="12797" max="12797" width="20" style="4" customWidth="1"/>
    <col min="12798" max="12798" width="10.7109375" style="4" customWidth="1"/>
    <col min="12799" max="12799" width="17.5703125" style="4" customWidth="1"/>
    <col min="12800" max="12800" width="17.42578125" style="4" customWidth="1"/>
    <col min="12801" max="12801" width="13.85546875" style="4" customWidth="1"/>
    <col min="12802" max="12802" width="14" style="4" customWidth="1"/>
    <col min="12803" max="12803" width="15.7109375" style="4" customWidth="1"/>
    <col min="12804" max="12805" width="16.28515625" style="4" customWidth="1"/>
    <col min="12806" max="12806" width="13.7109375" style="4" customWidth="1"/>
    <col min="12807" max="12807" width="9.42578125" style="4" customWidth="1"/>
    <col min="12808" max="12813" width="0" style="4" hidden="1" customWidth="1"/>
    <col min="12814" max="13040" width="15.7109375" style="4"/>
    <col min="13041" max="13041" width="5.5703125" style="4" customWidth="1"/>
    <col min="13042" max="13042" width="10.85546875" style="4" customWidth="1"/>
    <col min="13043" max="13043" width="24.5703125" style="4" customWidth="1"/>
    <col min="13044" max="13044" width="15.7109375" style="4" customWidth="1"/>
    <col min="13045" max="13045" width="33.140625" style="4" customWidth="1"/>
    <col min="13046" max="13046" width="15.7109375" style="4" customWidth="1"/>
    <col min="13047" max="13047" width="25.5703125" style="4" customWidth="1"/>
    <col min="13048" max="13048" width="49.85546875" style="4" customWidth="1"/>
    <col min="13049" max="13049" width="14" style="4" customWidth="1"/>
    <col min="13050" max="13050" width="47.140625" style="4" customWidth="1"/>
    <col min="13051" max="13051" width="14.42578125" style="4" customWidth="1"/>
    <col min="13052" max="13052" width="8.28515625" style="4" customWidth="1"/>
    <col min="13053" max="13053" width="20" style="4" customWidth="1"/>
    <col min="13054" max="13054" width="10.7109375" style="4" customWidth="1"/>
    <col min="13055" max="13055" width="17.5703125" style="4" customWidth="1"/>
    <col min="13056" max="13056" width="17.42578125" style="4" customWidth="1"/>
    <col min="13057" max="13057" width="13.85546875" style="4" customWidth="1"/>
    <col min="13058" max="13058" width="14" style="4" customWidth="1"/>
    <col min="13059" max="13059" width="15.7109375" style="4" customWidth="1"/>
    <col min="13060" max="13061" width="16.28515625" style="4" customWidth="1"/>
    <col min="13062" max="13062" width="13.7109375" style="4" customWidth="1"/>
    <col min="13063" max="13063" width="9.42578125" style="4" customWidth="1"/>
    <col min="13064" max="13069" width="0" style="4" hidden="1" customWidth="1"/>
    <col min="13070" max="13296" width="15.7109375" style="4"/>
    <col min="13297" max="13297" width="5.5703125" style="4" customWidth="1"/>
    <col min="13298" max="13298" width="10.85546875" style="4" customWidth="1"/>
    <col min="13299" max="13299" width="24.5703125" style="4" customWidth="1"/>
    <col min="13300" max="13300" width="15.7109375" style="4" customWidth="1"/>
    <col min="13301" max="13301" width="33.140625" style="4" customWidth="1"/>
    <col min="13302" max="13302" width="15.7109375" style="4" customWidth="1"/>
    <col min="13303" max="13303" width="25.5703125" style="4" customWidth="1"/>
    <col min="13304" max="13304" width="49.85546875" style="4" customWidth="1"/>
    <col min="13305" max="13305" width="14" style="4" customWidth="1"/>
    <col min="13306" max="13306" width="47.140625" style="4" customWidth="1"/>
    <col min="13307" max="13307" width="14.42578125" style="4" customWidth="1"/>
    <col min="13308" max="13308" width="8.28515625" style="4" customWidth="1"/>
    <col min="13309" max="13309" width="20" style="4" customWidth="1"/>
    <col min="13310" max="13310" width="10.7109375" style="4" customWidth="1"/>
    <col min="13311" max="13311" width="17.5703125" style="4" customWidth="1"/>
    <col min="13312" max="13312" width="17.42578125" style="4" customWidth="1"/>
    <col min="13313" max="13313" width="13.85546875" style="4" customWidth="1"/>
    <col min="13314" max="13314" width="14" style="4" customWidth="1"/>
    <col min="13315" max="13315" width="15.7109375" style="4" customWidth="1"/>
    <col min="13316" max="13317" width="16.28515625" style="4" customWidth="1"/>
    <col min="13318" max="13318" width="13.7109375" style="4" customWidth="1"/>
    <col min="13319" max="13319" width="9.42578125" style="4" customWidth="1"/>
    <col min="13320" max="13325" width="0" style="4" hidden="1" customWidth="1"/>
    <col min="13326" max="13552" width="15.7109375" style="4"/>
    <col min="13553" max="13553" width="5.5703125" style="4" customWidth="1"/>
    <col min="13554" max="13554" width="10.85546875" style="4" customWidth="1"/>
    <col min="13555" max="13555" width="24.5703125" style="4" customWidth="1"/>
    <col min="13556" max="13556" width="15.7109375" style="4" customWidth="1"/>
    <col min="13557" max="13557" width="33.140625" style="4" customWidth="1"/>
    <col min="13558" max="13558" width="15.7109375" style="4" customWidth="1"/>
    <col min="13559" max="13559" width="25.5703125" style="4" customWidth="1"/>
    <col min="13560" max="13560" width="49.85546875" style="4" customWidth="1"/>
    <col min="13561" max="13561" width="14" style="4" customWidth="1"/>
    <col min="13562" max="13562" width="47.140625" style="4" customWidth="1"/>
    <col min="13563" max="13563" width="14.42578125" style="4" customWidth="1"/>
    <col min="13564" max="13564" width="8.28515625" style="4" customWidth="1"/>
    <col min="13565" max="13565" width="20" style="4" customWidth="1"/>
    <col min="13566" max="13566" width="10.7109375" style="4" customWidth="1"/>
    <col min="13567" max="13567" width="17.5703125" style="4" customWidth="1"/>
    <col min="13568" max="13568" width="17.42578125" style="4" customWidth="1"/>
    <col min="13569" max="13569" width="13.85546875" style="4" customWidth="1"/>
    <col min="13570" max="13570" width="14" style="4" customWidth="1"/>
    <col min="13571" max="13571" width="15.7109375" style="4" customWidth="1"/>
    <col min="13572" max="13573" width="16.28515625" style="4" customWidth="1"/>
    <col min="13574" max="13574" width="13.7109375" style="4" customWidth="1"/>
    <col min="13575" max="13575" width="9.42578125" style="4" customWidth="1"/>
    <col min="13576" max="13581" width="0" style="4" hidden="1" customWidth="1"/>
    <col min="13582" max="13808" width="15.7109375" style="4"/>
    <col min="13809" max="13809" width="5.5703125" style="4" customWidth="1"/>
    <col min="13810" max="13810" width="10.85546875" style="4" customWidth="1"/>
    <col min="13811" max="13811" width="24.5703125" style="4" customWidth="1"/>
    <col min="13812" max="13812" width="15.7109375" style="4" customWidth="1"/>
    <col min="13813" max="13813" width="33.140625" style="4" customWidth="1"/>
    <col min="13814" max="13814" width="15.7109375" style="4" customWidth="1"/>
    <col min="13815" max="13815" width="25.5703125" style="4" customWidth="1"/>
    <col min="13816" max="13816" width="49.85546875" style="4" customWidth="1"/>
    <col min="13817" max="13817" width="14" style="4" customWidth="1"/>
    <col min="13818" max="13818" width="47.140625" style="4" customWidth="1"/>
    <col min="13819" max="13819" width="14.42578125" style="4" customWidth="1"/>
    <col min="13820" max="13820" width="8.28515625" style="4" customWidth="1"/>
    <col min="13821" max="13821" width="20" style="4" customWidth="1"/>
    <col min="13822" max="13822" width="10.7109375" style="4" customWidth="1"/>
    <col min="13823" max="13823" width="17.5703125" style="4" customWidth="1"/>
    <col min="13824" max="13824" width="17.42578125" style="4" customWidth="1"/>
    <col min="13825" max="13825" width="13.85546875" style="4" customWidth="1"/>
    <col min="13826" max="13826" width="14" style="4" customWidth="1"/>
    <col min="13827" max="13827" width="15.7109375" style="4" customWidth="1"/>
    <col min="13828" max="13829" width="16.28515625" style="4" customWidth="1"/>
    <col min="13830" max="13830" width="13.7109375" style="4" customWidth="1"/>
    <col min="13831" max="13831" width="9.42578125" style="4" customWidth="1"/>
    <col min="13832" max="13837" width="0" style="4" hidden="1" customWidth="1"/>
    <col min="13838" max="14064" width="15.7109375" style="4"/>
    <col min="14065" max="14065" width="5.5703125" style="4" customWidth="1"/>
    <col min="14066" max="14066" width="10.85546875" style="4" customWidth="1"/>
    <col min="14067" max="14067" width="24.5703125" style="4" customWidth="1"/>
    <col min="14068" max="14068" width="15.7109375" style="4" customWidth="1"/>
    <col min="14069" max="14069" width="33.140625" style="4" customWidth="1"/>
    <col min="14070" max="14070" width="15.7109375" style="4" customWidth="1"/>
    <col min="14071" max="14071" width="25.5703125" style="4" customWidth="1"/>
    <col min="14072" max="14072" width="49.85546875" style="4" customWidth="1"/>
    <col min="14073" max="14073" width="14" style="4" customWidth="1"/>
    <col min="14074" max="14074" width="47.140625" style="4" customWidth="1"/>
    <col min="14075" max="14075" width="14.42578125" style="4" customWidth="1"/>
    <col min="14076" max="14076" width="8.28515625" style="4" customWidth="1"/>
    <col min="14077" max="14077" width="20" style="4" customWidth="1"/>
    <col min="14078" max="14078" width="10.7109375" style="4" customWidth="1"/>
    <col min="14079" max="14079" width="17.5703125" style="4" customWidth="1"/>
    <col min="14080" max="14080" width="17.42578125" style="4" customWidth="1"/>
    <col min="14081" max="14081" width="13.85546875" style="4" customWidth="1"/>
    <col min="14082" max="14082" width="14" style="4" customWidth="1"/>
    <col min="14083" max="14083" width="15.7109375" style="4" customWidth="1"/>
    <col min="14084" max="14085" width="16.28515625" style="4" customWidth="1"/>
    <col min="14086" max="14086" width="13.7109375" style="4" customWidth="1"/>
    <col min="14087" max="14087" width="9.42578125" style="4" customWidth="1"/>
    <col min="14088" max="14093" width="0" style="4" hidden="1" customWidth="1"/>
    <col min="14094" max="14320" width="15.7109375" style="4"/>
    <col min="14321" max="14321" width="5.5703125" style="4" customWidth="1"/>
    <col min="14322" max="14322" width="10.85546875" style="4" customWidth="1"/>
    <col min="14323" max="14323" width="24.5703125" style="4" customWidth="1"/>
    <col min="14324" max="14324" width="15.7109375" style="4" customWidth="1"/>
    <col min="14325" max="14325" width="33.140625" style="4" customWidth="1"/>
    <col min="14326" max="14326" width="15.7109375" style="4" customWidth="1"/>
    <col min="14327" max="14327" width="25.5703125" style="4" customWidth="1"/>
    <col min="14328" max="14328" width="49.85546875" style="4" customWidth="1"/>
    <col min="14329" max="14329" width="14" style="4" customWidth="1"/>
    <col min="14330" max="14330" width="47.140625" style="4" customWidth="1"/>
    <col min="14331" max="14331" width="14.42578125" style="4" customWidth="1"/>
    <col min="14332" max="14332" width="8.28515625" style="4" customWidth="1"/>
    <col min="14333" max="14333" width="20" style="4" customWidth="1"/>
    <col min="14334" max="14334" width="10.7109375" style="4" customWidth="1"/>
    <col min="14335" max="14335" width="17.5703125" style="4" customWidth="1"/>
    <col min="14336" max="14336" width="17.42578125" style="4" customWidth="1"/>
    <col min="14337" max="14337" width="13.85546875" style="4" customWidth="1"/>
    <col min="14338" max="14338" width="14" style="4" customWidth="1"/>
    <col min="14339" max="14339" width="15.7109375" style="4" customWidth="1"/>
    <col min="14340" max="14341" width="16.28515625" style="4" customWidth="1"/>
    <col min="14342" max="14342" width="13.7109375" style="4" customWidth="1"/>
    <col min="14343" max="14343" width="9.42578125" style="4" customWidth="1"/>
    <col min="14344" max="14349" width="0" style="4" hidden="1" customWidth="1"/>
    <col min="14350" max="14576" width="15.7109375" style="4"/>
    <col min="14577" max="14577" width="5.5703125" style="4" customWidth="1"/>
    <col min="14578" max="14578" width="10.85546875" style="4" customWidth="1"/>
    <col min="14579" max="14579" width="24.5703125" style="4" customWidth="1"/>
    <col min="14580" max="14580" width="15.7109375" style="4" customWidth="1"/>
    <col min="14581" max="14581" width="33.140625" style="4" customWidth="1"/>
    <col min="14582" max="14582" width="15.7109375" style="4" customWidth="1"/>
    <col min="14583" max="14583" width="25.5703125" style="4" customWidth="1"/>
    <col min="14584" max="14584" width="49.85546875" style="4" customWidth="1"/>
    <col min="14585" max="14585" width="14" style="4" customWidth="1"/>
    <col min="14586" max="14586" width="47.140625" style="4" customWidth="1"/>
    <col min="14587" max="14587" width="14.42578125" style="4" customWidth="1"/>
    <col min="14588" max="14588" width="8.28515625" style="4" customWidth="1"/>
    <col min="14589" max="14589" width="20" style="4" customWidth="1"/>
    <col min="14590" max="14590" width="10.7109375" style="4" customWidth="1"/>
    <col min="14591" max="14591" width="17.5703125" style="4" customWidth="1"/>
    <col min="14592" max="14592" width="17.42578125" style="4" customWidth="1"/>
    <col min="14593" max="14593" width="13.85546875" style="4" customWidth="1"/>
    <col min="14594" max="14594" width="14" style="4" customWidth="1"/>
    <col min="14595" max="14595" width="15.7109375" style="4" customWidth="1"/>
    <col min="14596" max="14597" width="16.28515625" style="4" customWidth="1"/>
    <col min="14598" max="14598" width="13.7109375" style="4" customWidth="1"/>
    <col min="14599" max="14599" width="9.42578125" style="4" customWidth="1"/>
    <col min="14600" max="14605" width="0" style="4" hidden="1" customWidth="1"/>
    <col min="14606" max="14832" width="15.7109375" style="4"/>
    <col min="14833" max="14833" width="5.5703125" style="4" customWidth="1"/>
    <col min="14834" max="14834" width="10.85546875" style="4" customWidth="1"/>
    <col min="14835" max="14835" width="24.5703125" style="4" customWidth="1"/>
    <col min="14836" max="14836" width="15.7109375" style="4" customWidth="1"/>
    <col min="14837" max="14837" width="33.140625" style="4" customWidth="1"/>
    <col min="14838" max="14838" width="15.7109375" style="4" customWidth="1"/>
    <col min="14839" max="14839" width="25.5703125" style="4" customWidth="1"/>
    <col min="14840" max="14840" width="49.85546875" style="4" customWidth="1"/>
    <col min="14841" max="14841" width="14" style="4" customWidth="1"/>
    <col min="14842" max="14842" width="47.140625" style="4" customWidth="1"/>
    <col min="14843" max="14843" width="14.42578125" style="4" customWidth="1"/>
    <col min="14844" max="14844" width="8.28515625" style="4" customWidth="1"/>
    <col min="14845" max="14845" width="20" style="4" customWidth="1"/>
    <col min="14846" max="14846" width="10.7109375" style="4" customWidth="1"/>
    <col min="14847" max="14847" width="17.5703125" style="4" customWidth="1"/>
    <col min="14848" max="14848" width="17.42578125" style="4" customWidth="1"/>
    <col min="14849" max="14849" width="13.85546875" style="4" customWidth="1"/>
    <col min="14850" max="14850" width="14" style="4" customWidth="1"/>
    <col min="14851" max="14851" width="15.7109375" style="4" customWidth="1"/>
    <col min="14852" max="14853" width="16.28515625" style="4" customWidth="1"/>
    <col min="14854" max="14854" width="13.7109375" style="4" customWidth="1"/>
    <col min="14855" max="14855" width="9.42578125" style="4" customWidth="1"/>
    <col min="14856" max="14861" width="0" style="4" hidden="1" customWidth="1"/>
    <col min="14862" max="15088" width="15.7109375" style="4"/>
    <col min="15089" max="15089" width="5.5703125" style="4" customWidth="1"/>
    <col min="15090" max="15090" width="10.85546875" style="4" customWidth="1"/>
    <col min="15091" max="15091" width="24.5703125" style="4" customWidth="1"/>
    <col min="15092" max="15092" width="15.7109375" style="4" customWidth="1"/>
    <col min="15093" max="15093" width="33.140625" style="4" customWidth="1"/>
    <col min="15094" max="15094" width="15.7109375" style="4" customWidth="1"/>
    <col min="15095" max="15095" width="25.5703125" style="4" customWidth="1"/>
    <col min="15096" max="15096" width="49.85546875" style="4" customWidth="1"/>
    <col min="15097" max="15097" width="14" style="4" customWidth="1"/>
    <col min="15098" max="15098" width="47.140625" style="4" customWidth="1"/>
    <col min="15099" max="15099" width="14.42578125" style="4" customWidth="1"/>
    <col min="15100" max="15100" width="8.28515625" style="4" customWidth="1"/>
    <col min="15101" max="15101" width="20" style="4" customWidth="1"/>
    <col min="15102" max="15102" width="10.7109375" style="4" customWidth="1"/>
    <col min="15103" max="15103" width="17.5703125" style="4" customWidth="1"/>
    <col min="15104" max="15104" width="17.42578125" style="4" customWidth="1"/>
    <col min="15105" max="15105" width="13.85546875" style="4" customWidth="1"/>
    <col min="15106" max="15106" width="14" style="4" customWidth="1"/>
    <col min="15107" max="15107" width="15.7109375" style="4" customWidth="1"/>
    <col min="15108" max="15109" width="16.28515625" style="4" customWidth="1"/>
    <col min="15110" max="15110" width="13.7109375" style="4" customWidth="1"/>
    <col min="15111" max="15111" width="9.42578125" style="4" customWidth="1"/>
    <col min="15112" max="15117" width="0" style="4" hidden="1" customWidth="1"/>
    <col min="15118" max="15344" width="15.7109375" style="4"/>
    <col min="15345" max="15345" width="5.5703125" style="4" customWidth="1"/>
    <col min="15346" max="15346" width="10.85546875" style="4" customWidth="1"/>
    <col min="15347" max="15347" width="24.5703125" style="4" customWidth="1"/>
    <col min="15348" max="15348" width="15.7109375" style="4" customWidth="1"/>
    <col min="15349" max="15349" width="33.140625" style="4" customWidth="1"/>
    <col min="15350" max="15350" width="15.7109375" style="4" customWidth="1"/>
    <col min="15351" max="15351" width="25.5703125" style="4" customWidth="1"/>
    <col min="15352" max="15352" width="49.85546875" style="4" customWidth="1"/>
    <col min="15353" max="15353" width="14" style="4" customWidth="1"/>
    <col min="15354" max="15354" width="47.140625" style="4" customWidth="1"/>
    <col min="15355" max="15355" width="14.42578125" style="4" customWidth="1"/>
    <col min="15356" max="15356" width="8.28515625" style="4" customWidth="1"/>
    <col min="15357" max="15357" width="20" style="4" customWidth="1"/>
    <col min="15358" max="15358" width="10.7109375" style="4" customWidth="1"/>
    <col min="15359" max="15359" width="17.5703125" style="4" customWidth="1"/>
    <col min="15360" max="15360" width="17.42578125" style="4" customWidth="1"/>
    <col min="15361" max="15361" width="13.85546875" style="4" customWidth="1"/>
    <col min="15362" max="15362" width="14" style="4" customWidth="1"/>
    <col min="15363" max="15363" width="15.7109375" style="4" customWidth="1"/>
    <col min="15364" max="15365" width="16.28515625" style="4" customWidth="1"/>
    <col min="15366" max="15366" width="13.7109375" style="4" customWidth="1"/>
    <col min="15367" max="15367" width="9.42578125" style="4" customWidth="1"/>
    <col min="15368" max="15373" width="0" style="4" hidden="1" customWidth="1"/>
    <col min="15374" max="15600" width="15.7109375" style="4"/>
    <col min="15601" max="15601" width="5.5703125" style="4" customWidth="1"/>
    <col min="15602" max="15602" width="10.85546875" style="4" customWidth="1"/>
    <col min="15603" max="15603" width="24.5703125" style="4" customWidth="1"/>
    <col min="15604" max="15604" width="15.7109375" style="4" customWidth="1"/>
    <col min="15605" max="15605" width="33.140625" style="4" customWidth="1"/>
    <col min="15606" max="15606" width="15.7109375" style="4" customWidth="1"/>
    <col min="15607" max="15607" width="25.5703125" style="4" customWidth="1"/>
    <col min="15608" max="15608" width="49.85546875" style="4" customWidth="1"/>
    <col min="15609" max="15609" width="14" style="4" customWidth="1"/>
    <col min="15610" max="15610" width="47.140625" style="4" customWidth="1"/>
    <col min="15611" max="15611" width="14.42578125" style="4" customWidth="1"/>
    <col min="15612" max="15612" width="8.28515625" style="4" customWidth="1"/>
    <col min="15613" max="15613" width="20" style="4" customWidth="1"/>
    <col min="15614" max="15614" width="10.7109375" style="4" customWidth="1"/>
    <col min="15615" max="15615" width="17.5703125" style="4" customWidth="1"/>
    <col min="15616" max="15616" width="17.42578125" style="4" customWidth="1"/>
    <col min="15617" max="15617" width="13.85546875" style="4" customWidth="1"/>
    <col min="15618" max="15618" width="14" style="4" customWidth="1"/>
    <col min="15619" max="15619" width="15.7109375" style="4" customWidth="1"/>
    <col min="15620" max="15621" width="16.28515625" style="4" customWidth="1"/>
    <col min="15622" max="15622" width="13.7109375" style="4" customWidth="1"/>
    <col min="15623" max="15623" width="9.42578125" style="4" customWidth="1"/>
    <col min="15624" max="15629" width="0" style="4" hidden="1" customWidth="1"/>
    <col min="15630" max="15856" width="15.7109375" style="4"/>
    <col min="15857" max="15857" width="5.5703125" style="4" customWidth="1"/>
    <col min="15858" max="15858" width="10.85546875" style="4" customWidth="1"/>
    <col min="15859" max="15859" width="24.5703125" style="4" customWidth="1"/>
    <col min="15860" max="15860" width="15.7109375" style="4" customWidth="1"/>
    <col min="15861" max="15861" width="33.140625" style="4" customWidth="1"/>
    <col min="15862" max="15862" width="15.7109375" style="4" customWidth="1"/>
    <col min="15863" max="15863" width="25.5703125" style="4" customWidth="1"/>
    <col min="15864" max="15864" width="49.85546875" style="4" customWidth="1"/>
    <col min="15865" max="15865" width="14" style="4" customWidth="1"/>
    <col min="15866" max="15866" width="47.140625" style="4" customWidth="1"/>
    <col min="15867" max="15867" width="14.42578125" style="4" customWidth="1"/>
    <col min="15868" max="15868" width="8.28515625" style="4" customWidth="1"/>
    <col min="15869" max="15869" width="20" style="4" customWidth="1"/>
    <col min="15870" max="15870" width="10.7109375" style="4" customWidth="1"/>
    <col min="15871" max="15871" width="17.5703125" style="4" customWidth="1"/>
    <col min="15872" max="15872" width="17.42578125" style="4" customWidth="1"/>
    <col min="15873" max="15873" width="13.85546875" style="4" customWidth="1"/>
    <col min="15874" max="15874" width="14" style="4" customWidth="1"/>
    <col min="15875" max="15875" width="15.7109375" style="4" customWidth="1"/>
    <col min="15876" max="15877" width="16.28515625" style="4" customWidth="1"/>
    <col min="15878" max="15878" width="13.7109375" style="4" customWidth="1"/>
    <col min="15879" max="15879" width="9.42578125" style="4" customWidth="1"/>
    <col min="15880" max="15885" width="0" style="4" hidden="1" customWidth="1"/>
    <col min="15886" max="16112" width="15.7109375" style="4"/>
    <col min="16113" max="16113" width="5.5703125" style="4" customWidth="1"/>
    <col min="16114" max="16114" width="10.85546875" style="4" customWidth="1"/>
    <col min="16115" max="16115" width="24.5703125" style="4" customWidth="1"/>
    <col min="16116" max="16116" width="15.7109375" style="4" customWidth="1"/>
    <col min="16117" max="16117" width="33.140625" style="4" customWidth="1"/>
    <col min="16118" max="16118" width="15.7109375" style="4" customWidth="1"/>
    <col min="16119" max="16119" width="25.5703125" style="4" customWidth="1"/>
    <col min="16120" max="16120" width="49.85546875" style="4" customWidth="1"/>
    <col min="16121" max="16121" width="14" style="4" customWidth="1"/>
    <col min="16122" max="16122" width="47.140625" style="4" customWidth="1"/>
    <col min="16123" max="16123" width="14.42578125" style="4" customWidth="1"/>
    <col min="16124" max="16124" width="8.28515625" style="4" customWidth="1"/>
    <col min="16125" max="16125" width="20" style="4" customWidth="1"/>
    <col min="16126" max="16126" width="10.7109375" style="4" customWidth="1"/>
    <col min="16127" max="16127" width="17.5703125" style="4" customWidth="1"/>
    <col min="16128" max="16128" width="17.42578125" style="4" customWidth="1"/>
    <col min="16129" max="16129" width="13.85546875" style="4" customWidth="1"/>
    <col min="16130" max="16130" width="14" style="4" customWidth="1"/>
    <col min="16131" max="16131" width="15.7109375" style="4" customWidth="1"/>
    <col min="16132" max="16133" width="16.28515625" style="4" customWidth="1"/>
    <col min="16134" max="16134" width="13.7109375" style="4" customWidth="1"/>
    <col min="16135" max="16135" width="9.42578125" style="4" customWidth="1"/>
    <col min="16136" max="16141" width="0" style="4" hidden="1" customWidth="1"/>
    <col min="16142" max="16384" width="15.7109375" style="4"/>
  </cols>
  <sheetData>
    <row r="1" spans="1:21" s="17" customFormat="1" ht="84.6" customHeight="1" x14ac:dyDescent="0.25">
      <c r="A1" s="18" t="s">
        <v>0</v>
      </c>
      <c r="B1" s="18" t="s">
        <v>1</v>
      </c>
      <c r="C1" s="18" t="s">
        <v>2</v>
      </c>
      <c r="D1" s="18" t="s">
        <v>3</v>
      </c>
      <c r="E1" s="18" t="s">
        <v>4</v>
      </c>
      <c r="F1" s="18" t="s">
        <v>5</v>
      </c>
      <c r="G1" s="18" t="s">
        <v>6</v>
      </c>
      <c r="H1" s="18" t="s">
        <v>7</v>
      </c>
      <c r="I1" s="66" t="s">
        <v>8</v>
      </c>
      <c r="J1" s="66" t="s">
        <v>9</v>
      </c>
      <c r="K1" s="66" t="s">
        <v>1798</v>
      </c>
      <c r="L1" s="90" t="s">
        <v>1802</v>
      </c>
      <c r="M1" s="66" t="s">
        <v>10</v>
      </c>
      <c r="N1" s="66" t="s">
        <v>11</v>
      </c>
      <c r="O1" s="66" t="s">
        <v>13</v>
      </c>
      <c r="P1" s="66" t="s">
        <v>14</v>
      </c>
      <c r="Q1" s="66" t="s">
        <v>15</v>
      </c>
      <c r="R1" s="66" t="s">
        <v>16</v>
      </c>
      <c r="S1" s="66" t="s">
        <v>1800</v>
      </c>
      <c r="T1" s="18" t="s">
        <v>12</v>
      </c>
      <c r="U1" s="91" t="s">
        <v>71</v>
      </c>
    </row>
    <row r="2" spans="1:21" s="97" customFormat="1" ht="75" customHeight="1" x14ac:dyDescent="0.25">
      <c r="A2" s="21">
        <v>1</v>
      </c>
      <c r="B2" s="92" t="s">
        <v>98</v>
      </c>
      <c r="C2" s="21" t="s">
        <v>99</v>
      </c>
      <c r="D2" s="93" t="s">
        <v>100</v>
      </c>
      <c r="E2" s="93" t="s">
        <v>101</v>
      </c>
      <c r="F2" s="93" t="s">
        <v>102</v>
      </c>
      <c r="G2" s="93" t="s">
        <v>103</v>
      </c>
      <c r="H2" s="94" t="s">
        <v>104</v>
      </c>
      <c r="I2" s="21">
        <v>80101505</v>
      </c>
      <c r="J2" s="95" t="s">
        <v>902</v>
      </c>
      <c r="K2" s="69">
        <v>42401</v>
      </c>
      <c r="L2" s="96">
        <v>4.5</v>
      </c>
      <c r="M2" s="21" t="s">
        <v>77</v>
      </c>
      <c r="N2" s="21" t="s">
        <v>105</v>
      </c>
      <c r="O2" s="28">
        <v>18523314</v>
      </c>
      <c r="P2" s="34">
        <v>18523314</v>
      </c>
      <c r="Q2" s="21" t="s">
        <v>27</v>
      </c>
      <c r="R2" s="21" t="s">
        <v>27</v>
      </c>
      <c r="S2" s="21" t="s">
        <v>107</v>
      </c>
      <c r="T2" s="28">
        <v>4116292</v>
      </c>
      <c r="U2" s="21" t="s">
        <v>308</v>
      </c>
    </row>
    <row r="3" spans="1:21" s="97" customFormat="1" ht="75" customHeight="1" x14ac:dyDescent="0.25">
      <c r="A3" s="21">
        <v>2</v>
      </c>
      <c r="B3" s="92" t="s">
        <v>98</v>
      </c>
      <c r="C3" s="21" t="s">
        <v>99</v>
      </c>
      <c r="D3" s="93" t="s">
        <v>100</v>
      </c>
      <c r="E3" s="93" t="s">
        <v>101</v>
      </c>
      <c r="F3" s="93" t="s">
        <v>102</v>
      </c>
      <c r="G3" s="93" t="s">
        <v>103</v>
      </c>
      <c r="H3" s="94" t="s">
        <v>104</v>
      </c>
      <c r="I3" s="21">
        <v>80111601</v>
      </c>
      <c r="J3" s="92" t="s">
        <v>109</v>
      </c>
      <c r="K3" s="69">
        <v>42401</v>
      </c>
      <c r="L3" s="96">
        <v>11</v>
      </c>
      <c r="M3" s="21" t="s">
        <v>77</v>
      </c>
      <c r="N3" s="21" t="s">
        <v>105</v>
      </c>
      <c r="O3" s="28">
        <v>24645234</v>
      </c>
      <c r="P3" s="34">
        <v>24645234</v>
      </c>
      <c r="Q3" s="21" t="s">
        <v>27</v>
      </c>
      <c r="R3" s="21" t="s">
        <v>27</v>
      </c>
      <c r="S3" s="21" t="s">
        <v>107</v>
      </c>
      <c r="T3" s="28">
        <f>+P3</f>
        <v>24645234</v>
      </c>
      <c r="U3" s="21" t="s">
        <v>1692</v>
      </c>
    </row>
    <row r="4" spans="1:21" s="97" customFormat="1" ht="75" customHeight="1" x14ac:dyDescent="0.25">
      <c r="A4" s="21">
        <v>3</v>
      </c>
      <c r="B4" s="92" t="s">
        <v>98</v>
      </c>
      <c r="C4" s="21" t="s">
        <v>99</v>
      </c>
      <c r="D4" s="93" t="s">
        <v>110</v>
      </c>
      <c r="E4" s="93" t="s">
        <v>111</v>
      </c>
      <c r="F4" s="93" t="s">
        <v>44</v>
      </c>
      <c r="G4" s="93" t="s">
        <v>112</v>
      </c>
      <c r="H4" s="94" t="s">
        <v>113</v>
      </c>
      <c r="I4" s="21">
        <v>80101602</v>
      </c>
      <c r="J4" s="92" t="s">
        <v>1048</v>
      </c>
      <c r="K4" s="69">
        <v>42491</v>
      </c>
      <c r="L4" s="96">
        <v>11</v>
      </c>
      <c r="M4" s="21" t="s">
        <v>77</v>
      </c>
      <c r="N4" s="21" t="s">
        <v>105</v>
      </c>
      <c r="O4" s="28">
        <v>40400022</v>
      </c>
      <c r="P4" s="34">
        <v>40400022</v>
      </c>
      <c r="Q4" s="21" t="s">
        <v>27</v>
      </c>
      <c r="R4" s="21" t="s">
        <v>27</v>
      </c>
      <c r="S4" s="21" t="s">
        <v>107</v>
      </c>
      <c r="T4" s="28">
        <f>+P4</f>
        <v>40400022</v>
      </c>
      <c r="U4" s="21" t="s">
        <v>1692</v>
      </c>
    </row>
    <row r="5" spans="1:21" s="97" customFormat="1" ht="75" customHeight="1" x14ac:dyDescent="0.25">
      <c r="A5" s="21">
        <v>4</v>
      </c>
      <c r="B5" s="92" t="s">
        <v>98</v>
      </c>
      <c r="C5" s="21" t="s">
        <v>99</v>
      </c>
      <c r="D5" s="93" t="s">
        <v>100</v>
      </c>
      <c r="E5" s="93" t="s">
        <v>114</v>
      </c>
      <c r="F5" s="93" t="s">
        <v>102</v>
      </c>
      <c r="G5" s="93" t="s">
        <v>103</v>
      </c>
      <c r="H5" s="94" t="s">
        <v>104</v>
      </c>
      <c r="I5" s="21">
        <v>77101706</v>
      </c>
      <c r="J5" s="92" t="s">
        <v>115</v>
      </c>
      <c r="K5" s="69">
        <v>42401</v>
      </c>
      <c r="L5" s="96">
        <v>5</v>
      </c>
      <c r="M5" s="21" t="s">
        <v>77</v>
      </c>
      <c r="N5" s="21" t="s">
        <v>105</v>
      </c>
      <c r="O5" s="28">
        <v>60020418</v>
      </c>
      <c r="P5" s="34">
        <v>60020418</v>
      </c>
      <c r="Q5" s="21" t="s">
        <v>27</v>
      </c>
      <c r="R5" s="21" t="s">
        <v>27</v>
      </c>
      <c r="S5" s="21" t="s">
        <v>107</v>
      </c>
      <c r="T5" s="28">
        <v>9866370</v>
      </c>
      <c r="U5" s="21" t="s">
        <v>1692</v>
      </c>
    </row>
    <row r="6" spans="1:21" s="98" customFormat="1" ht="75" customHeight="1" x14ac:dyDescent="0.2">
      <c r="A6" s="21">
        <v>5</v>
      </c>
      <c r="B6" s="92" t="s">
        <v>98</v>
      </c>
      <c r="C6" s="21" t="s">
        <v>99</v>
      </c>
      <c r="D6" s="93" t="s">
        <v>100</v>
      </c>
      <c r="E6" s="93" t="s">
        <v>114</v>
      </c>
      <c r="F6" s="93" t="s">
        <v>102</v>
      </c>
      <c r="G6" s="93" t="s">
        <v>103</v>
      </c>
      <c r="H6" s="94" t="s">
        <v>104</v>
      </c>
      <c r="I6" s="21">
        <v>77101600</v>
      </c>
      <c r="J6" s="92" t="s">
        <v>949</v>
      </c>
      <c r="K6" s="69">
        <v>42401</v>
      </c>
      <c r="L6" s="96">
        <v>4</v>
      </c>
      <c r="M6" s="21" t="s">
        <v>77</v>
      </c>
      <c r="N6" s="21" t="s">
        <v>105</v>
      </c>
      <c r="O6" s="28">
        <v>8317456</v>
      </c>
      <c r="P6" s="34">
        <v>8317456</v>
      </c>
      <c r="Q6" s="21" t="s">
        <v>27</v>
      </c>
      <c r="R6" s="21" t="s">
        <v>27</v>
      </c>
      <c r="S6" s="21" t="s">
        <v>107</v>
      </c>
      <c r="T6" s="28">
        <v>2079364</v>
      </c>
      <c r="U6" s="21" t="s">
        <v>308</v>
      </c>
    </row>
    <row r="7" spans="1:21" s="97" customFormat="1" ht="75" customHeight="1" x14ac:dyDescent="0.25">
      <c r="A7" s="21">
        <v>6</v>
      </c>
      <c r="B7" s="92" t="s">
        <v>98</v>
      </c>
      <c r="C7" s="21" t="s">
        <v>99</v>
      </c>
      <c r="D7" s="93" t="s">
        <v>100</v>
      </c>
      <c r="E7" s="93" t="s">
        <v>114</v>
      </c>
      <c r="F7" s="93" t="s">
        <v>102</v>
      </c>
      <c r="G7" s="93" t="s">
        <v>103</v>
      </c>
      <c r="H7" s="94" t="s">
        <v>104</v>
      </c>
      <c r="I7" s="21">
        <v>80111715</v>
      </c>
      <c r="J7" s="92" t="s">
        <v>117</v>
      </c>
      <c r="K7" s="69">
        <v>42401</v>
      </c>
      <c r="L7" s="96">
        <v>5</v>
      </c>
      <c r="M7" s="21" t="s">
        <v>77</v>
      </c>
      <c r="N7" s="21" t="s">
        <v>105</v>
      </c>
      <c r="O7" s="28">
        <v>25992050</v>
      </c>
      <c r="P7" s="34">
        <v>25992050</v>
      </c>
      <c r="Q7" s="21" t="s">
        <v>27</v>
      </c>
      <c r="R7" s="21" t="s">
        <v>27</v>
      </c>
      <c r="S7" s="21" t="s">
        <v>107</v>
      </c>
      <c r="T7" s="28">
        <v>5198410</v>
      </c>
      <c r="U7" s="21" t="s">
        <v>308</v>
      </c>
    </row>
    <row r="8" spans="1:21" s="97" customFormat="1" ht="75" customHeight="1" x14ac:dyDescent="0.25">
      <c r="A8" s="21">
        <v>7</v>
      </c>
      <c r="B8" s="92" t="s">
        <v>98</v>
      </c>
      <c r="C8" s="21" t="s">
        <v>99</v>
      </c>
      <c r="D8" s="93" t="s">
        <v>100</v>
      </c>
      <c r="E8" s="93" t="s">
        <v>114</v>
      </c>
      <c r="F8" s="93" t="s">
        <v>102</v>
      </c>
      <c r="G8" s="93" t="s">
        <v>103</v>
      </c>
      <c r="H8" s="94" t="s">
        <v>104</v>
      </c>
      <c r="I8" s="21">
        <v>77101600</v>
      </c>
      <c r="J8" s="92" t="s">
        <v>118</v>
      </c>
      <c r="K8" s="69">
        <v>42370</v>
      </c>
      <c r="L8" s="96">
        <v>2</v>
      </c>
      <c r="M8" s="21" t="s">
        <v>77</v>
      </c>
      <c r="N8" s="21" t="s">
        <v>105</v>
      </c>
      <c r="O8" s="28">
        <v>3172400</v>
      </c>
      <c r="P8" s="34">
        <v>3172400</v>
      </c>
      <c r="Q8" s="21" t="s">
        <v>27</v>
      </c>
      <c r="R8" s="21" t="s">
        <v>27</v>
      </c>
      <c r="S8" s="21" t="s">
        <v>107</v>
      </c>
      <c r="T8" s="28">
        <v>1586200</v>
      </c>
      <c r="U8" s="21" t="s">
        <v>308</v>
      </c>
    </row>
    <row r="9" spans="1:21" s="97" customFormat="1" ht="75" customHeight="1" x14ac:dyDescent="0.25">
      <c r="A9" s="21">
        <v>8</v>
      </c>
      <c r="B9" s="92" t="s">
        <v>98</v>
      </c>
      <c r="C9" s="21" t="s">
        <v>99</v>
      </c>
      <c r="D9" s="21" t="s">
        <v>119</v>
      </c>
      <c r="E9" s="21" t="s">
        <v>120</v>
      </c>
      <c r="F9" s="93" t="s">
        <v>102</v>
      </c>
      <c r="G9" s="93" t="s">
        <v>103</v>
      </c>
      <c r="H9" s="94" t="s">
        <v>104</v>
      </c>
      <c r="I9" s="21">
        <v>77101600</v>
      </c>
      <c r="J9" s="92" t="s">
        <v>121</v>
      </c>
      <c r="K9" s="69">
        <v>42491</v>
      </c>
      <c r="L9" s="96">
        <v>11</v>
      </c>
      <c r="M9" s="21" t="s">
        <v>77</v>
      </c>
      <c r="N9" s="21" t="s">
        <v>105</v>
      </c>
      <c r="O9" s="28">
        <v>3257667</v>
      </c>
      <c r="P9" s="34">
        <v>3257667</v>
      </c>
      <c r="Q9" s="21" t="s">
        <v>27</v>
      </c>
      <c r="R9" s="21" t="s">
        <v>27</v>
      </c>
      <c r="S9" s="21" t="s">
        <v>107</v>
      </c>
      <c r="T9" s="28">
        <v>2544100</v>
      </c>
      <c r="U9" s="21" t="s">
        <v>1692</v>
      </c>
    </row>
    <row r="10" spans="1:21" s="97" customFormat="1" ht="75" customHeight="1" x14ac:dyDescent="0.25">
      <c r="A10" s="21">
        <v>9</v>
      </c>
      <c r="B10" s="92" t="s">
        <v>98</v>
      </c>
      <c r="C10" s="21" t="s">
        <v>99</v>
      </c>
      <c r="D10" s="93" t="s">
        <v>100</v>
      </c>
      <c r="E10" s="93" t="s">
        <v>114</v>
      </c>
      <c r="F10" s="93" t="s">
        <v>44</v>
      </c>
      <c r="G10" s="93" t="s">
        <v>112</v>
      </c>
      <c r="H10" s="94" t="s">
        <v>113</v>
      </c>
      <c r="I10" s="21">
        <v>90111601</v>
      </c>
      <c r="J10" s="92" t="s">
        <v>122</v>
      </c>
      <c r="K10" s="69">
        <v>42522</v>
      </c>
      <c r="L10" s="96">
        <v>11</v>
      </c>
      <c r="M10" s="21" t="s">
        <v>77</v>
      </c>
      <c r="N10" s="21" t="s">
        <v>105</v>
      </c>
      <c r="O10" s="28">
        <v>40000000</v>
      </c>
      <c r="P10" s="34">
        <v>40000000</v>
      </c>
      <c r="Q10" s="21" t="s">
        <v>27</v>
      </c>
      <c r="R10" s="21" t="s">
        <v>27</v>
      </c>
      <c r="S10" s="21" t="s">
        <v>107</v>
      </c>
      <c r="T10" s="28">
        <f>+P10</f>
        <v>40000000</v>
      </c>
      <c r="U10" s="21" t="s">
        <v>1692</v>
      </c>
    </row>
    <row r="11" spans="1:21" s="99" customFormat="1" ht="75" customHeight="1" x14ac:dyDescent="0.25">
      <c r="A11" s="21">
        <v>10</v>
      </c>
      <c r="B11" s="92" t="s">
        <v>98</v>
      </c>
      <c r="C11" s="21" t="s">
        <v>99</v>
      </c>
      <c r="D11" s="93" t="s">
        <v>123</v>
      </c>
      <c r="E11" s="93" t="s">
        <v>124</v>
      </c>
      <c r="F11" s="93" t="s">
        <v>102</v>
      </c>
      <c r="G11" s="93" t="s">
        <v>103</v>
      </c>
      <c r="H11" s="94" t="s">
        <v>104</v>
      </c>
      <c r="I11" s="21">
        <v>80161501</v>
      </c>
      <c r="J11" s="92" t="s">
        <v>125</v>
      </c>
      <c r="K11" s="69">
        <v>42370</v>
      </c>
      <c r="L11" s="96">
        <v>2</v>
      </c>
      <c r="M11" s="21" t="s">
        <v>77</v>
      </c>
      <c r="N11" s="21" t="s">
        <v>105</v>
      </c>
      <c r="O11" s="28">
        <v>4037600</v>
      </c>
      <c r="P11" s="34">
        <v>4037600</v>
      </c>
      <c r="Q11" s="21" t="s">
        <v>27</v>
      </c>
      <c r="R11" s="21" t="s">
        <v>27</v>
      </c>
      <c r="S11" s="21" t="s">
        <v>107</v>
      </c>
      <c r="T11" s="28">
        <v>2018800</v>
      </c>
      <c r="U11" s="21" t="s">
        <v>308</v>
      </c>
    </row>
    <row r="12" spans="1:21" s="99" customFormat="1" ht="75" customHeight="1" x14ac:dyDescent="0.25">
      <c r="A12" s="21">
        <v>11</v>
      </c>
      <c r="B12" s="92" t="s">
        <v>98</v>
      </c>
      <c r="C12" s="21" t="s">
        <v>99</v>
      </c>
      <c r="D12" s="93" t="s">
        <v>123</v>
      </c>
      <c r="E12" s="93" t="s">
        <v>124</v>
      </c>
      <c r="F12" s="93" t="s">
        <v>102</v>
      </c>
      <c r="G12" s="93" t="s">
        <v>103</v>
      </c>
      <c r="H12" s="94" t="s">
        <v>104</v>
      </c>
      <c r="I12" s="21">
        <v>77101600</v>
      </c>
      <c r="J12" s="92" t="s">
        <v>126</v>
      </c>
      <c r="K12" s="69">
        <v>42401</v>
      </c>
      <c r="L12" s="96">
        <v>5</v>
      </c>
      <c r="M12" s="21" t="s">
        <v>77</v>
      </c>
      <c r="N12" s="21" t="s">
        <v>105</v>
      </c>
      <c r="O12" s="28">
        <v>28697345</v>
      </c>
      <c r="P12" s="34">
        <v>28697345</v>
      </c>
      <c r="Q12" s="21" t="s">
        <v>27</v>
      </c>
      <c r="R12" s="21" t="s">
        <v>27</v>
      </c>
      <c r="S12" s="21" t="s">
        <v>107</v>
      </c>
      <c r="T12" s="28">
        <v>5739469</v>
      </c>
      <c r="U12" s="21" t="s">
        <v>308</v>
      </c>
    </row>
    <row r="13" spans="1:21" s="99" customFormat="1" ht="75" customHeight="1" x14ac:dyDescent="0.25">
      <c r="A13" s="21">
        <v>12</v>
      </c>
      <c r="B13" s="92" t="s">
        <v>98</v>
      </c>
      <c r="C13" s="21" t="s">
        <v>99</v>
      </c>
      <c r="D13" s="93" t="s">
        <v>123</v>
      </c>
      <c r="E13" s="93" t="s">
        <v>124</v>
      </c>
      <c r="F13" s="93" t="s">
        <v>102</v>
      </c>
      <c r="G13" s="93" t="s">
        <v>103</v>
      </c>
      <c r="H13" s="94" t="s">
        <v>104</v>
      </c>
      <c r="I13" s="21">
        <v>77101600</v>
      </c>
      <c r="J13" s="92" t="s">
        <v>127</v>
      </c>
      <c r="K13" s="69">
        <v>42401</v>
      </c>
      <c r="L13" s="96">
        <v>4.5</v>
      </c>
      <c r="M13" s="21" t="s">
        <v>77</v>
      </c>
      <c r="N13" s="21" t="s">
        <v>105</v>
      </c>
      <c r="O13" s="28">
        <v>20958080</v>
      </c>
      <c r="P13" s="34">
        <v>20958080</v>
      </c>
      <c r="Q13" s="21" t="s">
        <v>27</v>
      </c>
      <c r="R13" s="21" t="s">
        <v>27</v>
      </c>
      <c r="S13" s="21" t="s">
        <v>107</v>
      </c>
      <c r="T13" s="28">
        <v>4657351</v>
      </c>
      <c r="U13" s="21" t="s">
        <v>308</v>
      </c>
    </row>
    <row r="14" spans="1:21" s="99" customFormat="1" ht="75" customHeight="1" x14ac:dyDescent="0.25">
      <c r="A14" s="21">
        <v>13</v>
      </c>
      <c r="B14" s="92" t="s">
        <v>98</v>
      </c>
      <c r="C14" s="21" t="s">
        <v>99</v>
      </c>
      <c r="D14" s="93" t="s">
        <v>123</v>
      </c>
      <c r="E14" s="93" t="s">
        <v>124</v>
      </c>
      <c r="F14" s="93" t="s">
        <v>102</v>
      </c>
      <c r="G14" s="93" t="s">
        <v>103</v>
      </c>
      <c r="H14" s="94" t="s">
        <v>104</v>
      </c>
      <c r="I14" s="21">
        <v>77101501</v>
      </c>
      <c r="J14" s="92" t="s">
        <v>882</v>
      </c>
      <c r="K14" s="69">
        <v>42401</v>
      </c>
      <c r="L14" s="96">
        <v>4.5</v>
      </c>
      <c r="M14" s="21" t="s">
        <v>77</v>
      </c>
      <c r="N14" s="21" t="s">
        <v>105</v>
      </c>
      <c r="O14" s="28">
        <v>32463540</v>
      </c>
      <c r="P14" s="34">
        <v>32463540</v>
      </c>
      <c r="Q14" s="21" t="s">
        <v>27</v>
      </c>
      <c r="R14" s="21" t="s">
        <v>27</v>
      </c>
      <c r="S14" s="21" t="s">
        <v>107</v>
      </c>
      <c r="T14" s="28">
        <v>7214120</v>
      </c>
      <c r="U14" s="21" t="s">
        <v>308</v>
      </c>
    </row>
    <row r="15" spans="1:21" s="99" customFormat="1" ht="75" customHeight="1" x14ac:dyDescent="0.25">
      <c r="A15" s="21">
        <v>14</v>
      </c>
      <c r="B15" s="92" t="s">
        <v>98</v>
      </c>
      <c r="C15" s="21" t="s">
        <v>99</v>
      </c>
      <c r="D15" s="93" t="s">
        <v>123</v>
      </c>
      <c r="E15" s="93" t="s">
        <v>124</v>
      </c>
      <c r="F15" s="93" t="s">
        <v>102</v>
      </c>
      <c r="G15" s="93" t="s">
        <v>103</v>
      </c>
      <c r="H15" s="94" t="s">
        <v>104</v>
      </c>
      <c r="I15" s="21">
        <v>77101501</v>
      </c>
      <c r="J15" s="92" t="s">
        <v>129</v>
      </c>
      <c r="K15" s="69">
        <v>42401</v>
      </c>
      <c r="L15" s="96">
        <v>4.5</v>
      </c>
      <c r="M15" s="21" t="s">
        <v>77</v>
      </c>
      <c r="N15" s="21" t="s">
        <v>105</v>
      </c>
      <c r="O15" s="28">
        <v>23392845</v>
      </c>
      <c r="P15" s="34">
        <v>23392845</v>
      </c>
      <c r="Q15" s="21" t="s">
        <v>27</v>
      </c>
      <c r="R15" s="21" t="s">
        <v>27</v>
      </c>
      <c r="S15" s="21" t="s">
        <v>107</v>
      </c>
      <c r="T15" s="28">
        <v>5198410</v>
      </c>
      <c r="U15" s="21" t="s">
        <v>308</v>
      </c>
    </row>
    <row r="16" spans="1:21" s="99" customFormat="1" ht="75" customHeight="1" x14ac:dyDescent="0.25">
      <c r="A16" s="21">
        <v>15</v>
      </c>
      <c r="B16" s="92" t="s">
        <v>98</v>
      </c>
      <c r="C16" s="21" t="s">
        <v>99</v>
      </c>
      <c r="D16" s="93" t="s">
        <v>123</v>
      </c>
      <c r="E16" s="93" t="s">
        <v>124</v>
      </c>
      <c r="F16" s="93" t="s">
        <v>102</v>
      </c>
      <c r="G16" s="93" t="s">
        <v>103</v>
      </c>
      <c r="H16" s="94" t="s">
        <v>104</v>
      </c>
      <c r="I16" s="21">
        <v>77101601</v>
      </c>
      <c r="J16" s="92" t="s">
        <v>1120</v>
      </c>
      <c r="K16" s="69">
        <v>42401</v>
      </c>
      <c r="L16" s="96">
        <v>4</v>
      </c>
      <c r="M16" s="21" t="s">
        <v>77</v>
      </c>
      <c r="N16" s="21" t="s">
        <v>105</v>
      </c>
      <c r="O16" s="28">
        <v>16465168</v>
      </c>
      <c r="P16" s="34">
        <v>16465168</v>
      </c>
      <c r="Q16" s="21" t="s">
        <v>27</v>
      </c>
      <c r="R16" s="21" t="s">
        <v>27</v>
      </c>
      <c r="S16" s="21" t="s">
        <v>107</v>
      </c>
      <c r="T16" s="28">
        <v>4116292</v>
      </c>
      <c r="U16" s="21" t="s">
        <v>308</v>
      </c>
    </row>
    <row r="17" spans="1:21" s="99" customFormat="1" ht="75" customHeight="1" x14ac:dyDescent="0.25">
      <c r="A17" s="21">
        <v>16</v>
      </c>
      <c r="B17" s="92" t="s">
        <v>98</v>
      </c>
      <c r="C17" s="21" t="s">
        <v>99</v>
      </c>
      <c r="D17" s="93" t="s">
        <v>123</v>
      </c>
      <c r="E17" s="93" t="s">
        <v>124</v>
      </c>
      <c r="F17" s="93" t="s">
        <v>102</v>
      </c>
      <c r="G17" s="93" t="s">
        <v>103</v>
      </c>
      <c r="H17" s="94" t="s">
        <v>104</v>
      </c>
      <c r="I17" s="21">
        <v>77101600</v>
      </c>
      <c r="J17" s="92" t="s">
        <v>131</v>
      </c>
      <c r="K17" s="69">
        <v>42401</v>
      </c>
      <c r="L17" s="96">
        <v>4.5</v>
      </c>
      <c r="M17" s="21" t="s">
        <v>77</v>
      </c>
      <c r="N17" s="21" t="s">
        <v>105</v>
      </c>
      <c r="O17" s="28">
        <v>14274410</v>
      </c>
      <c r="P17" s="34">
        <v>14274410</v>
      </c>
      <c r="Q17" s="21" t="s">
        <v>27</v>
      </c>
      <c r="R17" s="21" t="s">
        <v>27</v>
      </c>
      <c r="S17" s="21" t="s">
        <v>107</v>
      </c>
      <c r="T17" s="28">
        <v>3172091</v>
      </c>
      <c r="U17" s="21" t="s">
        <v>308</v>
      </c>
    </row>
    <row r="18" spans="1:21" s="99" customFormat="1" ht="75" customHeight="1" x14ac:dyDescent="0.25">
      <c r="A18" s="21">
        <v>17</v>
      </c>
      <c r="B18" s="92" t="s">
        <v>98</v>
      </c>
      <c r="C18" s="21" t="s">
        <v>99</v>
      </c>
      <c r="D18" s="93" t="s">
        <v>123</v>
      </c>
      <c r="E18" s="93" t="s">
        <v>124</v>
      </c>
      <c r="F18" s="93" t="s">
        <v>102</v>
      </c>
      <c r="G18" s="93" t="s">
        <v>103</v>
      </c>
      <c r="H18" s="94" t="s">
        <v>104</v>
      </c>
      <c r="I18" s="21">
        <v>80101604</v>
      </c>
      <c r="J18" s="92" t="s">
        <v>132</v>
      </c>
      <c r="K18" s="69">
        <v>42370</v>
      </c>
      <c r="L18" s="96">
        <v>2</v>
      </c>
      <c r="M18" s="21" t="s">
        <v>77</v>
      </c>
      <c r="N18" s="21" t="s">
        <v>105</v>
      </c>
      <c r="O18" s="28">
        <v>4717400</v>
      </c>
      <c r="P18" s="34">
        <v>4717400</v>
      </c>
      <c r="Q18" s="21" t="s">
        <v>27</v>
      </c>
      <c r="R18" s="21" t="s">
        <v>27</v>
      </c>
      <c r="S18" s="21" t="s">
        <v>107</v>
      </c>
      <c r="T18" s="28">
        <v>2358700</v>
      </c>
      <c r="U18" s="21" t="s">
        <v>308</v>
      </c>
    </row>
    <row r="19" spans="1:21" s="99" customFormat="1" ht="75" customHeight="1" x14ac:dyDescent="0.25">
      <c r="A19" s="21">
        <v>18</v>
      </c>
      <c r="B19" s="92" t="s">
        <v>98</v>
      </c>
      <c r="C19" s="21" t="s">
        <v>99</v>
      </c>
      <c r="D19" s="93" t="s">
        <v>123</v>
      </c>
      <c r="E19" s="93" t="s">
        <v>124</v>
      </c>
      <c r="F19" s="93" t="s">
        <v>102</v>
      </c>
      <c r="G19" s="93" t="s">
        <v>103</v>
      </c>
      <c r="H19" s="94" t="s">
        <v>104</v>
      </c>
      <c r="I19" s="21">
        <v>77101600</v>
      </c>
      <c r="J19" s="92" t="s">
        <v>133</v>
      </c>
      <c r="K19" s="69">
        <v>42370</v>
      </c>
      <c r="L19" s="96">
        <v>2.6</v>
      </c>
      <c r="M19" s="21" t="s">
        <v>77</v>
      </c>
      <c r="N19" s="21" t="s">
        <v>105</v>
      </c>
      <c r="O19" s="28">
        <v>10702359</v>
      </c>
      <c r="P19" s="34">
        <v>10702359</v>
      </c>
      <c r="Q19" s="21" t="s">
        <v>27</v>
      </c>
      <c r="R19" s="21" t="s">
        <v>27</v>
      </c>
      <c r="S19" s="21" t="s">
        <v>107</v>
      </c>
      <c r="T19" s="28">
        <v>4116292</v>
      </c>
      <c r="U19" s="21" t="s">
        <v>1692</v>
      </c>
    </row>
    <row r="20" spans="1:21" s="99" customFormat="1" ht="75" customHeight="1" x14ac:dyDescent="0.25">
      <c r="A20" s="21">
        <v>19</v>
      </c>
      <c r="B20" s="92" t="s">
        <v>98</v>
      </c>
      <c r="C20" s="21" t="s">
        <v>99</v>
      </c>
      <c r="D20" s="93" t="s">
        <v>123</v>
      </c>
      <c r="E20" s="93" t="s">
        <v>124</v>
      </c>
      <c r="F20" s="93" t="s">
        <v>102</v>
      </c>
      <c r="G20" s="93" t="s">
        <v>103</v>
      </c>
      <c r="H20" s="94" t="s">
        <v>104</v>
      </c>
      <c r="I20" s="21">
        <v>77102004</v>
      </c>
      <c r="J20" s="92" t="s">
        <v>134</v>
      </c>
      <c r="K20" s="69">
        <v>42401</v>
      </c>
      <c r="L20" s="96">
        <v>4.5</v>
      </c>
      <c r="M20" s="21" t="s">
        <v>77</v>
      </c>
      <c r="N20" s="21" t="s">
        <v>105</v>
      </c>
      <c r="O20" s="28">
        <v>10932575</v>
      </c>
      <c r="P20" s="34">
        <v>10932575</v>
      </c>
      <c r="Q20" s="21" t="s">
        <v>27</v>
      </c>
      <c r="R20" s="21" t="s">
        <v>27</v>
      </c>
      <c r="S20" s="21" t="s">
        <v>107</v>
      </c>
      <c r="T20" s="28">
        <v>2429461</v>
      </c>
      <c r="U20" s="21" t="s">
        <v>308</v>
      </c>
    </row>
    <row r="21" spans="1:21" s="99" customFormat="1" ht="75" customHeight="1" x14ac:dyDescent="0.25">
      <c r="A21" s="21">
        <v>20</v>
      </c>
      <c r="B21" s="92" t="s">
        <v>98</v>
      </c>
      <c r="C21" s="21" t="s">
        <v>99</v>
      </c>
      <c r="D21" s="93" t="s">
        <v>123</v>
      </c>
      <c r="E21" s="93" t="s">
        <v>124</v>
      </c>
      <c r="F21" s="93" t="s">
        <v>102</v>
      </c>
      <c r="G21" s="93" t="s">
        <v>103</v>
      </c>
      <c r="H21" s="94" t="s">
        <v>104</v>
      </c>
      <c r="I21" s="21">
        <v>77102000</v>
      </c>
      <c r="J21" s="92" t="s">
        <v>135</v>
      </c>
      <c r="K21" s="69">
        <v>42401</v>
      </c>
      <c r="L21" s="96">
        <v>5</v>
      </c>
      <c r="M21" s="21" t="s">
        <v>77</v>
      </c>
      <c r="N21" s="21" t="s">
        <v>105</v>
      </c>
      <c r="O21" s="28">
        <v>15860455</v>
      </c>
      <c r="P21" s="34">
        <v>15860455</v>
      </c>
      <c r="Q21" s="21" t="s">
        <v>27</v>
      </c>
      <c r="R21" s="21" t="s">
        <v>27</v>
      </c>
      <c r="S21" s="21" t="s">
        <v>107</v>
      </c>
      <c r="T21" s="28">
        <v>3172091</v>
      </c>
      <c r="U21" s="21" t="s">
        <v>308</v>
      </c>
    </row>
    <row r="22" spans="1:21" s="99" customFormat="1" ht="75" customHeight="1" x14ac:dyDescent="0.25">
      <c r="A22" s="21">
        <v>21</v>
      </c>
      <c r="B22" s="92" t="s">
        <v>98</v>
      </c>
      <c r="C22" s="21" t="s">
        <v>99</v>
      </c>
      <c r="D22" s="93" t="s">
        <v>123</v>
      </c>
      <c r="E22" s="93" t="s">
        <v>124</v>
      </c>
      <c r="F22" s="93" t="s">
        <v>102</v>
      </c>
      <c r="G22" s="93" t="s">
        <v>103</v>
      </c>
      <c r="H22" s="94" t="s">
        <v>104</v>
      </c>
      <c r="I22" s="21">
        <v>77101600</v>
      </c>
      <c r="J22" s="92" t="s">
        <v>126</v>
      </c>
      <c r="K22" s="69">
        <v>42552</v>
      </c>
      <c r="L22" s="96">
        <v>6</v>
      </c>
      <c r="M22" s="21" t="s">
        <v>77</v>
      </c>
      <c r="N22" s="21" t="s">
        <v>105</v>
      </c>
      <c r="O22" s="28">
        <v>34436814</v>
      </c>
      <c r="P22" s="34">
        <v>34436814</v>
      </c>
      <c r="Q22" s="21" t="s">
        <v>27</v>
      </c>
      <c r="R22" s="21" t="s">
        <v>27</v>
      </c>
      <c r="S22" s="21" t="s">
        <v>107</v>
      </c>
      <c r="T22" s="28">
        <v>5739469</v>
      </c>
      <c r="U22" s="21" t="s">
        <v>1692</v>
      </c>
    </row>
    <row r="23" spans="1:21" s="99" customFormat="1" ht="75" customHeight="1" x14ac:dyDescent="0.25">
      <c r="A23" s="21">
        <v>22</v>
      </c>
      <c r="B23" s="92" t="s">
        <v>98</v>
      </c>
      <c r="C23" s="21" t="s">
        <v>99</v>
      </c>
      <c r="D23" s="93" t="s">
        <v>123</v>
      </c>
      <c r="E23" s="93" t="s">
        <v>124</v>
      </c>
      <c r="F23" s="93" t="s">
        <v>102</v>
      </c>
      <c r="G23" s="93" t="s">
        <v>103</v>
      </c>
      <c r="H23" s="94" t="s">
        <v>104</v>
      </c>
      <c r="I23" s="21">
        <v>77101600</v>
      </c>
      <c r="J23" s="92" t="s">
        <v>134</v>
      </c>
      <c r="K23" s="69">
        <v>42401</v>
      </c>
      <c r="L23" s="96">
        <v>4.5</v>
      </c>
      <c r="M23" s="21" t="s">
        <v>77</v>
      </c>
      <c r="N23" s="21" t="s">
        <v>105</v>
      </c>
      <c r="O23" s="28">
        <v>10932575</v>
      </c>
      <c r="P23" s="34">
        <v>10932575</v>
      </c>
      <c r="Q23" s="21" t="s">
        <v>27</v>
      </c>
      <c r="R23" s="21" t="s">
        <v>27</v>
      </c>
      <c r="S23" s="21" t="s">
        <v>107</v>
      </c>
      <c r="T23" s="28">
        <v>2429461</v>
      </c>
      <c r="U23" s="21" t="s">
        <v>308</v>
      </c>
    </row>
    <row r="24" spans="1:21" s="99" customFormat="1" ht="75" customHeight="1" x14ac:dyDescent="0.25">
      <c r="A24" s="21">
        <v>23</v>
      </c>
      <c r="B24" s="92" t="s">
        <v>98</v>
      </c>
      <c r="C24" s="21" t="s">
        <v>99</v>
      </c>
      <c r="D24" s="93" t="s">
        <v>123</v>
      </c>
      <c r="E24" s="93" t="s">
        <v>124</v>
      </c>
      <c r="F24" s="93" t="s">
        <v>102</v>
      </c>
      <c r="G24" s="93" t="s">
        <v>103</v>
      </c>
      <c r="H24" s="94" t="s">
        <v>104</v>
      </c>
      <c r="I24" s="21">
        <v>77101600</v>
      </c>
      <c r="J24" s="92" t="s">
        <v>136</v>
      </c>
      <c r="K24" s="69">
        <v>42401</v>
      </c>
      <c r="L24" s="96">
        <v>4.5</v>
      </c>
      <c r="M24" s="21" t="s">
        <v>77</v>
      </c>
      <c r="N24" s="21" t="s">
        <v>105</v>
      </c>
      <c r="O24" s="28">
        <v>12794454</v>
      </c>
      <c r="P24" s="34">
        <v>12794454</v>
      </c>
      <c r="Q24" s="21" t="s">
        <v>27</v>
      </c>
      <c r="R24" s="21" t="s">
        <v>27</v>
      </c>
      <c r="S24" s="21" t="s">
        <v>107</v>
      </c>
      <c r="T24" s="28">
        <v>2843212</v>
      </c>
      <c r="U24" s="21" t="s">
        <v>308</v>
      </c>
    </row>
    <row r="25" spans="1:21" s="99" customFormat="1" ht="75" customHeight="1" x14ac:dyDescent="0.25">
      <c r="A25" s="21">
        <v>24</v>
      </c>
      <c r="B25" s="92" t="s">
        <v>98</v>
      </c>
      <c r="C25" s="21" t="s">
        <v>99</v>
      </c>
      <c r="D25" s="93" t="s">
        <v>123</v>
      </c>
      <c r="E25" s="93" t="s">
        <v>124</v>
      </c>
      <c r="F25" s="93" t="s">
        <v>102</v>
      </c>
      <c r="G25" s="93" t="s">
        <v>103</v>
      </c>
      <c r="H25" s="94" t="s">
        <v>104</v>
      </c>
      <c r="I25" s="21">
        <v>77101600</v>
      </c>
      <c r="J25" s="92" t="s">
        <v>137</v>
      </c>
      <c r="K25" s="69">
        <v>42401</v>
      </c>
      <c r="L25" s="96">
        <v>5</v>
      </c>
      <c r="M25" s="21" t="s">
        <v>77</v>
      </c>
      <c r="N25" s="21" t="s">
        <v>105</v>
      </c>
      <c r="O25" s="28">
        <v>33418350</v>
      </c>
      <c r="P25" s="34">
        <v>33418350</v>
      </c>
      <c r="Q25" s="21" t="s">
        <v>27</v>
      </c>
      <c r="R25" s="21" t="s">
        <v>27</v>
      </c>
      <c r="S25" s="21" t="s">
        <v>107</v>
      </c>
      <c r="T25" s="28">
        <v>6683670</v>
      </c>
      <c r="U25" s="21" t="s">
        <v>308</v>
      </c>
    </row>
    <row r="26" spans="1:21" s="99" customFormat="1" ht="75" customHeight="1" x14ac:dyDescent="0.25">
      <c r="A26" s="21">
        <v>25</v>
      </c>
      <c r="B26" s="92" t="s">
        <v>98</v>
      </c>
      <c r="C26" s="21" t="s">
        <v>99</v>
      </c>
      <c r="D26" s="93" t="s">
        <v>123</v>
      </c>
      <c r="E26" s="93" t="s">
        <v>124</v>
      </c>
      <c r="F26" s="93" t="s">
        <v>102</v>
      </c>
      <c r="G26" s="93" t="s">
        <v>103</v>
      </c>
      <c r="H26" s="94" t="s">
        <v>104</v>
      </c>
      <c r="I26" s="21">
        <v>80101604</v>
      </c>
      <c r="J26" s="92" t="s">
        <v>138</v>
      </c>
      <c r="K26" s="69">
        <v>42430</v>
      </c>
      <c r="L26" s="96">
        <v>3</v>
      </c>
      <c r="M26" s="21" t="s">
        <v>77</v>
      </c>
      <c r="N26" s="21" t="s">
        <v>105</v>
      </c>
      <c r="O26" s="28">
        <v>7288383</v>
      </c>
      <c r="P26" s="34">
        <v>7288383</v>
      </c>
      <c r="Q26" s="21" t="s">
        <v>27</v>
      </c>
      <c r="R26" s="21" t="s">
        <v>27</v>
      </c>
      <c r="S26" s="21" t="s">
        <v>107</v>
      </c>
      <c r="T26" s="28">
        <v>2429461</v>
      </c>
      <c r="U26" s="21" t="s">
        <v>1556</v>
      </c>
    </row>
    <row r="27" spans="1:21" s="99" customFormat="1" ht="75" customHeight="1" x14ac:dyDescent="0.25">
      <c r="A27" s="21">
        <v>26</v>
      </c>
      <c r="B27" s="92" t="s">
        <v>98</v>
      </c>
      <c r="C27" s="21" t="s">
        <v>99</v>
      </c>
      <c r="D27" s="93" t="s">
        <v>123</v>
      </c>
      <c r="E27" s="93" t="s">
        <v>124</v>
      </c>
      <c r="F27" s="93" t="s">
        <v>102</v>
      </c>
      <c r="G27" s="93" t="s">
        <v>103</v>
      </c>
      <c r="H27" s="94" t="s">
        <v>104</v>
      </c>
      <c r="I27" s="21">
        <v>80161501</v>
      </c>
      <c r="J27" s="92" t="s">
        <v>1557</v>
      </c>
      <c r="K27" s="69">
        <v>42430</v>
      </c>
      <c r="L27" s="96">
        <v>3</v>
      </c>
      <c r="M27" s="21" t="s">
        <v>77</v>
      </c>
      <c r="N27" s="21" t="s">
        <v>105</v>
      </c>
      <c r="O27" s="28">
        <v>6238092</v>
      </c>
      <c r="P27" s="34">
        <v>6238092</v>
      </c>
      <c r="Q27" s="21" t="s">
        <v>27</v>
      </c>
      <c r="R27" s="21" t="s">
        <v>27</v>
      </c>
      <c r="S27" s="21" t="s">
        <v>107</v>
      </c>
      <c r="T27" s="28">
        <v>2079364</v>
      </c>
      <c r="U27" s="21" t="s">
        <v>1558</v>
      </c>
    </row>
    <row r="28" spans="1:21" s="99" customFormat="1" ht="75" customHeight="1" x14ac:dyDescent="0.25">
      <c r="A28" s="21">
        <v>27</v>
      </c>
      <c r="B28" s="92" t="s">
        <v>98</v>
      </c>
      <c r="C28" s="21" t="s">
        <v>99</v>
      </c>
      <c r="D28" s="21" t="s">
        <v>140</v>
      </c>
      <c r="E28" s="21" t="s">
        <v>141</v>
      </c>
      <c r="F28" s="93" t="s">
        <v>102</v>
      </c>
      <c r="G28" s="93" t="s">
        <v>103</v>
      </c>
      <c r="H28" s="94" t="s">
        <v>104</v>
      </c>
      <c r="I28" s="21">
        <v>77101600</v>
      </c>
      <c r="J28" s="100" t="s">
        <v>1554</v>
      </c>
      <c r="K28" s="69">
        <v>42430</v>
      </c>
      <c r="L28" s="96">
        <v>3</v>
      </c>
      <c r="M28" s="21" t="s">
        <v>77</v>
      </c>
      <c r="N28" s="21" t="s">
        <v>105</v>
      </c>
      <c r="O28" s="28">
        <v>18459660</v>
      </c>
      <c r="P28" s="34">
        <v>18459660</v>
      </c>
      <c r="Q28" s="21" t="s">
        <v>27</v>
      </c>
      <c r="R28" s="21" t="s">
        <v>27</v>
      </c>
      <c r="S28" s="21" t="s">
        <v>107</v>
      </c>
      <c r="T28" s="28">
        <v>6153220</v>
      </c>
      <c r="U28" s="21" t="s">
        <v>1555</v>
      </c>
    </row>
    <row r="29" spans="1:21" s="98" customFormat="1" ht="75" customHeight="1" x14ac:dyDescent="0.2">
      <c r="A29" s="21">
        <v>28</v>
      </c>
      <c r="B29" s="92" t="s">
        <v>98</v>
      </c>
      <c r="C29" s="21" t="s">
        <v>99</v>
      </c>
      <c r="D29" s="93" t="s">
        <v>100</v>
      </c>
      <c r="E29" s="93" t="s">
        <v>114</v>
      </c>
      <c r="F29" s="93" t="s">
        <v>102</v>
      </c>
      <c r="G29" s="93" t="s">
        <v>103</v>
      </c>
      <c r="H29" s="94" t="s">
        <v>104</v>
      </c>
      <c r="I29" s="21">
        <v>77101601</v>
      </c>
      <c r="J29" s="100" t="s">
        <v>1507</v>
      </c>
      <c r="K29" s="69">
        <v>42401</v>
      </c>
      <c r="L29" s="96">
        <v>3</v>
      </c>
      <c r="M29" s="21" t="s">
        <v>77</v>
      </c>
      <c r="N29" s="21" t="s">
        <v>105</v>
      </c>
      <c r="O29" s="28">
        <v>12348876</v>
      </c>
      <c r="P29" s="34">
        <v>12348876</v>
      </c>
      <c r="Q29" s="21" t="s">
        <v>27</v>
      </c>
      <c r="R29" s="21" t="s">
        <v>27</v>
      </c>
      <c r="S29" s="21" t="s">
        <v>107</v>
      </c>
      <c r="T29" s="28">
        <v>4116292</v>
      </c>
      <c r="U29" s="21" t="s">
        <v>1484</v>
      </c>
    </row>
    <row r="30" spans="1:21" s="98" customFormat="1" ht="75" customHeight="1" x14ac:dyDescent="0.2">
      <c r="A30" s="21">
        <v>29</v>
      </c>
      <c r="B30" s="92" t="s">
        <v>98</v>
      </c>
      <c r="C30" s="21" t="s">
        <v>99</v>
      </c>
      <c r="D30" s="21" t="s">
        <v>140</v>
      </c>
      <c r="E30" s="21" t="s">
        <v>141</v>
      </c>
      <c r="F30" s="93" t="s">
        <v>102</v>
      </c>
      <c r="G30" s="93" t="s">
        <v>103</v>
      </c>
      <c r="H30" s="94" t="s">
        <v>104</v>
      </c>
      <c r="I30" s="21">
        <v>77101600</v>
      </c>
      <c r="J30" s="92" t="s">
        <v>144</v>
      </c>
      <c r="K30" s="69">
        <v>42370</v>
      </c>
      <c r="L30" s="96">
        <v>2</v>
      </c>
      <c r="M30" s="21" t="s">
        <v>77</v>
      </c>
      <c r="N30" s="21" t="s">
        <v>105</v>
      </c>
      <c r="O30" s="28">
        <v>11948000</v>
      </c>
      <c r="P30" s="34">
        <v>11948000</v>
      </c>
      <c r="Q30" s="21" t="s">
        <v>27</v>
      </c>
      <c r="R30" s="21" t="s">
        <v>27</v>
      </c>
      <c r="S30" s="21" t="s">
        <v>107</v>
      </c>
      <c r="T30" s="28">
        <v>5974000</v>
      </c>
      <c r="U30" s="21" t="s">
        <v>308</v>
      </c>
    </row>
    <row r="31" spans="1:21" ht="75" customHeight="1" x14ac:dyDescent="0.2">
      <c r="A31" s="21">
        <v>30</v>
      </c>
      <c r="B31" s="92" t="s">
        <v>98</v>
      </c>
      <c r="C31" s="21" t="s">
        <v>99</v>
      </c>
      <c r="D31" s="21" t="s">
        <v>140</v>
      </c>
      <c r="E31" s="21" t="s">
        <v>141</v>
      </c>
      <c r="F31" s="93" t="s">
        <v>102</v>
      </c>
      <c r="G31" s="93" t="s">
        <v>103</v>
      </c>
      <c r="H31" s="94" t="s">
        <v>104</v>
      </c>
      <c r="I31" s="21">
        <v>77101600</v>
      </c>
      <c r="J31" s="92" t="s">
        <v>145</v>
      </c>
      <c r="K31" s="69">
        <v>42370</v>
      </c>
      <c r="L31" s="96">
        <v>5</v>
      </c>
      <c r="M31" s="21" t="s">
        <v>77</v>
      </c>
      <c r="N31" s="21" t="s">
        <v>105</v>
      </c>
      <c r="O31" s="28">
        <v>17876165</v>
      </c>
      <c r="P31" s="34">
        <v>17876165</v>
      </c>
      <c r="Q31" s="21" t="s">
        <v>27</v>
      </c>
      <c r="R31" s="21" t="s">
        <v>27</v>
      </c>
      <c r="S31" s="21" t="s">
        <v>107</v>
      </c>
      <c r="T31" s="28">
        <v>3575233</v>
      </c>
      <c r="U31" s="21" t="s">
        <v>308</v>
      </c>
    </row>
    <row r="32" spans="1:21" ht="75" customHeight="1" x14ac:dyDescent="0.2">
      <c r="A32" s="21">
        <v>31</v>
      </c>
      <c r="B32" s="92" t="s">
        <v>98</v>
      </c>
      <c r="C32" s="21" t="s">
        <v>99</v>
      </c>
      <c r="D32" s="21" t="s">
        <v>140</v>
      </c>
      <c r="E32" s="21" t="s">
        <v>141</v>
      </c>
      <c r="F32" s="93" t="s">
        <v>102</v>
      </c>
      <c r="G32" s="93" t="s">
        <v>103</v>
      </c>
      <c r="H32" s="94" t="s">
        <v>104</v>
      </c>
      <c r="I32" s="21">
        <v>77101600</v>
      </c>
      <c r="J32" s="92" t="s">
        <v>145</v>
      </c>
      <c r="K32" s="69">
        <v>42614</v>
      </c>
      <c r="L32" s="96">
        <v>4</v>
      </c>
      <c r="M32" s="21" t="s">
        <v>77</v>
      </c>
      <c r="N32" s="21" t="s">
        <v>105</v>
      </c>
      <c r="O32" s="28">
        <v>14300932</v>
      </c>
      <c r="P32" s="34">
        <v>14300932</v>
      </c>
      <c r="Q32" s="21" t="s">
        <v>27</v>
      </c>
      <c r="R32" s="21" t="s">
        <v>27</v>
      </c>
      <c r="S32" s="21" t="s">
        <v>107</v>
      </c>
      <c r="T32" s="28">
        <v>3575233</v>
      </c>
      <c r="U32" s="21" t="s">
        <v>1692</v>
      </c>
    </row>
    <row r="33" spans="1:21" ht="75" customHeight="1" x14ac:dyDescent="0.2">
      <c r="A33" s="21">
        <v>32</v>
      </c>
      <c r="B33" s="92" t="s">
        <v>98</v>
      </c>
      <c r="C33" s="21" t="s">
        <v>99</v>
      </c>
      <c r="D33" s="21" t="s">
        <v>140</v>
      </c>
      <c r="E33" s="21" t="s">
        <v>141</v>
      </c>
      <c r="F33" s="93" t="s">
        <v>102</v>
      </c>
      <c r="G33" s="93" t="s">
        <v>103</v>
      </c>
      <c r="H33" s="94" t="s">
        <v>104</v>
      </c>
      <c r="I33" s="21">
        <v>77101600</v>
      </c>
      <c r="J33" s="92" t="s">
        <v>146</v>
      </c>
      <c r="K33" s="69">
        <v>42430</v>
      </c>
      <c r="L33" s="96">
        <v>5</v>
      </c>
      <c r="M33" s="21" t="s">
        <v>77</v>
      </c>
      <c r="N33" s="21" t="s">
        <v>105</v>
      </c>
      <c r="O33" s="28">
        <v>17805501</v>
      </c>
      <c r="P33" s="34">
        <v>17805501</v>
      </c>
      <c r="Q33" s="21" t="s">
        <v>27</v>
      </c>
      <c r="R33" s="21"/>
      <c r="S33" s="21" t="s">
        <v>107</v>
      </c>
      <c r="T33" s="28">
        <f>+P33</f>
        <v>17805501</v>
      </c>
      <c r="U33" s="21" t="s">
        <v>1692</v>
      </c>
    </row>
    <row r="34" spans="1:21" ht="75" customHeight="1" x14ac:dyDescent="0.2">
      <c r="A34" s="21">
        <v>33</v>
      </c>
      <c r="B34" s="92" t="s">
        <v>98</v>
      </c>
      <c r="C34" s="21" t="s">
        <v>99</v>
      </c>
      <c r="D34" s="21" t="s">
        <v>140</v>
      </c>
      <c r="E34" s="21" t="s">
        <v>141</v>
      </c>
      <c r="F34" s="93" t="s">
        <v>102</v>
      </c>
      <c r="G34" s="93" t="s">
        <v>103</v>
      </c>
      <c r="H34" s="94" t="s">
        <v>104</v>
      </c>
      <c r="I34" s="21">
        <v>80111601</v>
      </c>
      <c r="J34" s="92" t="s">
        <v>851</v>
      </c>
      <c r="K34" s="69">
        <v>42401</v>
      </c>
      <c r="L34" s="96">
        <v>4.5</v>
      </c>
      <c r="M34" s="21" t="s">
        <v>77</v>
      </c>
      <c r="N34" s="21" t="s">
        <v>105</v>
      </c>
      <c r="O34" s="28">
        <v>9357138</v>
      </c>
      <c r="P34" s="34">
        <v>9357138</v>
      </c>
      <c r="Q34" s="21" t="s">
        <v>27</v>
      </c>
      <c r="R34" s="21" t="s">
        <v>27</v>
      </c>
      <c r="S34" s="21" t="s">
        <v>107</v>
      </c>
      <c r="T34" s="28">
        <v>2079364</v>
      </c>
      <c r="U34" s="21" t="s">
        <v>308</v>
      </c>
    </row>
    <row r="35" spans="1:21" ht="75" customHeight="1" x14ac:dyDescent="0.2">
      <c r="A35" s="21">
        <v>34</v>
      </c>
      <c r="B35" s="92" t="s">
        <v>98</v>
      </c>
      <c r="C35" s="21" t="s">
        <v>99</v>
      </c>
      <c r="D35" s="21" t="s">
        <v>123</v>
      </c>
      <c r="E35" s="21" t="s">
        <v>148</v>
      </c>
      <c r="F35" s="21" t="s">
        <v>102</v>
      </c>
      <c r="G35" s="21" t="s">
        <v>103</v>
      </c>
      <c r="H35" s="94" t="s">
        <v>104</v>
      </c>
      <c r="I35" s="21">
        <v>80101603</v>
      </c>
      <c r="J35" s="92" t="s">
        <v>149</v>
      </c>
      <c r="K35" s="69">
        <v>42401</v>
      </c>
      <c r="L35" s="96">
        <v>4</v>
      </c>
      <c r="M35" s="21" t="s">
        <v>77</v>
      </c>
      <c r="N35" s="21" t="s">
        <v>105</v>
      </c>
      <c r="O35" s="28">
        <v>12884630</v>
      </c>
      <c r="P35" s="34">
        <v>12884630</v>
      </c>
      <c r="Q35" s="21" t="s">
        <v>27</v>
      </c>
      <c r="R35" s="21" t="s">
        <v>27</v>
      </c>
      <c r="S35" s="21" t="s">
        <v>107</v>
      </c>
      <c r="T35" s="28">
        <v>5739469</v>
      </c>
      <c r="U35" s="21" t="s">
        <v>1217</v>
      </c>
    </row>
    <row r="36" spans="1:21" ht="75" customHeight="1" x14ac:dyDescent="0.2">
      <c r="A36" s="21">
        <v>35</v>
      </c>
      <c r="B36" s="92" t="s">
        <v>98</v>
      </c>
      <c r="C36" s="21" t="s">
        <v>99</v>
      </c>
      <c r="D36" s="93" t="s">
        <v>110</v>
      </c>
      <c r="E36" s="93" t="s">
        <v>111</v>
      </c>
      <c r="F36" s="30" t="s">
        <v>44</v>
      </c>
      <c r="G36" s="21" t="s">
        <v>112</v>
      </c>
      <c r="H36" s="94" t="s">
        <v>113</v>
      </c>
      <c r="I36" s="21">
        <v>77101701</v>
      </c>
      <c r="J36" s="92" t="s">
        <v>150</v>
      </c>
      <c r="K36" s="69">
        <v>42401</v>
      </c>
      <c r="L36" s="96">
        <v>8</v>
      </c>
      <c r="M36" s="21" t="s">
        <v>77</v>
      </c>
      <c r="N36" s="21" t="s">
        <v>105</v>
      </c>
      <c r="O36" s="28">
        <v>499264000</v>
      </c>
      <c r="P36" s="34">
        <v>499264000</v>
      </c>
      <c r="Q36" s="21" t="s">
        <v>27</v>
      </c>
      <c r="R36" s="21" t="s">
        <v>27</v>
      </c>
      <c r="S36" s="21" t="s">
        <v>107</v>
      </c>
      <c r="T36" s="28">
        <v>62408000</v>
      </c>
      <c r="U36" s="21" t="s">
        <v>1692</v>
      </c>
    </row>
    <row r="37" spans="1:21" ht="75" customHeight="1" x14ac:dyDescent="0.2">
      <c r="A37" s="21">
        <v>36</v>
      </c>
      <c r="B37" s="92" t="s">
        <v>98</v>
      </c>
      <c r="C37" s="21" t="s">
        <v>99</v>
      </c>
      <c r="D37" s="93" t="s">
        <v>110</v>
      </c>
      <c r="E37" s="93" t="s">
        <v>111</v>
      </c>
      <c r="F37" s="93" t="s">
        <v>44</v>
      </c>
      <c r="G37" s="93" t="s">
        <v>112</v>
      </c>
      <c r="H37" s="94" t="s">
        <v>113</v>
      </c>
      <c r="I37" s="21">
        <v>77101701</v>
      </c>
      <c r="J37" s="92" t="s">
        <v>150</v>
      </c>
      <c r="K37" s="69">
        <v>42401</v>
      </c>
      <c r="L37" s="96">
        <v>11</v>
      </c>
      <c r="M37" s="21" t="s">
        <v>108</v>
      </c>
      <c r="N37" s="21" t="s">
        <v>105</v>
      </c>
      <c r="O37" s="28">
        <v>23485978</v>
      </c>
      <c r="P37" s="34">
        <v>23485978</v>
      </c>
      <c r="Q37" s="21" t="s">
        <v>27</v>
      </c>
      <c r="R37" s="21" t="s">
        <v>27</v>
      </c>
      <c r="S37" s="21" t="s">
        <v>107</v>
      </c>
      <c r="T37" s="28">
        <v>2135088.9090909092</v>
      </c>
      <c r="U37" s="21" t="s">
        <v>1692</v>
      </c>
    </row>
    <row r="38" spans="1:21" ht="75" customHeight="1" x14ac:dyDescent="0.2">
      <c r="A38" s="21">
        <v>37</v>
      </c>
      <c r="B38" s="92" t="s">
        <v>98</v>
      </c>
      <c r="C38" s="21" t="s">
        <v>99</v>
      </c>
      <c r="D38" s="93" t="s">
        <v>110</v>
      </c>
      <c r="E38" s="93" t="s">
        <v>111</v>
      </c>
      <c r="F38" s="93" t="s">
        <v>102</v>
      </c>
      <c r="G38" s="93" t="s">
        <v>103</v>
      </c>
      <c r="H38" s="94" t="s">
        <v>104</v>
      </c>
      <c r="I38" s="21">
        <v>77101701</v>
      </c>
      <c r="J38" s="92" t="s">
        <v>1042</v>
      </c>
      <c r="K38" s="69">
        <v>42401</v>
      </c>
      <c r="L38" s="96">
        <v>4.5</v>
      </c>
      <c r="M38" s="21" t="s">
        <v>77</v>
      </c>
      <c r="N38" s="21" t="s">
        <v>105</v>
      </c>
      <c r="O38" s="28">
        <v>38192400</v>
      </c>
      <c r="P38" s="34">
        <v>38192400</v>
      </c>
      <c r="Q38" s="21" t="s">
        <v>27</v>
      </c>
      <c r="R38" s="21" t="s">
        <v>27</v>
      </c>
      <c r="S38" s="21" t="s">
        <v>107</v>
      </c>
      <c r="T38" s="28">
        <v>8487200</v>
      </c>
      <c r="U38" s="21" t="s">
        <v>308</v>
      </c>
    </row>
    <row r="39" spans="1:21" ht="75" customHeight="1" x14ac:dyDescent="0.2">
      <c r="A39" s="21">
        <v>38</v>
      </c>
      <c r="B39" s="92" t="s">
        <v>98</v>
      </c>
      <c r="C39" s="21" t="s">
        <v>99</v>
      </c>
      <c r="D39" s="93" t="s">
        <v>110</v>
      </c>
      <c r="E39" s="93" t="s">
        <v>111</v>
      </c>
      <c r="F39" s="93" t="s">
        <v>102</v>
      </c>
      <c r="G39" s="93" t="s">
        <v>103</v>
      </c>
      <c r="H39" s="94" t="s">
        <v>104</v>
      </c>
      <c r="I39" s="21">
        <v>77101701</v>
      </c>
      <c r="J39" s="92" t="s">
        <v>849</v>
      </c>
      <c r="K39" s="69">
        <v>42401</v>
      </c>
      <c r="L39" s="96">
        <v>5</v>
      </c>
      <c r="M39" s="21" t="s">
        <v>77</v>
      </c>
      <c r="N39" s="21" t="s">
        <v>105</v>
      </c>
      <c r="O39" s="28">
        <v>25992050</v>
      </c>
      <c r="P39" s="34">
        <v>25992050</v>
      </c>
      <c r="Q39" s="21" t="s">
        <v>27</v>
      </c>
      <c r="R39" s="21" t="s">
        <v>27</v>
      </c>
      <c r="S39" s="21" t="s">
        <v>107</v>
      </c>
      <c r="T39" s="28">
        <v>5198410</v>
      </c>
      <c r="U39" s="21" t="s">
        <v>838</v>
      </c>
    </row>
    <row r="40" spans="1:21" ht="75" customHeight="1" x14ac:dyDescent="0.2">
      <c r="A40" s="21">
        <v>39</v>
      </c>
      <c r="B40" s="92" t="s">
        <v>98</v>
      </c>
      <c r="C40" s="21" t="s">
        <v>99</v>
      </c>
      <c r="D40" s="21" t="s">
        <v>110</v>
      </c>
      <c r="E40" s="21" t="s">
        <v>152</v>
      </c>
      <c r="F40" s="93" t="s">
        <v>102</v>
      </c>
      <c r="G40" s="93" t="s">
        <v>103</v>
      </c>
      <c r="H40" s="94" t="s">
        <v>104</v>
      </c>
      <c r="I40" s="21">
        <v>80111621</v>
      </c>
      <c r="J40" s="92" t="s">
        <v>149</v>
      </c>
      <c r="K40" s="69">
        <v>42401</v>
      </c>
      <c r="L40" s="96">
        <v>4</v>
      </c>
      <c r="M40" s="21" t="s">
        <v>77</v>
      </c>
      <c r="N40" s="21" t="s">
        <v>105</v>
      </c>
      <c r="O40" s="28">
        <v>10073246</v>
      </c>
      <c r="P40" s="34">
        <v>10073246</v>
      </c>
      <c r="Q40" s="21" t="s">
        <v>27</v>
      </c>
      <c r="R40" s="21" t="s">
        <v>27</v>
      </c>
      <c r="S40" s="21" t="s">
        <v>107</v>
      </c>
      <c r="T40" s="28">
        <v>5739469</v>
      </c>
      <c r="U40" s="21" t="s">
        <v>308</v>
      </c>
    </row>
    <row r="41" spans="1:21" ht="75" customHeight="1" x14ac:dyDescent="0.2">
      <c r="A41" s="21">
        <v>40</v>
      </c>
      <c r="B41" s="92" t="s">
        <v>98</v>
      </c>
      <c r="C41" s="21" t="s">
        <v>153</v>
      </c>
      <c r="D41" s="21" t="s">
        <v>154</v>
      </c>
      <c r="E41" s="21" t="s">
        <v>155</v>
      </c>
      <c r="F41" s="93" t="s">
        <v>102</v>
      </c>
      <c r="G41" s="93" t="s">
        <v>103</v>
      </c>
      <c r="H41" s="94" t="s">
        <v>104</v>
      </c>
      <c r="I41" s="21">
        <v>80111601</v>
      </c>
      <c r="J41" s="92" t="s">
        <v>903</v>
      </c>
      <c r="K41" s="69">
        <v>42401</v>
      </c>
      <c r="L41" s="96">
        <v>4.5</v>
      </c>
      <c r="M41" s="21" t="s">
        <v>77</v>
      </c>
      <c r="N41" s="21" t="s">
        <v>105</v>
      </c>
      <c r="O41" s="28">
        <v>7352037</v>
      </c>
      <c r="P41" s="34">
        <v>7352037</v>
      </c>
      <c r="Q41" s="21" t="s">
        <v>27</v>
      </c>
      <c r="R41" s="21" t="s">
        <v>27</v>
      </c>
      <c r="S41" s="21" t="s">
        <v>107</v>
      </c>
      <c r="T41" s="28">
        <v>1633786</v>
      </c>
      <c r="U41" s="21" t="s">
        <v>308</v>
      </c>
    </row>
    <row r="42" spans="1:21" ht="75" customHeight="1" x14ac:dyDescent="0.2">
      <c r="A42" s="21">
        <v>41</v>
      </c>
      <c r="B42" s="92" t="s">
        <v>98</v>
      </c>
      <c r="C42" s="21" t="s">
        <v>99</v>
      </c>
      <c r="D42" s="93" t="s">
        <v>123</v>
      </c>
      <c r="E42" s="93" t="s">
        <v>124</v>
      </c>
      <c r="F42" s="93" t="s">
        <v>102</v>
      </c>
      <c r="G42" s="93" t="s">
        <v>103</v>
      </c>
      <c r="H42" s="94" t="s">
        <v>104</v>
      </c>
      <c r="I42" s="21">
        <v>77101600</v>
      </c>
      <c r="J42" s="92" t="s">
        <v>127</v>
      </c>
      <c r="K42" s="69">
        <v>42552</v>
      </c>
      <c r="L42" s="96">
        <v>6.5</v>
      </c>
      <c r="M42" s="21" t="s">
        <v>77</v>
      </c>
      <c r="N42" s="21" t="s">
        <v>105</v>
      </c>
      <c r="O42" s="28">
        <v>30272782</v>
      </c>
      <c r="P42" s="34">
        <v>30272782</v>
      </c>
      <c r="Q42" s="21" t="s">
        <v>27</v>
      </c>
      <c r="R42" s="21" t="s">
        <v>27</v>
      </c>
      <c r="S42" s="21" t="s">
        <v>107</v>
      </c>
      <c r="T42" s="28">
        <v>4657351</v>
      </c>
      <c r="U42" s="21" t="s">
        <v>1692</v>
      </c>
    </row>
    <row r="43" spans="1:21" ht="75" customHeight="1" x14ac:dyDescent="0.2">
      <c r="A43" s="21">
        <v>42</v>
      </c>
      <c r="B43" s="92" t="s">
        <v>98</v>
      </c>
      <c r="C43" s="21" t="s">
        <v>153</v>
      </c>
      <c r="D43" s="21" t="s">
        <v>154</v>
      </c>
      <c r="E43" s="21" t="s">
        <v>155</v>
      </c>
      <c r="F43" s="93" t="s">
        <v>44</v>
      </c>
      <c r="G43" s="93" t="s">
        <v>157</v>
      </c>
      <c r="H43" s="94" t="s">
        <v>158</v>
      </c>
      <c r="I43" s="21">
        <v>78111800</v>
      </c>
      <c r="J43" s="92" t="s">
        <v>159</v>
      </c>
      <c r="K43" s="69">
        <v>42430</v>
      </c>
      <c r="L43" s="96">
        <v>1</v>
      </c>
      <c r="M43" s="21" t="s">
        <v>160</v>
      </c>
      <c r="N43" s="21" t="s">
        <v>105</v>
      </c>
      <c r="O43" s="28">
        <v>100000000</v>
      </c>
      <c r="P43" s="34">
        <v>100000000</v>
      </c>
      <c r="Q43" s="21" t="s">
        <v>27</v>
      </c>
      <c r="R43" s="21" t="s">
        <v>27</v>
      </c>
      <c r="S43" s="21" t="s">
        <v>107</v>
      </c>
      <c r="T43" s="28">
        <v>100000000</v>
      </c>
      <c r="U43" s="21" t="s">
        <v>1692</v>
      </c>
    </row>
    <row r="44" spans="1:21" ht="75" customHeight="1" x14ac:dyDescent="0.2">
      <c r="A44" s="21">
        <v>43</v>
      </c>
      <c r="B44" s="92" t="s">
        <v>98</v>
      </c>
      <c r="C44" s="21" t="s">
        <v>153</v>
      </c>
      <c r="D44" s="21" t="s">
        <v>154</v>
      </c>
      <c r="E44" s="21" t="s">
        <v>155</v>
      </c>
      <c r="F44" s="93" t="s">
        <v>102</v>
      </c>
      <c r="G44" s="93" t="s">
        <v>103</v>
      </c>
      <c r="H44" s="94" t="s">
        <v>104</v>
      </c>
      <c r="I44" s="21" t="s">
        <v>161</v>
      </c>
      <c r="J44" s="92" t="s">
        <v>162</v>
      </c>
      <c r="K44" s="69">
        <v>42401</v>
      </c>
      <c r="L44" s="96">
        <v>4.5</v>
      </c>
      <c r="M44" s="21" t="s">
        <v>77</v>
      </c>
      <c r="N44" s="21" t="s">
        <v>105</v>
      </c>
      <c r="O44" s="28">
        <v>25827611</v>
      </c>
      <c r="P44" s="34">
        <v>25827611</v>
      </c>
      <c r="Q44" s="21" t="s">
        <v>27</v>
      </c>
      <c r="R44" s="21" t="s">
        <v>27</v>
      </c>
      <c r="S44" s="21" t="s">
        <v>107</v>
      </c>
      <c r="T44" s="28">
        <v>5739469</v>
      </c>
      <c r="U44" s="21" t="s">
        <v>308</v>
      </c>
    </row>
    <row r="45" spans="1:21" ht="75" customHeight="1" x14ac:dyDescent="0.2">
      <c r="A45" s="21">
        <v>44</v>
      </c>
      <c r="B45" s="92" t="s">
        <v>98</v>
      </c>
      <c r="C45" s="21" t="s">
        <v>153</v>
      </c>
      <c r="D45" s="21" t="s">
        <v>154</v>
      </c>
      <c r="E45" s="21" t="s">
        <v>155</v>
      </c>
      <c r="F45" s="93" t="s">
        <v>102</v>
      </c>
      <c r="G45" s="93" t="s">
        <v>103</v>
      </c>
      <c r="H45" s="94" t="s">
        <v>104</v>
      </c>
      <c r="I45" s="21" t="s">
        <v>161</v>
      </c>
      <c r="J45" s="92" t="s">
        <v>912</v>
      </c>
      <c r="K45" s="69">
        <v>42401</v>
      </c>
      <c r="L45" s="96">
        <v>4.5</v>
      </c>
      <c r="M45" s="21" t="s">
        <v>77</v>
      </c>
      <c r="N45" s="21" t="s">
        <v>105</v>
      </c>
      <c r="O45" s="28">
        <v>25827611</v>
      </c>
      <c r="P45" s="34">
        <v>25827611</v>
      </c>
      <c r="Q45" s="21" t="s">
        <v>27</v>
      </c>
      <c r="R45" s="21" t="s">
        <v>27</v>
      </c>
      <c r="S45" s="21" t="s">
        <v>107</v>
      </c>
      <c r="T45" s="28">
        <v>5739469</v>
      </c>
      <c r="U45" s="21" t="s">
        <v>1647</v>
      </c>
    </row>
    <row r="46" spans="1:21" ht="75" customHeight="1" x14ac:dyDescent="0.2">
      <c r="A46" s="21">
        <v>45</v>
      </c>
      <c r="B46" s="92" t="s">
        <v>98</v>
      </c>
      <c r="C46" s="21" t="s">
        <v>153</v>
      </c>
      <c r="D46" s="21" t="s">
        <v>154</v>
      </c>
      <c r="E46" s="21" t="s">
        <v>155</v>
      </c>
      <c r="F46" s="93" t="s">
        <v>102</v>
      </c>
      <c r="G46" s="93" t="s">
        <v>103</v>
      </c>
      <c r="H46" s="94" t="s">
        <v>104</v>
      </c>
      <c r="I46" s="21" t="s">
        <v>161</v>
      </c>
      <c r="J46" s="92" t="s">
        <v>905</v>
      </c>
      <c r="K46" s="69">
        <v>42401</v>
      </c>
      <c r="L46" s="96">
        <v>4.5</v>
      </c>
      <c r="M46" s="21" t="s">
        <v>77</v>
      </c>
      <c r="N46" s="21" t="s">
        <v>105</v>
      </c>
      <c r="O46" s="28">
        <v>25827611</v>
      </c>
      <c r="P46" s="34">
        <v>25827611</v>
      </c>
      <c r="Q46" s="21" t="s">
        <v>27</v>
      </c>
      <c r="R46" s="21" t="s">
        <v>27</v>
      </c>
      <c r="S46" s="21" t="s">
        <v>107</v>
      </c>
      <c r="T46" s="28">
        <v>5739469</v>
      </c>
      <c r="U46" s="21" t="s">
        <v>308</v>
      </c>
    </row>
    <row r="47" spans="1:21" ht="75" customHeight="1" x14ac:dyDescent="0.2">
      <c r="A47" s="21">
        <v>46</v>
      </c>
      <c r="B47" s="92" t="s">
        <v>98</v>
      </c>
      <c r="C47" s="21" t="s">
        <v>153</v>
      </c>
      <c r="D47" s="21" t="s">
        <v>154</v>
      </c>
      <c r="E47" s="21" t="s">
        <v>155</v>
      </c>
      <c r="F47" s="93" t="s">
        <v>102</v>
      </c>
      <c r="G47" s="93" t="s">
        <v>103</v>
      </c>
      <c r="H47" s="94" t="s">
        <v>104</v>
      </c>
      <c r="I47" s="21">
        <v>77101601</v>
      </c>
      <c r="J47" s="92" t="s">
        <v>907</v>
      </c>
      <c r="K47" s="69">
        <v>42401</v>
      </c>
      <c r="L47" s="96">
        <v>3.5</v>
      </c>
      <c r="M47" s="21" t="s">
        <v>77</v>
      </c>
      <c r="N47" s="21" t="s">
        <v>105</v>
      </c>
      <c r="O47" s="28">
        <v>11102319</v>
      </c>
      <c r="P47" s="34">
        <v>11102319</v>
      </c>
      <c r="Q47" s="21" t="s">
        <v>27</v>
      </c>
      <c r="R47" s="21" t="s">
        <v>27</v>
      </c>
      <c r="S47" s="21" t="s">
        <v>107</v>
      </c>
      <c r="T47" s="28">
        <v>3172091</v>
      </c>
      <c r="U47" s="21" t="s">
        <v>1515</v>
      </c>
    </row>
    <row r="48" spans="1:21" ht="75" customHeight="1" x14ac:dyDescent="0.2">
      <c r="A48" s="21">
        <v>47</v>
      </c>
      <c r="B48" s="92" t="s">
        <v>98</v>
      </c>
      <c r="C48" s="21" t="s">
        <v>153</v>
      </c>
      <c r="D48" s="21" t="s">
        <v>154</v>
      </c>
      <c r="E48" s="21" t="s">
        <v>155</v>
      </c>
      <c r="F48" s="93" t="s">
        <v>102</v>
      </c>
      <c r="G48" s="93" t="s">
        <v>103</v>
      </c>
      <c r="H48" s="94" t="s">
        <v>104</v>
      </c>
      <c r="I48" s="21">
        <v>77101700</v>
      </c>
      <c r="J48" s="92" t="s">
        <v>906</v>
      </c>
      <c r="K48" s="69">
        <v>42401</v>
      </c>
      <c r="L48" s="96">
        <v>4.5</v>
      </c>
      <c r="M48" s="21" t="s">
        <v>77</v>
      </c>
      <c r="N48" s="21" t="s">
        <v>105</v>
      </c>
      <c r="O48" s="28">
        <v>14274410</v>
      </c>
      <c r="P48" s="34">
        <v>14274410</v>
      </c>
      <c r="Q48" s="21" t="s">
        <v>27</v>
      </c>
      <c r="R48" s="21" t="s">
        <v>27</v>
      </c>
      <c r="S48" s="21" t="s">
        <v>107</v>
      </c>
      <c r="T48" s="28">
        <v>3172091</v>
      </c>
      <c r="U48" s="21" t="s">
        <v>308</v>
      </c>
    </row>
    <row r="49" spans="1:21" ht="75" customHeight="1" x14ac:dyDescent="0.2">
      <c r="A49" s="21">
        <v>48</v>
      </c>
      <c r="B49" s="92" t="s">
        <v>98</v>
      </c>
      <c r="C49" s="21" t="s">
        <v>153</v>
      </c>
      <c r="D49" s="21" t="s">
        <v>154</v>
      </c>
      <c r="E49" s="21" t="s">
        <v>155</v>
      </c>
      <c r="F49" s="93" t="s">
        <v>102</v>
      </c>
      <c r="G49" s="93" t="s">
        <v>103</v>
      </c>
      <c r="H49" s="94" t="s">
        <v>104</v>
      </c>
      <c r="I49" s="21" t="s">
        <v>161</v>
      </c>
      <c r="J49" s="92" t="s">
        <v>881</v>
      </c>
      <c r="K49" s="69">
        <v>42401</v>
      </c>
      <c r="L49" s="96">
        <v>4.5</v>
      </c>
      <c r="M49" s="21" t="s">
        <v>77</v>
      </c>
      <c r="N49" s="21" t="s">
        <v>105</v>
      </c>
      <c r="O49" s="28">
        <v>27689490</v>
      </c>
      <c r="P49" s="34">
        <v>27689490</v>
      </c>
      <c r="Q49" s="21" t="s">
        <v>27</v>
      </c>
      <c r="R49" s="21" t="s">
        <v>27</v>
      </c>
      <c r="S49" s="21" t="s">
        <v>107</v>
      </c>
      <c r="T49" s="28">
        <v>6153220</v>
      </c>
      <c r="U49" s="21" t="s">
        <v>308</v>
      </c>
    </row>
    <row r="50" spans="1:21" ht="75" customHeight="1" x14ac:dyDescent="0.2">
      <c r="A50" s="21">
        <v>49</v>
      </c>
      <c r="B50" s="92" t="s">
        <v>98</v>
      </c>
      <c r="C50" s="21" t="s">
        <v>99</v>
      </c>
      <c r="D50" s="21" t="s">
        <v>119</v>
      </c>
      <c r="E50" s="21" t="s">
        <v>120</v>
      </c>
      <c r="F50" s="93" t="s">
        <v>44</v>
      </c>
      <c r="G50" s="93" t="s">
        <v>112</v>
      </c>
      <c r="H50" s="94" t="s">
        <v>113</v>
      </c>
      <c r="I50" s="21">
        <v>90111601</v>
      </c>
      <c r="J50" s="92" t="s">
        <v>167</v>
      </c>
      <c r="K50" s="69">
        <v>42614</v>
      </c>
      <c r="L50" s="96">
        <v>1</v>
      </c>
      <c r="M50" s="21" t="s">
        <v>160</v>
      </c>
      <c r="N50" s="21" t="s">
        <v>105</v>
      </c>
      <c r="O50" s="28">
        <v>28000000</v>
      </c>
      <c r="P50" s="34">
        <v>28000000</v>
      </c>
      <c r="Q50" s="21" t="s">
        <v>27</v>
      </c>
      <c r="R50" s="21" t="s">
        <v>27</v>
      </c>
      <c r="S50" s="21" t="s">
        <v>107</v>
      </c>
      <c r="T50" s="28">
        <v>28000000</v>
      </c>
      <c r="U50" s="21" t="s">
        <v>1692</v>
      </c>
    </row>
    <row r="51" spans="1:21" ht="75" customHeight="1" x14ac:dyDescent="0.2">
      <c r="A51" s="21">
        <v>50</v>
      </c>
      <c r="B51" s="92" t="s">
        <v>98</v>
      </c>
      <c r="C51" s="21" t="s">
        <v>99</v>
      </c>
      <c r="D51" s="21" t="s">
        <v>119</v>
      </c>
      <c r="E51" s="21" t="s">
        <v>120</v>
      </c>
      <c r="F51" s="93" t="s">
        <v>102</v>
      </c>
      <c r="G51" s="93" t="s">
        <v>103</v>
      </c>
      <c r="H51" s="94" t="s">
        <v>104</v>
      </c>
      <c r="I51" s="21" t="s">
        <v>168</v>
      </c>
      <c r="J51" s="92" t="s">
        <v>924</v>
      </c>
      <c r="K51" s="69">
        <v>42401</v>
      </c>
      <c r="L51" s="96">
        <v>4.5</v>
      </c>
      <c r="M51" s="21" t="s">
        <v>77</v>
      </c>
      <c r="N51" s="21" t="s">
        <v>105</v>
      </c>
      <c r="O51" s="28">
        <v>10932575</v>
      </c>
      <c r="P51" s="34">
        <v>10932575</v>
      </c>
      <c r="Q51" s="21" t="s">
        <v>27</v>
      </c>
      <c r="R51" s="21" t="s">
        <v>27</v>
      </c>
      <c r="S51" s="21" t="s">
        <v>107</v>
      </c>
      <c r="T51" s="28">
        <v>2429461</v>
      </c>
      <c r="U51" s="21" t="s">
        <v>308</v>
      </c>
    </row>
    <row r="52" spans="1:21" ht="75" customHeight="1" x14ac:dyDescent="0.2">
      <c r="A52" s="21">
        <v>51</v>
      </c>
      <c r="B52" s="92" t="s">
        <v>98</v>
      </c>
      <c r="C52" s="21" t="s">
        <v>99</v>
      </c>
      <c r="D52" s="21" t="s">
        <v>119</v>
      </c>
      <c r="E52" s="21" t="s">
        <v>120</v>
      </c>
      <c r="F52" s="93" t="s">
        <v>102</v>
      </c>
      <c r="G52" s="93" t="s">
        <v>103</v>
      </c>
      <c r="H52" s="94" t="s">
        <v>104</v>
      </c>
      <c r="I52" s="21" t="s">
        <v>168</v>
      </c>
      <c r="J52" s="92" t="s">
        <v>947</v>
      </c>
      <c r="K52" s="69">
        <v>42401</v>
      </c>
      <c r="L52" s="96">
        <v>4.5</v>
      </c>
      <c r="M52" s="21" t="s">
        <v>77</v>
      </c>
      <c r="N52" s="21" t="s">
        <v>105</v>
      </c>
      <c r="O52" s="28">
        <v>16088549</v>
      </c>
      <c r="P52" s="34">
        <v>16088549</v>
      </c>
      <c r="Q52" s="21" t="s">
        <v>27</v>
      </c>
      <c r="R52" s="21" t="s">
        <v>27</v>
      </c>
      <c r="S52" s="21" t="s">
        <v>107</v>
      </c>
      <c r="T52" s="28">
        <v>3575233</v>
      </c>
      <c r="U52" s="21" t="s">
        <v>1515</v>
      </c>
    </row>
    <row r="53" spans="1:21" s="98" customFormat="1" ht="75" customHeight="1" x14ac:dyDescent="0.2">
      <c r="A53" s="21">
        <v>52</v>
      </c>
      <c r="B53" s="92" t="s">
        <v>98</v>
      </c>
      <c r="C53" s="21" t="s">
        <v>99</v>
      </c>
      <c r="D53" s="21" t="s">
        <v>119</v>
      </c>
      <c r="E53" s="21" t="s">
        <v>120</v>
      </c>
      <c r="F53" s="93" t="s">
        <v>102</v>
      </c>
      <c r="G53" s="93" t="s">
        <v>103</v>
      </c>
      <c r="H53" s="94" t="s">
        <v>104</v>
      </c>
      <c r="I53" s="21" t="s">
        <v>168</v>
      </c>
      <c r="J53" s="92" t="s">
        <v>171</v>
      </c>
      <c r="K53" s="69">
        <v>42401</v>
      </c>
      <c r="L53" s="96">
        <v>3.5</v>
      </c>
      <c r="M53" s="21" t="s">
        <v>77</v>
      </c>
      <c r="N53" s="21" t="s">
        <v>105</v>
      </c>
      <c r="O53" s="28">
        <v>18194435</v>
      </c>
      <c r="P53" s="34">
        <v>18194435</v>
      </c>
      <c r="Q53" s="21" t="s">
        <v>27</v>
      </c>
      <c r="R53" s="21" t="s">
        <v>27</v>
      </c>
      <c r="S53" s="21" t="s">
        <v>107</v>
      </c>
      <c r="T53" s="28">
        <v>5198410</v>
      </c>
      <c r="U53" s="21" t="s">
        <v>1692</v>
      </c>
    </row>
    <row r="54" spans="1:21" s="98" customFormat="1" ht="75" customHeight="1" x14ac:dyDescent="0.2">
      <c r="A54" s="21">
        <v>53</v>
      </c>
      <c r="B54" s="92" t="s">
        <v>98</v>
      </c>
      <c r="C54" s="21" t="s">
        <v>99</v>
      </c>
      <c r="D54" s="21" t="s">
        <v>119</v>
      </c>
      <c r="E54" s="21" t="s">
        <v>120</v>
      </c>
      <c r="F54" s="93" t="s">
        <v>102</v>
      </c>
      <c r="G54" s="93" t="s">
        <v>103</v>
      </c>
      <c r="H54" s="94" t="s">
        <v>104</v>
      </c>
      <c r="I54" s="21" t="s">
        <v>168</v>
      </c>
      <c r="J54" s="92" t="s">
        <v>172</v>
      </c>
      <c r="K54" s="69">
        <v>42401</v>
      </c>
      <c r="L54" s="96">
        <v>3.5</v>
      </c>
      <c r="M54" s="21" t="s">
        <v>77</v>
      </c>
      <c r="N54" s="21" t="s">
        <v>105</v>
      </c>
      <c r="O54" s="28">
        <v>18194435</v>
      </c>
      <c r="P54" s="34">
        <v>18194435</v>
      </c>
      <c r="Q54" s="21" t="s">
        <v>27</v>
      </c>
      <c r="R54" s="21" t="s">
        <v>27</v>
      </c>
      <c r="S54" s="21" t="s">
        <v>107</v>
      </c>
      <c r="T54" s="28">
        <v>5198410</v>
      </c>
      <c r="U54" s="21" t="s">
        <v>1692</v>
      </c>
    </row>
    <row r="55" spans="1:21" s="98" customFormat="1" ht="75" customHeight="1" x14ac:dyDescent="0.2">
      <c r="A55" s="21">
        <v>54</v>
      </c>
      <c r="B55" s="92" t="s">
        <v>98</v>
      </c>
      <c r="C55" s="21" t="s">
        <v>99</v>
      </c>
      <c r="D55" s="21" t="s">
        <v>119</v>
      </c>
      <c r="E55" s="21" t="s">
        <v>120</v>
      </c>
      <c r="F55" s="93" t="s">
        <v>102</v>
      </c>
      <c r="G55" s="93" t="s">
        <v>103</v>
      </c>
      <c r="H55" s="94" t="s">
        <v>104</v>
      </c>
      <c r="I55" s="21">
        <v>77101701</v>
      </c>
      <c r="J55" s="92" t="s">
        <v>173</v>
      </c>
      <c r="K55" s="69">
        <v>42401</v>
      </c>
      <c r="L55" s="96">
        <v>3.5</v>
      </c>
      <c r="M55" s="21" t="s">
        <v>77</v>
      </c>
      <c r="N55" s="21" t="s">
        <v>105</v>
      </c>
      <c r="O55" s="28">
        <v>18194435</v>
      </c>
      <c r="P55" s="34">
        <v>18194435</v>
      </c>
      <c r="Q55" s="21" t="s">
        <v>27</v>
      </c>
      <c r="R55" s="21" t="s">
        <v>27</v>
      </c>
      <c r="S55" s="21" t="s">
        <v>107</v>
      </c>
      <c r="T55" s="28">
        <v>5198410</v>
      </c>
      <c r="U55" s="21" t="s">
        <v>1692</v>
      </c>
    </row>
    <row r="56" spans="1:21" s="98" customFormat="1" ht="75" customHeight="1" x14ac:dyDescent="0.2">
      <c r="A56" s="21">
        <v>55</v>
      </c>
      <c r="B56" s="92" t="s">
        <v>98</v>
      </c>
      <c r="C56" s="21" t="s">
        <v>99</v>
      </c>
      <c r="D56" s="21" t="s">
        <v>119</v>
      </c>
      <c r="E56" s="21" t="s">
        <v>120</v>
      </c>
      <c r="F56" s="93" t="s">
        <v>102</v>
      </c>
      <c r="G56" s="93" t="s">
        <v>103</v>
      </c>
      <c r="H56" s="94" t="s">
        <v>104</v>
      </c>
      <c r="I56" s="21">
        <v>77101701</v>
      </c>
      <c r="J56" s="92" t="s">
        <v>926</v>
      </c>
      <c r="K56" s="69">
        <v>42401</v>
      </c>
      <c r="L56" s="96">
        <v>4.5</v>
      </c>
      <c r="M56" s="21" t="s">
        <v>77</v>
      </c>
      <c r="N56" s="21" t="s">
        <v>105</v>
      </c>
      <c r="O56" s="28">
        <v>25827611</v>
      </c>
      <c r="P56" s="34">
        <v>25827611</v>
      </c>
      <c r="Q56" s="21" t="s">
        <v>27</v>
      </c>
      <c r="R56" s="21" t="s">
        <v>27</v>
      </c>
      <c r="S56" s="21" t="s">
        <v>107</v>
      </c>
      <c r="T56" s="28">
        <v>5739469</v>
      </c>
      <c r="U56" s="21" t="s">
        <v>1383</v>
      </c>
    </row>
    <row r="57" spans="1:21" s="98" customFormat="1" ht="75" customHeight="1" x14ac:dyDescent="0.2">
      <c r="A57" s="21">
        <v>56</v>
      </c>
      <c r="B57" s="92" t="s">
        <v>98</v>
      </c>
      <c r="C57" s="21" t="s">
        <v>99</v>
      </c>
      <c r="D57" s="21" t="s">
        <v>119</v>
      </c>
      <c r="E57" s="21" t="s">
        <v>120</v>
      </c>
      <c r="F57" s="93" t="s">
        <v>102</v>
      </c>
      <c r="G57" s="93" t="s">
        <v>103</v>
      </c>
      <c r="H57" s="94" t="s">
        <v>104</v>
      </c>
      <c r="I57" s="21">
        <v>77101701</v>
      </c>
      <c r="J57" s="92" t="s">
        <v>948</v>
      </c>
      <c r="K57" s="69">
        <v>42401</v>
      </c>
      <c r="L57" s="96">
        <v>3.5</v>
      </c>
      <c r="M57" s="21" t="s">
        <v>77</v>
      </c>
      <c r="N57" s="21" t="s">
        <v>105</v>
      </c>
      <c r="O57" s="28">
        <v>14407022</v>
      </c>
      <c r="P57" s="34">
        <v>14407022</v>
      </c>
      <c r="Q57" s="21" t="s">
        <v>27</v>
      </c>
      <c r="R57" s="21" t="s">
        <v>27</v>
      </c>
      <c r="S57" s="21" t="s">
        <v>107</v>
      </c>
      <c r="T57" s="28">
        <v>4116292</v>
      </c>
      <c r="U57" s="21" t="s">
        <v>1391</v>
      </c>
    </row>
    <row r="58" spans="1:21" s="98" customFormat="1" ht="75" customHeight="1" x14ac:dyDescent="0.2">
      <c r="A58" s="21">
        <v>57</v>
      </c>
      <c r="B58" s="92" t="s">
        <v>98</v>
      </c>
      <c r="C58" s="21" t="s">
        <v>99</v>
      </c>
      <c r="D58" s="21" t="s">
        <v>119</v>
      </c>
      <c r="E58" s="21" t="s">
        <v>120</v>
      </c>
      <c r="F58" s="93" t="s">
        <v>102</v>
      </c>
      <c r="G58" s="93" t="s">
        <v>103</v>
      </c>
      <c r="H58" s="94" t="s">
        <v>104</v>
      </c>
      <c r="I58" s="21">
        <v>77101701</v>
      </c>
      <c r="J58" s="92" t="s">
        <v>931</v>
      </c>
      <c r="K58" s="69">
        <v>42401</v>
      </c>
      <c r="L58" s="96">
        <v>4.5</v>
      </c>
      <c r="M58" s="21" t="s">
        <v>77</v>
      </c>
      <c r="N58" s="21" t="s">
        <v>105</v>
      </c>
      <c r="O58" s="28">
        <v>18523314</v>
      </c>
      <c r="P58" s="34">
        <v>18523314</v>
      </c>
      <c r="Q58" s="21" t="s">
        <v>27</v>
      </c>
      <c r="R58" s="21" t="s">
        <v>27</v>
      </c>
      <c r="S58" s="21" t="s">
        <v>107</v>
      </c>
      <c r="T58" s="28">
        <v>4116292</v>
      </c>
      <c r="U58" s="21" t="s">
        <v>1493</v>
      </c>
    </row>
    <row r="59" spans="1:21" s="98" customFormat="1" ht="75" customHeight="1" x14ac:dyDescent="0.2">
      <c r="A59" s="21">
        <v>58</v>
      </c>
      <c r="B59" s="92" t="s">
        <v>98</v>
      </c>
      <c r="C59" s="21" t="s">
        <v>99</v>
      </c>
      <c r="D59" s="21" t="s">
        <v>119</v>
      </c>
      <c r="E59" s="21" t="s">
        <v>120</v>
      </c>
      <c r="F59" s="93" t="s">
        <v>102</v>
      </c>
      <c r="G59" s="93" t="s">
        <v>103</v>
      </c>
      <c r="H59" s="94" t="s">
        <v>104</v>
      </c>
      <c r="I59" s="21">
        <v>77101701</v>
      </c>
      <c r="J59" s="92" t="s">
        <v>943</v>
      </c>
      <c r="K59" s="69">
        <v>42401</v>
      </c>
      <c r="L59" s="96">
        <v>3.5</v>
      </c>
      <c r="M59" s="21" t="s">
        <v>77</v>
      </c>
      <c r="N59" s="21" t="s">
        <v>105</v>
      </c>
      <c r="O59" s="28">
        <v>12513316</v>
      </c>
      <c r="P59" s="34">
        <v>12513316</v>
      </c>
      <c r="Q59" s="21" t="s">
        <v>27</v>
      </c>
      <c r="R59" s="21" t="s">
        <v>27</v>
      </c>
      <c r="S59" s="21" t="s">
        <v>107</v>
      </c>
      <c r="T59" s="28">
        <v>3575233</v>
      </c>
      <c r="U59" s="21" t="s">
        <v>1493</v>
      </c>
    </row>
    <row r="60" spans="1:21" s="98" customFormat="1" ht="75" customHeight="1" x14ac:dyDescent="0.2">
      <c r="A60" s="21">
        <v>59</v>
      </c>
      <c r="B60" s="92" t="s">
        <v>98</v>
      </c>
      <c r="C60" s="21" t="s">
        <v>99</v>
      </c>
      <c r="D60" s="21" t="s">
        <v>119</v>
      </c>
      <c r="E60" s="21" t="s">
        <v>120</v>
      </c>
      <c r="F60" s="93" t="s">
        <v>102</v>
      </c>
      <c r="G60" s="93" t="s">
        <v>103</v>
      </c>
      <c r="H60" s="94" t="s">
        <v>104</v>
      </c>
      <c r="I60" s="21">
        <v>77101701</v>
      </c>
      <c r="J60" s="92" t="s">
        <v>927</v>
      </c>
      <c r="K60" s="69">
        <v>42401</v>
      </c>
      <c r="L60" s="96">
        <v>3.5</v>
      </c>
      <c r="M60" s="21" t="s">
        <v>77</v>
      </c>
      <c r="N60" s="21" t="s">
        <v>105</v>
      </c>
      <c r="O60" s="28">
        <v>9951242</v>
      </c>
      <c r="P60" s="34">
        <v>9951242</v>
      </c>
      <c r="Q60" s="21" t="s">
        <v>27</v>
      </c>
      <c r="R60" s="21" t="s">
        <v>27</v>
      </c>
      <c r="S60" s="21" t="s">
        <v>107</v>
      </c>
      <c r="T60" s="28">
        <v>2843212</v>
      </c>
      <c r="U60" s="21" t="s">
        <v>1389</v>
      </c>
    </row>
    <row r="61" spans="1:21" s="98" customFormat="1" ht="75" customHeight="1" x14ac:dyDescent="0.2">
      <c r="A61" s="21">
        <v>60</v>
      </c>
      <c r="B61" s="92" t="s">
        <v>98</v>
      </c>
      <c r="C61" s="21" t="s">
        <v>99</v>
      </c>
      <c r="D61" s="21" t="s">
        <v>119</v>
      </c>
      <c r="E61" s="21" t="s">
        <v>120</v>
      </c>
      <c r="F61" s="93" t="s">
        <v>102</v>
      </c>
      <c r="G61" s="93" t="s">
        <v>103</v>
      </c>
      <c r="H61" s="94" t="s">
        <v>104</v>
      </c>
      <c r="I61" s="21">
        <v>77101701</v>
      </c>
      <c r="J61" s="92" t="s">
        <v>1524</v>
      </c>
      <c r="K61" s="69">
        <v>42401</v>
      </c>
      <c r="L61" s="96">
        <v>3</v>
      </c>
      <c r="M61" s="21" t="s">
        <v>77</v>
      </c>
      <c r="N61" s="21" t="s">
        <v>105</v>
      </c>
      <c r="O61" s="28">
        <v>15595230</v>
      </c>
      <c r="P61" s="34">
        <v>15595230</v>
      </c>
      <c r="Q61" s="21" t="s">
        <v>27</v>
      </c>
      <c r="R61" s="21" t="s">
        <v>27</v>
      </c>
      <c r="S61" s="21" t="s">
        <v>107</v>
      </c>
      <c r="T61" s="28">
        <v>5198410</v>
      </c>
      <c r="U61" s="21" t="s">
        <v>1525</v>
      </c>
    </row>
    <row r="62" spans="1:21" s="98" customFormat="1" ht="75" customHeight="1" x14ac:dyDescent="0.2">
      <c r="A62" s="21">
        <v>61</v>
      </c>
      <c r="B62" s="92" t="s">
        <v>98</v>
      </c>
      <c r="C62" s="21" t="s">
        <v>99</v>
      </c>
      <c r="D62" s="21" t="s">
        <v>119</v>
      </c>
      <c r="E62" s="21" t="s">
        <v>120</v>
      </c>
      <c r="F62" s="93" t="s">
        <v>102</v>
      </c>
      <c r="G62" s="93" t="s">
        <v>103</v>
      </c>
      <c r="H62" s="94" t="s">
        <v>104</v>
      </c>
      <c r="I62" s="21">
        <v>77101701</v>
      </c>
      <c r="J62" s="92" t="s">
        <v>180</v>
      </c>
      <c r="K62" s="69">
        <v>42401</v>
      </c>
      <c r="L62" s="96">
        <v>5</v>
      </c>
      <c r="M62" s="21" t="s">
        <v>77</v>
      </c>
      <c r="N62" s="21" t="s">
        <v>105</v>
      </c>
      <c r="O62" s="28">
        <v>20581460</v>
      </c>
      <c r="P62" s="34">
        <v>20581460</v>
      </c>
      <c r="Q62" s="21" t="s">
        <v>27</v>
      </c>
      <c r="R62" s="21" t="s">
        <v>27</v>
      </c>
      <c r="S62" s="21" t="s">
        <v>107</v>
      </c>
      <c r="T62" s="28">
        <v>4116292</v>
      </c>
      <c r="U62" s="21" t="s">
        <v>1692</v>
      </c>
    </row>
    <row r="63" spans="1:21" s="98" customFormat="1" ht="75" customHeight="1" x14ac:dyDescent="0.2">
      <c r="A63" s="21">
        <v>62</v>
      </c>
      <c r="B63" s="92" t="s">
        <v>98</v>
      </c>
      <c r="C63" s="21" t="s">
        <v>99</v>
      </c>
      <c r="D63" s="21" t="s">
        <v>119</v>
      </c>
      <c r="E63" s="21" t="s">
        <v>120</v>
      </c>
      <c r="F63" s="93" t="s">
        <v>102</v>
      </c>
      <c r="G63" s="93" t="s">
        <v>103</v>
      </c>
      <c r="H63" s="94" t="s">
        <v>104</v>
      </c>
      <c r="I63" s="21">
        <v>77101701</v>
      </c>
      <c r="J63" s="92" t="s">
        <v>945</v>
      </c>
      <c r="K63" s="69">
        <v>42401</v>
      </c>
      <c r="L63" s="96">
        <v>4.5</v>
      </c>
      <c r="M63" s="21" t="s">
        <v>77</v>
      </c>
      <c r="N63" s="21" t="s">
        <v>105</v>
      </c>
      <c r="O63" s="28">
        <v>20958080</v>
      </c>
      <c r="P63" s="34">
        <v>20958080</v>
      </c>
      <c r="Q63" s="21" t="s">
        <v>27</v>
      </c>
      <c r="R63" s="21" t="s">
        <v>27</v>
      </c>
      <c r="S63" s="21" t="s">
        <v>107</v>
      </c>
      <c r="T63" s="28">
        <v>4657351</v>
      </c>
      <c r="U63" s="21" t="s">
        <v>1391</v>
      </c>
    </row>
    <row r="64" spans="1:21" s="98" customFormat="1" ht="75" customHeight="1" x14ac:dyDescent="0.2">
      <c r="A64" s="21">
        <v>63</v>
      </c>
      <c r="B64" s="92" t="s">
        <v>98</v>
      </c>
      <c r="C64" s="21" t="s">
        <v>99</v>
      </c>
      <c r="D64" s="21" t="s">
        <v>119</v>
      </c>
      <c r="E64" s="21" t="s">
        <v>120</v>
      </c>
      <c r="F64" s="93" t="s">
        <v>102</v>
      </c>
      <c r="G64" s="93" t="s">
        <v>103</v>
      </c>
      <c r="H64" s="94" t="s">
        <v>104</v>
      </c>
      <c r="I64" s="21">
        <v>77101701</v>
      </c>
      <c r="J64" s="92" t="s">
        <v>911</v>
      </c>
      <c r="K64" s="69">
        <v>42401</v>
      </c>
      <c r="L64" s="96">
        <v>3.5</v>
      </c>
      <c r="M64" s="21" t="s">
        <v>77</v>
      </c>
      <c r="N64" s="21" t="s">
        <v>105</v>
      </c>
      <c r="O64" s="28">
        <v>9951242</v>
      </c>
      <c r="P64" s="34">
        <v>9951242</v>
      </c>
      <c r="Q64" s="21" t="s">
        <v>27</v>
      </c>
      <c r="R64" s="21" t="s">
        <v>27</v>
      </c>
      <c r="S64" s="21" t="s">
        <v>107</v>
      </c>
      <c r="T64" s="28">
        <v>2843212</v>
      </c>
      <c r="U64" s="21" t="s">
        <v>1389</v>
      </c>
    </row>
    <row r="65" spans="1:21" s="98" customFormat="1" ht="75" customHeight="1" x14ac:dyDescent="0.2">
      <c r="A65" s="21">
        <v>64</v>
      </c>
      <c r="B65" s="92" t="s">
        <v>98</v>
      </c>
      <c r="C65" s="21" t="s">
        <v>99</v>
      </c>
      <c r="D65" s="21" t="s">
        <v>119</v>
      </c>
      <c r="E65" s="21" t="s">
        <v>120</v>
      </c>
      <c r="F65" s="93" t="s">
        <v>102</v>
      </c>
      <c r="G65" s="93" t="s">
        <v>103</v>
      </c>
      <c r="H65" s="94" t="s">
        <v>104</v>
      </c>
      <c r="I65" s="21">
        <v>77101701</v>
      </c>
      <c r="J65" s="92" t="s">
        <v>1520</v>
      </c>
      <c r="K65" s="69">
        <v>42401</v>
      </c>
      <c r="L65" s="96">
        <v>3</v>
      </c>
      <c r="M65" s="21" t="s">
        <v>77</v>
      </c>
      <c r="N65" s="21" t="s">
        <v>105</v>
      </c>
      <c r="O65" s="28">
        <v>17218407</v>
      </c>
      <c r="P65" s="34">
        <v>17218407</v>
      </c>
      <c r="Q65" s="21" t="s">
        <v>27</v>
      </c>
      <c r="R65" s="21" t="s">
        <v>27</v>
      </c>
      <c r="S65" s="21" t="s">
        <v>107</v>
      </c>
      <c r="T65" s="28">
        <v>5739469</v>
      </c>
      <c r="U65" s="21" t="s">
        <v>1517</v>
      </c>
    </row>
    <row r="66" spans="1:21" s="98" customFormat="1" ht="75" customHeight="1" x14ac:dyDescent="0.2">
      <c r="A66" s="21">
        <v>65</v>
      </c>
      <c r="B66" s="92" t="s">
        <v>98</v>
      </c>
      <c r="C66" s="21" t="s">
        <v>99</v>
      </c>
      <c r="D66" s="21" t="s">
        <v>119</v>
      </c>
      <c r="E66" s="21" t="s">
        <v>120</v>
      </c>
      <c r="F66" s="93" t="s">
        <v>102</v>
      </c>
      <c r="G66" s="93" t="s">
        <v>103</v>
      </c>
      <c r="H66" s="94" t="s">
        <v>104</v>
      </c>
      <c r="I66" s="21">
        <v>77101701</v>
      </c>
      <c r="J66" s="92" t="s">
        <v>184</v>
      </c>
      <c r="K66" s="69">
        <v>42401</v>
      </c>
      <c r="L66" s="96">
        <v>3.5</v>
      </c>
      <c r="M66" s="21" t="s">
        <v>77</v>
      </c>
      <c r="N66" s="21" t="s">
        <v>105</v>
      </c>
      <c r="O66" s="28">
        <v>18194435</v>
      </c>
      <c r="P66" s="34">
        <v>18194435</v>
      </c>
      <c r="Q66" s="21" t="s">
        <v>27</v>
      </c>
      <c r="R66" s="21" t="s">
        <v>27</v>
      </c>
      <c r="S66" s="21" t="s">
        <v>107</v>
      </c>
      <c r="T66" s="28">
        <v>5198410</v>
      </c>
      <c r="U66" s="21" t="s">
        <v>308</v>
      </c>
    </row>
    <row r="67" spans="1:21" s="98" customFormat="1" ht="75" customHeight="1" x14ac:dyDescent="0.2">
      <c r="A67" s="21">
        <v>66</v>
      </c>
      <c r="B67" s="92" t="s">
        <v>98</v>
      </c>
      <c r="C67" s="21" t="s">
        <v>99</v>
      </c>
      <c r="D67" s="21" t="s">
        <v>119</v>
      </c>
      <c r="E67" s="21" t="s">
        <v>120</v>
      </c>
      <c r="F67" s="93" t="s">
        <v>102</v>
      </c>
      <c r="G67" s="93" t="s">
        <v>103</v>
      </c>
      <c r="H67" s="94" t="s">
        <v>104</v>
      </c>
      <c r="I67" s="21">
        <v>77101701</v>
      </c>
      <c r="J67" s="92" t="s">
        <v>944</v>
      </c>
      <c r="K67" s="69">
        <v>42401</v>
      </c>
      <c r="L67" s="96">
        <v>3.5</v>
      </c>
      <c r="M67" s="21" t="s">
        <v>77</v>
      </c>
      <c r="N67" s="21" t="s">
        <v>105</v>
      </c>
      <c r="O67" s="28">
        <v>12513316</v>
      </c>
      <c r="P67" s="34">
        <v>12513316</v>
      </c>
      <c r="Q67" s="21" t="s">
        <v>27</v>
      </c>
      <c r="R67" s="21" t="s">
        <v>27</v>
      </c>
      <c r="S67" s="21" t="s">
        <v>107</v>
      </c>
      <c r="T67" s="28">
        <v>3575233</v>
      </c>
      <c r="U67" s="21" t="s">
        <v>1493</v>
      </c>
    </row>
    <row r="68" spans="1:21" s="98" customFormat="1" ht="75" customHeight="1" x14ac:dyDescent="0.2">
      <c r="A68" s="21">
        <v>67</v>
      </c>
      <c r="B68" s="92" t="s">
        <v>98</v>
      </c>
      <c r="C68" s="21" t="s">
        <v>99</v>
      </c>
      <c r="D68" s="21" t="s">
        <v>119</v>
      </c>
      <c r="E68" s="21" t="s">
        <v>120</v>
      </c>
      <c r="F68" s="93" t="s">
        <v>102</v>
      </c>
      <c r="G68" s="93" t="s">
        <v>103</v>
      </c>
      <c r="H68" s="94" t="s">
        <v>104</v>
      </c>
      <c r="I68" s="21">
        <v>80111601</v>
      </c>
      <c r="J68" s="92" t="s">
        <v>1521</v>
      </c>
      <c r="K68" s="69">
        <v>42401</v>
      </c>
      <c r="L68" s="96">
        <v>3</v>
      </c>
      <c r="M68" s="21" t="s">
        <v>77</v>
      </c>
      <c r="N68" s="21" t="s">
        <v>105</v>
      </c>
      <c r="O68" s="28">
        <v>15595230</v>
      </c>
      <c r="P68" s="34">
        <v>15595230</v>
      </c>
      <c r="Q68" s="21" t="s">
        <v>27</v>
      </c>
      <c r="R68" s="21" t="s">
        <v>27</v>
      </c>
      <c r="S68" s="21" t="s">
        <v>107</v>
      </c>
      <c r="T68" s="28">
        <v>5198410</v>
      </c>
      <c r="U68" s="21" t="s">
        <v>1525</v>
      </c>
    </row>
    <row r="69" spans="1:21" ht="75" customHeight="1" x14ac:dyDescent="0.2">
      <c r="A69" s="21">
        <v>68</v>
      </c>
      <c r="B69" s="92" t="s">
        <v>98</v>
      </c>
      <c r="C69" s="21" t="s">
        <v>153</v>
      </c>
      <c r="D69" s="21" t="s">
        <v>154</v>
      </c>
      <c r="E69" s="21" t="s">
        <v>155</v>
      </c>
      <c r="F69" s="93" t="s">
        <v>102</v>
      </c>
      <c r="G69" s="93" t="s">
        <v>103</v>
      </c>
      <c r="H69" s="94" t="s">
        <v>104</v>
      </c>
      <c r="I69" s="21">
        <v>81111811</v>
      </c>
      <c r="J69" s="92" t="s">
        <v>880</v>
      </c>
      <c r="K69" s="69">
        <v>42401</v>
      </c>
      <c r="L69" s="96">
        <v>4.5</v>
      </c>
      <c r="M69" s="21" t="s">
        <v>77</v>
      </c>
      <c r="N69" s="21" t="s">
        <v>105</v>
      </c>
      <c r="O69" s="28">
        <v>7924923</v>
      </c>
      <c r="P69" s="34">
        <v>7924923</v>
      </c>
      <c r="Q69" s="21" t="s">
        <v>27</v>
      </c>
      <c r="R69" s="21" t="s">
        <v>27</v>
      </c>
      <c r="S69" s="21" t="s">
        <v>107</v>
      </c>
      <c r="T69" s="28">
        <v>1761094</v>
      </c>
      <c r="U69" s="21" t="s">
        <v>308</v>
      </c>
    </row>
    <row r="70" spans="1:21" s="98" customFormat="1" ht="75" customHeight="1" x14ac:dyDescent="0.2">
      <c r="A70" s="21">
        <v>69</v>
      </c>
      <c r="B70" s="92" t="s">
        <v>98</v>
      </c>
      <c r="C70" s="21" t="s">
        <v>99</v>
      </c>
      <c r="D70" s="21" t="s">
        <v>119</v>
      </c>
      <c r="E70" s="21" t="s">
        <v>120</v>
      </c>
      <c r="F70" s="93" t="s">
        <v>102</v>
      </c>
      <c r="G70" s="93" t="s">
        <v>103</v>
      </c>
      <c r="H70" s="94" t="s">
        <v>104</v>
      </c>
      <c r="I70" s="21">
        <v>77101701</v>
      </c>
      <c r="J70" s="92" t="s">
        <v>946</v>
      </c>
      <c r="K70" s="69">
        <v>42401</v>
      </c>
      <c r="L70" s="96">
        <v>4.5</v>
      </c>
      <c r="M70" s="21" t="s">
        <v>77</v>
      </c>
      <c r="N70" s="21" t="s">
        <v>105</v>
      </c>
      <c r="O70" s="28">
        <v>10932575</v>
      </c>
      <c r="P70" s="34">
        <v>10932575</v>
      </c>
      <c r="Q70" s="21" t="s">
        <v>27</v>
      </c>
      <c r="R70" s="21" t="s">
        <v>27</v>
      </c>
      <c r="S70" s="21" t="s">
        <v>107</v>
      </c>
      <c r="T70" s="28">
        <v>2429461</v>
      </c>
      <c r="U70" s="21" t="s">
        <v>308</v>
      </c>
    </row>
    <row r="71" spans="1:21" s="98" customFormat="1" ht="75" customHeight="1" x14ac:dyDescent="0.2">
      <c r="A71" s="21">
        <v>70</v>
      </c>
      <c r="B71" s="92" t="s">
        <v>98</v>
      </c>
      <c r="C71" s="21" t="s">
        <v>99</v>
      </c>
      <c r="D71" s="21" t="s">
        <v>119</v>
      </c>
      <c r="E71" s="21" t="s">
        <v>120</v>
      </c>
      <c r="F71" s="93" t="s">
        <v>102</v>
      </c>
      <c r="G71" s="93" t="s">
        <v>103</v>
      </c>
      <c r="H71" s="94" t="s">
        <v>104</v>
      </c>
      <c r="I71" s="21">
        <v>77101701</v>
      </c>
      <c r="J71" s="92" t="s">
        <v>930</v>
      </c>
      <c r="K71" s="69">
        <v>42401</v>
      </c>
      <c r="L71" s="96">
        <v>3.5</v>
      </c>
      <c r="M71" s="21" t="s">
        <v>77</v>
      </c>
      <c r="N71" s="21" t="s">
        <v>105</v>
      </c>
      <c r="O71" s="28">
        <v>12513316</v>
      </c>
      <c r="P71" s="34">
        <v>12513316</v>
      </c>
      <c r="Q71" s="21" t="s">
        <v>27</v>
      </c>
      <c r="R71" s="21" t="s">
        <v>27</v>
      </c>
      <c r="S71" s="21" t="s">
        <v>107</v>
      </c>
      <c r="T71" s="28">
        <v>3575233</v>
      </c>
      <c r="U71" s="21" t="s">
        <v>1493</v>
      </c>
    </row>
    <row r="72" spans="1:21" ht="75" customHeight="1" x14ac:dyDescent="0.2">
      <c r="A72" s="21">
        <v>71</v>
      </c>
      <c r="B72" s="92" t="s">
        <v>98</v>
      </c>
      <c r="C72" s="21" t="s">
        <v>99</v>
      </c>
      <c r="D72" s="21" t="s">
        <v>119</v>
      </c>
      <c r="E72" s="21" t="s">
        <v>120</v>
      </c>
      <c r="F72" s="93" t="s">
        <v>44</v>
      </c>
      <c r="G72" s="93" t="s">
        <v>112</v>
      </c>
      <c r="H72" s="94" t="s">
        <v>113</v>
      </c>
      <c r="I72" s="21">
        <v>90111601</v>
      </c>
      <c r="J72" s="92" t="s">
        <v>190</v>
      </c>
      <c r="K72" s="69">
        <v>42614</v>
      </c>
      <c r="L72" s="96">
        <v>1</v>
      </c>
      <c r="M72" s="21" t="s">
        <v>160</v>
      </c>
      <c r="N72" s="21" t="s">
        <v>105</v>
      </c>
      <c r="O72" s="28">
        <v>28000000</v>
      </c>
      <c r="P72" s="34">
        <v>28000000</v>
      </c>
      <c r="Q72" s="21" t="s">
        <v>27</v>
      </c>
      <c r="R72" s="21" t="s">
        <v>27</v>
      </c>
      <c r="S72" s="21" t="s">
        <v>107</v>
      </c>
      <c r="T72" s="28">
        <v>28000000</v>
      </c>
      <c r="U72" s="21" t="s">
        <v>1692</v>
      </c>
    </row>
    <row r="73" spans="1:21" s="98" customFormat="1" ht="75" customHeight="1" x14ac:dyDescent="0.2">
      <c r="A73" s="21">
        <v>72</v>
      </c>
      <c r="B73" s="92" t="s">
        <v>98</v>
      </c>
      <c r="C73" s="21" t="s">
        <v>99</v>
      </c>
      <c r="D73" s="21" t="s">
        <v>119</v>
      </c>
      <c r="E73" s="21" t="s">
        <v>120</v>
      </c>
      <c r="F73" s="93" t="s">
        <v>102</v>
      </c>
      <c r="G73" s="93" t="s">
        <v>103</v>
      </c>
      <c r="H73" s="94" t="s">
        <v>104</v>
      </c>
      <c r="I73" s="21">
        <v>77101701</v>
      </c>
      <c r="J73" s="92" t="s">
        <v>929</v>
      </c>
      <c r="K73" s="69">
        <v>42401</v>
      </c>
      <c r="L73" s="96">
        <v>3.5</v>
      </c>
      <c r="M73" s="21" t="s">
        <v>77</v>
      </c>
      <c r="N73" s="21" t="s">
        <v>105</v>
      </c>
      <c r="O73" s="28">
        <v>12513316</v>
      </c>
      <c r="P73" s="34">
        <v>12513316</v>
      </c>
      <c r="Q73" s="21" t="s">
        <v>27</v>
      </c>
      <c r="R73" s="21" t="s">
        <v>27</v>
      </c>
      <c r="S73" s="21" t="s">
        <v>107</v>
      </c>
      <c r="T73" s="28">
        <v>3575233</v>
      </c>
      <c r="U73" s="21" t="s">
        <v>1493</v>
      </c>
    </row>
    <row r="74" spans="1:21" s="98" customFormat="1" ht="75" customHeight="1" x14ac:dyDescent="0.2">
      <c r="A74" s="21">
        <v>73</v>
      </c>
      <c r="B74" s="92" t="s">
        <v>98</v>
      </c>
      <c r="C74" s="21" t="s">
        <v>99</v>
      </c>
      <c r="D74" s="21" t="s">
        <v>119</v>
      </c>
      <c r="E74" s="21" t="s">
        <v>120</v>
      </c>
      <c r="F74" s="93" t="s">
        <v>102</v>
      </c>
      <c r="G74" s="93" t="s">
        <v>103</v>
      </c>
      <c r="H74" s="94" t="s">
        <v>104</v>
      </c>
      <c r="I74" s="21">
        <v>77101701</v>
      </c>
      <c r="J74" s="92" t="s">
        <v>1522</v>
      </c>
      <c r="K74" s="69">
        <v>42401</v>
      </c>
      <c r="L74" s="96">
        <v>3</v>
      </c>
      <c r="M74" s="21" t="s">
        <v>77</v>
      </c>
      <c r="N74" s="21" t="s">
        <v>105</v>
      </c>
      <c r="O74" s="28">
        <v>15595230</v>
      </c>
      <c r="P74" s="34">
        <v>15595230</v>
      </c>
      <c r="Q74" s="21" t="s">
        <v>27</v>
      </c>
      <c r="R74" s="21" t="s">
        <v>27</v>
      </c>
      <c r="S74" s="21" t="s">
        <v>107</v>
      </c>
      <c r="T74" s="28">
        <v>5198410</v>
      </c>
      <c r="U74" s="21" t="s">
        <v>1523</v>
      </c>
    </row>
    <row r="75" spans="1:21" s="98" customFormat="1" ht="75" customHeight="1" x14ac:dyDescent="0.2">
      <c r="A75" s="21">
        <v>74</v>
      </c>
      <c r="B75" s="92" t="s">
        <v>98</v>
      </c>
      <c r="C75" s="21" t="s">
        <v>99</v>
      </c>
      <c r="D75" s="93" t="s">
        <v>123</v>
      </c>
      <c r="E75" s="93" t="s">
        <v>124</v>
      </c>
      <c r="F75" s="93" t="s">
        <v>102</v>
      </c>
      <c r="G75" s="93" t="s">
        <v>103</v>
      </c>
      <c r="H75" s="94" t="s">
        <v>104</v>
      </c>
      <c r="I75" s="21">
        <v>77101501</v>
      </c>
      <c r="J75" s="92" t="s">
        <v>128</v>
      </c>
      <c r="K75" s="69">
        <v>42552</v>
      </c>
      <c r="L75" s="96">
        <v>6</v>
      </c>
      <c r="M75" s="21" t="s">
        <v>77</v>
      </c>
      <c r="N75" s="21" t="s">
        <v>105</v>
      </c>
      <c r="O75" s="28">
        <v>43284720</v>
      </c>
      <c r="P75" s="34">
        <v>43284720</v>
      </c>
      <c r="Q75" s="21" t="s">
        <v>27</v>
      </c>
      <c r="R75" s="21" t="s">
        <v>27</v>
      </c>
      <c r="S75" s="21" t="s">
        <v>107</v>
      </c>
      <c r="T75" s="28">
        <v>7214120</v>
      </c>
      <c r="U75" s="21" t="s">
        <v>1692</v>
      </c>
    </row>
    <row r="76" spans="1:21" s="98" customFormat="1" ht="75" customHeight="1" x14ac:dyDescent="0.2">
      <c r="A76" s="21">
        <v>75</v>
      </c>
      <c r="B76" s="92" t="s">
        <v>98</v>
      </c>
      <c r="C76" s="21" t="s">
        <v>99</v>
      </c>
      <c r="D76" s="21" t="s">
        <v>119</v>
      </c>
      <c r="E76" s="21" t="s">
        <v>120</v>
      </c>
      <c r="F76" s="93" t="s">
        <v>102</v>
      </c>
      <c r="G76" s="93" t="s">
        <v>103</v>
      </c>
      <c r="H76" s="94" t="s">
        <v>104</v>
      </c>
      <c r="I76" s="21">
        <v>77101701</v>
      </c>
      <c r="J76" s="92" t="s">
        <v>925</v>
      </c>
      <c r="K76" s="69">
        <v>42401</v>
      </c>
      <c r="L76" s="96">
        <v>3.5</v>
      </c>
      <c r="M76" s="21" t="s">
        <v>77</v>
      </c>
      <c r="N76" s="21" t="s">
        <v>105</v>
      </c>
      <c r="O76" s="28">
        <v>8503114</v>
      </c>
      <c r="P76" s="34">
        <v>8503114</v>
      </c>
      <c r="Q76" s="21" t="s">
        <v>27</v>
      </c>
      <c r="R76" s="21" t="s">
        <v>27</v>
      </c>
      <c r="S76" s="21" t="s">
        <v>107</v>
      </c>
      <c r="T76" s="28">
        <v>2429461</v>
      </c>
      <c r="U76" s="21" t="s">
        <v>1396</v>
      </c>
    </row>
    <row r="77" spans="1:21" s="98" customFormat="1" ht="75" customHeight="1" x14ac:dyDescent="0.2">
      <c r="A77" s="21">
        <v>76</v>
      </c>
      <c r="B77" s="92" t="s">
        <v>98</v>
      </c>
      <c r="C77" s="21" t="s">
        <v>99</v>
      </c>
      <c r="D77" s="21" t="s">
        <v>119</v>
      </c>
      <c r="E77" s="21" t="s">
        <v>120</v>
      </c>
      <c r="F77" s="93" t="s">
        <v>102</v>
      </c>
      <c r="G77" s="93" t="s">
        <v>103</v>
      </c>
      <c r="H77" s="94" t="s">
        <v>104</v>
      </c>
      <c r="I77" s="21">
        <v>81111811</v>
      </c>
      <c r="J77" s="92" t="s">
        <v>909</v>
      </c>
      <c r="K77" s="69">
        <v>42401</v>
      </c>
      <c r="L77" s="96">
        <v>3.5</v>
      </c>
      <c r="M77" s="21" t="s">
        <v>77</v>
      </c>
      <c r="N77" s="21" t="s">
        <v>105</v>
      </c>
      <c r="O77" s="28">
        <v>4492912</v>
      </c>
      <c r="P77" s="34">
        <v>4492912</v>
      </c>
      <c r="Q77" s="21" t="s">
        <v>27</v>
      </c>
      <c r="R77" s="21" t="s">
        <v>27</v>
      </c>
      <c r="S77" s="21" t="s">
        <v>107</v>
      </c>
      <c r="T77" s="28">
        <v>1283689</v>
      </c>
      <c r="U77" s="21" t="s">
        <v>1519</v>
      </c>
    </row>
    <row r="78" spans="1:21" s="98" customFormat="1" ht="75" customHeight="1" x14ac:dyDescent="0.2">
      <c r="A78" s="21">
        <v>77</v>
      </c>
      <c r="B78" s="92" t="s">
        <v>98</v>
      </c>
      <c r="C78" s="21" t="s">
        <v>99</v>
      </c>
      <c r="D78" s="21" t="s">
        <v>119</v>
      </c>
      <c r="E78" s="21" t="s">
        <v>120</v>
      </c>
      <c r="F78" s="93" t="s">
        <v>102</v>
      </c>
      <c r="G78" s="93" t="s">
        <v>103</v>
      </c>
      <c r="H78" s="94" t="s">
        <v>104</v>
      </c>
      <c r="I78" s="21">
        <v>81111811</v>
      </c>
      <c r="J78" s="92" t="s">
        <v>928</v>
      </c>
      <c r="K78" s="69">
        <v>42401</v>
      </c>
      <c r="L78" s="96">
        <v>3.5</v>
      </c>
      <c r="M78" s="21" t="s">
        <v>77</v>
      </c>
      <c r="N78" s="21" t="s">
        <v>105</v>
      </c>
      <c r="O78" s="28">
        <v>8503114</v>
      </c>
      <c r="P78" s="34">
        <v>8503114</v>
      </c>
      <c r="Q78" s="21" t="s">
        <v>27</v>
      </c>
      <c r="R78" s="21" t="s">
        <v>27</v>
      </c>
      <c r="S78" s="21" t="s">
        <v>107</v>
      </c>
      <c r="T78" s="28">
        <v>2429461</v>
      </c>
      <c r="U78" s="21" t="s">
        <v>1396</v>
      </c>
    </row>
    <row r="79" spans="1:21" s="98" customFormat="1" ht="75" customHeight="1" x14ac:dyDescent="0.2">
      <c r="A79" s="21">
        <v>78</v>
      </c>
      <c r="B79" s="92" t="s">
        <v>98</v>
      </c>
      <c r="C79" s="21" t="s">
        <v>99</v>
      </c>
      <c r="D79" s="21" t="s">
        <v>119</v>
      </c>
      <c r="E79" s="21" t="s">
        <v>120</v>
      </c>
      <c r="F79" s="93" t="s">
        <v>102</v>
      </c>
      <c r="G79" s="93" t="s">
        <v>103</v>
      </c>
      <c r="H79" s="94" t="s">
        <v>104</v>
      </c>
      <c r="I79" s="21">
        <v>77101600</v>
      </c>
      <c r="J79" s="92" t="s">
        <v>910</v>
      </c>
      <c r="K79" s="69">
        <v>42401</v>
      </c>
      <c r="L79" s="96">
        <v>3.5</v>
      </c>
      <c r="M79" s="21" t="s">
        <v>77</v>
      </c>
      <c r="N79" s="21" t="s">
        <v>105</v>
      </c>
      <c r="O79" s="28">
        <v>7277774</v>
      </c>
      <c r="P79" s="34">
        <v>7277774</v>
      </c>
      <c r="Q79" s="21" t="s">
        <v>27</v>
      </c>
      <c r="R79" s="21" t="s">
        <v>27</v>
      </c>
      <c r="S79" s="21" t="s">
        <v>107</v>
      </c>
      <c r="T79" s="28">
        <v>2079364</v>
      </c>
      <c r="U79" s="21" t="s">
        <v>1518</v>
      </c>
    </row>
    <row r="80" spans="1:21" ht="75" customHeight="1" x14ac:dyDescent="0.2">
      <c r="A80" s="21">
        <v>79</v>
      </c>
      <c r="B80" s="92" t="s">
        <v>98</v>
      </c>
      <c r="C80" s="21" t="s">
        <v>153</v>
      </c>
      <c r="D80" s="21" t="s">
        <v>154</v>
      </c>
      <c r="E80" s="21" t="s">
        <v>155</v>
      </c>
      <c r="F80" s="93" t="s">
        <v>44</v>
      </c>
      <c r="G80" s="93" t="s">
        <v>112</v>
      </c>
      <c r="H80" s="94" t="s">
        <v>113</v>
      </c>
      <c r="I80" s="21">
        <v>90111601</v>
      </c>
      <c r="J80" s="92" t="s">
        <v>910</v>
      </c>
      <c r="K80" s="69">
        <v>42401</v>
      </c>
      <c r="L80" s="96">
        <v>1</v>
      </c>
      <c r="M80" s="21" t="s">
        <v>160</v>
      </c>
      <c r="N80" s="21" t="s">
        <v>105</v>
      </c>
      <c r="O80" s="28">
        <v>18500000</v>
      </c>
      <c r="P80" s="34">
        <v>18500000</v>
      </c>
      <c r="Q80" s="21" t="s">
        <v>27</v>
      </c>
      <c r="R80" s="21" t="s">
        <v>27</v>
      </c>
      <c r="S80" s="21" t="s">
        <v>107</v>
      </c>
      <c r="T80" s="28">
        <v>18500000</v>
      </c>
      <c r="U80" s="21" t="s">
        <v>1692</v>
      </c>
    </row>
    <row r="81" spans="1:21" ht="75" customHeight="1" x14ac:dyDescent="0.2">
      <c r="A81" s="21">
        <v>80</v>
      </c>
      <c r="B81" s="92" t="s">
        <v>98</v>
      </c>
      <c r="C81" s="21" t="s">
        <v>153</v>
      </c>
      <c r="D81" s="21" t="s">
        <v>154</v>
      </c>
      <c r="E81" s="21" t="s">
        <v>155</v>
      </c>
      <c r="F81" s="93" t="s">
        <v>44</v>
      </c>
      <c r="G81" s="93" t="s">
        <v>112</v>
      </c>
      <c r="H81" s="94" t="s">
        <v>113</v>
      </c>
      <c r="I81" s="21">
        <v>90111601</v>
      </c>
      <c r="J81" s="92" t="s">
        <v>197</v>
      </c>
      <c r="K81" s="69">
        <v>42401</v>
      </c>
      <c r="L81" s="96">
        <v>1</v>
      </c>
      <c r="M81" s="21" t="s">
        <v>160</v>
      </c>
      <c r="N81" s="21" t="s">
        <v>105</v>
      </c>
      <c r="O81" s="28">
        <v>20000000</v>
      </c>
      <c r="P81" s="34">
        <v>20000000</v>
      </c>
      <c r="Q81" s="21" t="s">
        <v>27</v>
      </c>
      <c r="R81" s="21" t="s">
        <v>27</v>
      </c>
      <c r="S81" s="21" t="s">
        <v>107</v>
      </c>
      <c r="T81" s="28">
        <v>20000000</v>
      </c>
      <c r="U81" s="21" t="s">
        <v>1692</v>
      </c>
    </row>
    <row r="82" spans="1:21" ht="75" customHeight="1" x14ac:dyDescent="0.2">
      <c r="A82" s="21">
        <v>81</v>
      </c>
      <c r="B82" s="92" t="s">
        <v>98</v>
      </c>
      <c r="C82" s="21" t="s">
        <v>99</v>
      </c>
      <c r="D82" s="93" t="s">
        <v>123</v>
      </c>
      <c r="E82" s="93" t="s">
        <v>124</v>
      </c>
      <c r="F82" s="93" t="s">
        <v>102</v>
      </c>
      <c r="G82" s="93" t="s">
        <v>103</v>
      </c>
      <c r="H82" s="94" t="s">
        <v>104</v>
      </c>
      <c r="I82" s="21">
        <v>77101501</v>
      </c>
      <c r="J82" s="92" t="s">
        <v>129</v>
      </c>
      <c r="K82" s="69">
        <v>42552</v>
      </c>
      <c r="L82" s="96">
        <v>6.5</v>
      </c>
      <c r="M82" s="21" t="s">
        <v>77</v>
      </c>
      <c r="N82" s="21" t="s">
        <v>105</v>
      </c>
      <c r="O82" s="28">
        <v>33789665</v>
      </c>
      <c r="P82" s="34">
        <v>33789665</v>
      </c>
      <c r="Q82" s="21" t="s">
        <v>27</v>
      </c>
      <c r="R82" s="21" t="s">
        <v>27</v>
      </c>
      <c r="S82" s="21" t="s">
        <v>107</v>
      </c>
      <c r="T82" s="28">
        <v>5198410</v>
      </c>
      <c r="U82" s="21" t="s">
        <v>1692</v>
      </c>
    </row>
    <row r="83" spans="1:21" s="98" customFormat="1" ht="75" customHeight="1" x14ac:dyDescent="0.2">
      <c r="A83" s="21">
        <v>82</v>
      </c>
      <c r="B83" s="92" t="s">
        <v>98</v>
      </c>
      <c r="C83" s="21" t="s">
        <v>99</v>
      </c>
      <c r="D83" s="21" t="s">
        <v>119</v>
      </c>
      <c r="E83" s="21" t="s">
        <v>120</v>
      </c>
      <c r="F83" s="93" t="s">
        <v>102</v>
      </c>
      <c r="G83" s="93" t="s">
        <v>103</v>
      </c>
      <c r="H83" s="94" t="s">
        <v>104</v>
      </c>
      <c r="I83" s="21">
        <v>77101701</v>
      </c>
      <c r="J83" s="92" t="s">
        <v>1595</v>
      </c>
      <c r="K83" s="69">
        <v>42401</v>
      </c>
      <c r="L83" s="96">
        <v>3</v>
      </c>
      <c r="M83" s="21" t="s">
        <v>77</v>
      </c>
      <c r="N83" s="21" t="s">
        <v>105</v>
      </c>
      <c r="O83" s="28">
        <v>20051010</v>
      </c>
      <c r="P83" s="34">
        <v>20051010</v>
      </c>
      <c r="Q83" s="21" t="s">
        <v>27</v>
      </c>
      <c r="R83" s="21" t="s">
        <v>27</v>
      </c>
      <c r="S83" s="21" t="s">
        <v>107</v>
      </c>
      <c r="T83" s="28">
        <v>6683670</v>
      </c>
      <c r="U83" s="21" t="s">
        <v>1596</v>
      </c>
    </row>
    <row r="84" spans="1:21" ht="75" customHeight="1" x14ac:dyDescent="0.2">
      <c r="A84" s="21">
        <v>83</v>
      </c>
      <c r="B84" s="92" t="s">
        <v>98</v>
      </c>
      <c r="C84" s="21" t="s">
        <v>99</v>
      </c>
      <c r="D84" s="21" t="s">
        <v>119</v>
      </c>
      <c r="E84" s="21" t="s">
        <v>120</v>
      </c>
      <c r="F84" s="93" t="s">
        <v>199</v>
      </c>
      <c r="G84" s="93" t="s">
        <v>200</v>
      </c>
      <c r="H84" s="94" t="s">
        <v>201</v>
      </c>
      <c r="I84" s="21">
        <v>77101604</v>
      </c>
      <c r="J84" s="92" t="s">
        <v>202</v>
      </c>
      <c r="K84" s="69">
        <v>42522</v>
      </c>
      <c r="L84" s="96">
        <v>1</v>
      </c>
      <c r="M84" s="21" t="s">
        <v>160</v>
      </c>
      <c r="N84" s="21" t="s">
        <v>105</v>
      </c>
      <c r="O84" s="28">
        <v>100000000</v>
      </c>
      <c r="P84" s="34">
        <v>100000000</v>
      </c>
      <c r="Q84" s="21" t="s">
        <v>27</v>
      </c>
      <c r="R84" s="21" t="s">
        <v>27</v>
      </c>
      <c r="S84" s="21" t="s">
        <v>107</v>
      </c>
      <c r="T84" s="28">
        <v>100000000</v>
      </c>
      <c r="U84" s="21" t="s">
        <v>1692</v>
      </c>
    </row>
    <row r="85" spans="1:21" ht="75" customHeight="1" x14ac:dyDescent="0.2">
      <c r="A85" s="21">
        <v>84</v>
      </c>
      <c r="B85" s="92" t="s">
        <v>98</v>
      </c>
      <c r="C85" s="21" t="s">
        <v>99</v>
      </c>
      <c r="D85" s="21" t="s">
        <v>119</v>
      </c>
      <c r="E85" s="21" t="s">
        <v>120</v>
      </c>
      <c r="F85" s="93" t="s">
        <v>44</v>
      </c>
      <c r="G85" s="93" t="s">
        <v>112</v>
      </c>
      <c r="H85" s="94" t="s">
        <v>113</v>
      </c>
      <c r="I85" s="21">
        <v>90111601</v>
      </c>
      <c r="J85" s="92" t="s">
        <v>203</v>
      </c>
      <c r="K85" s="69">
        <v>42614</v>
      </c>
      <c r="L85" s="96">
        <v>1</v>
      </c>
      <c r="M85" s="21" t="s">
        <v>160</v>
      </c>
      <c r="N85" s="21" t="s">
        <v>105</v>
      </c>
      <c r="O85" s="28">
        <v>35000000</v>
      </c>
      <c r="P85" s="34">
        <v>35000000</v>
      </c>
      <c r="Q85" s="21" t="s">
        <v>27</v>
      </c>
      <c r="R85" s="21" t="s">
        <v>27</v>
      </c>
      <c r="S85" s="21" t="s">
        <v>107</v>
      </c>
      <c r="T85" s="28">
        <v>35000000</v>
      </c>
      <c r="U85" s="21" t="s">
        <v>1692</v>
      </c>
    </row>
    <row r="86" spans="1:21" ht="75" customHeight="1" x14ac:dyDescent="0.2">
      <c r="A86" s="21">
        <v>85</v>
      </c>
      <c r="B86" s="92" t="s">
        <v>98</v>
      </c>
      <c r="C86" s="21" t="s">
        <v>204</v>
      </c>
      <c r="D86" s="21" t="s">
        <v>154</v>
      </c>
      <c r="E86" s="21" t="s">
        <v>205</v>
      </c>
      <c r="F86" s="93" t="s">
        <v>102</v>
      </c>
      <c r="G86" s="93" t="s">
        <v>103</v>
      </c>
      <c r="H86" s="94" t="s">
        <v>104</v>
      </c>
      <c r="I86" s="21">
        <v>77101600</v>
      </c>
      <c r="J86" s="92" t="s">
        <v>206</v>
      </c>
      <c r="K86" s="69">
        <v>42401</v>
      </c>
      <c r="L86" s="96">
        <v>5</v>
      </c>
      <c r="M86" s="21" t="s">
        <v>77</v>
      </c>
      <c r="N86" s="21" t="s">
        <v>105</v>
      </c>
      <c r="O86" s="28">
        <v>20581460</v>
      </c>
      <c r="P86" s="34">
        <v>20581460</v>
      </c>
      <c r="Q86" s="21" t="s">
        <v>27</v>
      </c>
      <c r="R86" s="21" t="s">
        <v>27</v>
      </c>
      <c r="S86" s="21" t="s">
        <v>107</v>
      </c>
      <c r="T86" s="28">
        <v>4116292</v>
      </c>
      <c r="U86" s="21" t="s">
        <v>1692</v>
      </c>
    </row>
    <row r="87" spans="1:21" ht="75" customHeight="1" x14ac:dyDescent="0.2">
      <c r="A87" s="21">
        <v>86</v>
      </c>
      <c r="B87" s="92" t="s">
        <v>207</v>
      </c>
      <c r="C87" s="21" t="s">
        <v>208</v>
      </c>
      <c r="D87" s="93" t="s">
        <v>209</v>
      </c>
      <c r="E87" s="93" t="s">
        <v>210</v>
      </c>
      <c r="F87" s="93" t="s">
        <v>102</v>
      </c>
      <c r="G87" s="93" t="s">
        <v>103</v>
      </c>
      <c r="H87" s="94" t="s">
        <v>104</v>
      </c>
      <c r="I87" s="21">
        <v>77101600</v>
      </c>
      <c r="J87" s="92" t="s">
        <v>890</v>
      </c>
      <c r="K87" s="69">
        <v>42401</v>
      </c>
      <c r="L87" s="96">
        <v>4.5</v>
      </c>
      <c r="M87" s="21" t="s">
        <v>77</v>
      </c>
      <c r="N87" s="21" t="s">
        <v>105</v>
      </c>
      <c r="O87" s="28">
        <v>20958080</v>
      </c>
      <c r="P87" s="34">
        <v>20958080</v>
      </c>
      <c r="Q87" s="21" t="s">
        <v>27</v>
      </c>
      <c r="R87" s="21" t="s">
        <v>27</v>
      </c>
      <c r="S87" s="21" t="s">
        <v>107</v>
      </c>
      <c r="T87" s="28">
        <v>4657351</v>
      </c>
      <c r="U87" s="21" t="s">
        <v>308</v>
      </c>
    </row>
    <row r="88" spans="1:21" ht="75" customHeight="1" x14ac:dyDescent="0.2">
      <c r="A88" s="21">
        <v>87</v>
      </c>
      <c r="B88" s="92" t="s">
        <v>207</v>
      </c>
      <c r="C88" s="21" t="s">
        <v>208</v>
      </c>
      <c r="D88" s="93" t="s">
        <v>209</v>
      </c>
      <c r="E88" s="93" t="s">
        <v>210</v>
      </c>
      <c r="F88" s="93" t="s">
        <v>102</v>
      </c>
      <c r="G88" s="93" t="s">
        <v>103</v>
      </c>
      <c r="H88" s="94" t="s">
        <v>104</v>
      </c>
      <c r="I88" s="21">
        <v>77101701</v>
      </c>
      <c r="J88" s="92" t="s">
        <v>211</v>
      </c>
      <c r="K88" s="69">
        <v>42491</v>
      </c>
      <c r="L88" s="96">
        <v>10</v>
      </c>
      <c r="M88" s="21" t="s">
        <v>77</v>
      </c>
      <c r="N88" s="21" t="s">
        <v>105</v>
      </c>
      <c r="O88" s="28">
        <v>45321814</v>
      </c>
      <c r="P88" s="34">
        <v>45321814</v>
      </c>
      <c r="Q88" s="21" t="s">
        <v>27</v>
      </c>
      <c r="R88" s="21" t="s">
        <v>27</v>
      </c>
      <c r="S88" s="21" t="s">
        <v>107</v>
      </c>
      <c r="T88" s="28">
        <v>0</v>
      </c>
      <c r="U88" s="21" t="s">
        <v>1692</v>
      </c>
    </row>
    <row r="89" spans="1:21" ht="75" customHeight="1" x14ac:dyDescent="0.2">
      <c r="A89" s="21">
        <v>88</v>
      </c>
      <c r="B89" s="92" t="s">
        <v>98</v>
      </c>
      <c r="C89" s="21" t="s">
        <v>99</v>
      </c>
      <c r="D89" s="93" t="s">
        <v>123</v>
      </c>
      <c r="E89" s="93" t="s">
        <v>124</v>
      </c>
      <c r="F89" s="93" t="s">
        <v>102</v>
      </c>
      <c r="G89" s="93" t="s">
        <v>103</v>
      </c>
      <c r="H89" s="94" t="s">
        <v>104</v>
      </c>
      <c r="I89" s="21">
        <v>80101604</v>
      </c>
      <c r="J89" s="92" t="s">
        <v>138</v>
      </c>
      <c r="K89" s="69">
        <v>42552</v>
      </c>
      <c r="L89" s="96">
        <v>6</v>
      </c>
      <c r="M89" s="21" t="s">
        <v>77</v>
      </c>
      <c r="N89" s="21" t="s">
        <v>105</v>
      </c>
      <c r="O89" s="28">
        <v>14576766</v>
      </c>
      <c r="P89" s="34">
        <v>14576766</v>
      </c>
      <c r="Q89" s="21" t="s">
        <v>27</v>
      </c>
      <c r="R89" s="21" t="s">
        <v>27</v>
      </c>
      <c r="S89" s="21" t="s">
        <v>107</v>
      </c>
      <c r="T89" s="28">
        <v>2429461</v>
      </c>
      <c r="U89" s="21" t="s">
        <v>1692</v>
      </c>
    </row>
    <row r="90" spans="1:21" ht="75" customHeight="1" x14ac:dyDescent="0.2">
      <c r="A90" s="21">
        <v>89</v>
      </c>
      <c r="B90" s="92" t="s">
        <v>98</v>
      </c>
      <c r="C90" s="21" t="s">
        <v>99</v>
      </c>
      <c r="D90" s="93" t="s">
        <v>123</v>
      </c>
      <c r="E90" s="93" t="s">
        <v>124</v>
      </c>
      <c r="F90" s="93" t="s">
        <v>102</v>
      </c>
      <c r="G90" s="93" t="s">
        <v>103</v>
      </c>
      <c r="H90" s="94" t="s">
        <v>104</v>
      </c>
      <c r="I90" s="21">
        <v>80161501</v>
      </c>
      <c r="J90" s="92" t="s">
        <v>139</v>
      </c>
      <c r="K90" s="69">
        <v>42552</v>
      </c>
      <c r="L90" s="96">
        <v>6</v>
      </c>
      <c r="M90" s="21" t="s">
        <v>77</v>
      </c>
      <c r="N90" s="21" t="s">
        <v>105</v>
      </c>
      <c r="O90" s="28">
        <v>12476184</v>
      </c>
      <c r="P90" s="34">
        <v>12476184</v>
      </c>
      <c r="Q90" s="21" t="s">
        <v>27</v>
      </c>
      <c r="R90" s="21" t="s">
        <v>27</v>
      </c>
      <c r="S90" s="21" t="s">
        <v>107</v>
      </c>
      <c r="T90" s="28">
        <v>2079364</v>
      </c>
      <c r="U90" s="21" t="s">
        <v>1692</v>
      </c>
    </row>
    <row r="91" spans="1:21" ht="75" customHeight="1" x14ac:dyDescent="0.2">
      <c r="A91" s="21">
        <v>90</v>
      </c>
      <c r="B91" s="92" t="s">
        <v>98</v>
      </c>
      <c r="C91" s="21" t="s">
        <v>99</v>
      </c>
      <c r="D91" s="93" t="s">
        <v>100</v>
      </c>
      <c r="E91" s="93" t="s">
        <v>114</v>
      </c>
      <c r="F91" s="93" t="s">
        <v>102</v>
      </c>
      <c r="G91" s="93" t="s">
        <v>103</v>
      </c>
      <c r="H91" s="94" t="s">
        <v>104</v>
      </c>
      <c r="I91" s="21">
        <v>77101600</v>
      </c>
      <c r="J91" s="92" t="s">
        <v>1403</v>
      </c>
      <c r="K91" s="69">
        <v>42461</v>
      </c>
      <c r="L91" s="96">
        <v>3</v>
      </c>
      <c r="M91" s="21" t="s">
        <v>77</v>
      </c>
      <c r="N91" s="21" t="s">
        <v>105</v>
      </c>
      <c r="O91" s="28">
        <v>4901358</v>
      </c>
      <c r="P91" s="34">
        <v>4901358</v>
      </c>
      <c r="Q91" s="21" t="s">
        <v>27</v>
      </c>
      <c r="R91" s="21" t="s">
        <v>27</v>
      </c>
      <c r="S91" s="21" t="s">
        <v>107</v>
      </c>
      <c r="T91" s="28">
        <v>1633786</v>
      </c>
      <c r="U91" s="21" t="s">
        <v>1491</v>
      </c>
    </row>
    <row r="92" spans="1:21" ht="75" customHeight="1" x14ac:dyDescent="0.2">
      <c r="A92" s="21">
        <v>91</v>
      </c>
      <c r="B92" s="92" t="s">
        <v>98</v>
      </c>
      <c r="C92" s="21" t="s">
        <v>99</v>
      </c>
      <c r="D92" s="93" t="s">
        <v>100</v>
      </c>
      <c r="E92" s="93" t="s">
        <v>101</v>
      </c>
      <c r="F92" s="93" t="s">
        <v>102</v>
      </c>
      <c r="G92" s="93" t="s">
        <v>103</v>
      </c>
      <c r="H92" s="94" t="s">
        <v>104</v>
      </c>
      <c r="I92" s="21">
        <v>80101505</v>
      </c>
      <c r="J92" s="92" t="s">
        <v>212</v>
      </c>
      <c r="K92" s="69">
        <v>42552</v>
      </c>
      <c r="L92" s="96">
        <v>6</v>
      </c>
      <c r="M92" s="21" t="s">
        <v>77</v>
      </c>
      <c r="N92" s="21" t="s">
        <v>105</v>
      </c>
      <c r="O92" s="28">
        <v>24697752</v>
      </c>
      <c r="P92" s="34">
        <v>24697752</v>
      </c>
      <c r="Q92" s="21" t="s">
        <v>27</v>
      </c>
      <c r="R92" s="21" t="s">
        <v>27</v>
      </c>
      <c r="S92" s="21" t="s">
        <v>107</v>
      </c>
      <c r="T92" s="28">
        <v>4116292</v>
      </c>
      <c r="U92" s="21" t="s">
        <v>1692</v>
      </c>
    </row>
    <row r="93" spans="1:21" ht="75" customHeight="1" x14ac:dyDescent="0.2">
      <c r="A93" s="21">
        <v>92</v>
      </c>
      <c r="B93" s="92" t="s">
        <v>98</v>
      </c>
      <c r="C93" s="21" t="s">
        <v>99</v>
      </c>
      <c r="D93" s="93" t="s">
        <v>100</v>
      </c>
      <c r="E93" s="93" t="s">
        <v>114</v>
      </c>
      <c r="F93" s="93" t="s">
        <v>102</v>
      </c>
      <c r="G93" s="93" t="s">
        <v>103</v>
      </c>
      <c r="H93" s="94" t="s">
        <v>104</v>
      </c>
      <c r="I93" s="21">
        <v>77101706</v>
      </c>
      <c r="J93" s="92" t="s">
        <v>143</v>
      </c>
      <c r="K93" s="69">
        <v>42552</v>
      </c>
      <c r="L93" s="96">
        <v>6.5</v>
      </c>
      <c r="M93" s="21" t="s">
        <v>77</v>
      </c>
      <c r="N93" s="21" t="s">
        <v>105</v>
      </c>
      <c r="O93" s="28">
        <v>30272781.5</v>
      </c>
      <c r="P93" s="34">
        <v>30272781.5</v>
      </c>
      <c r="Q93" s="21" t="s">
        <v>27</v>
      </c>
      <c r="R93" s="21" t="s">
        <v>27</v>
      </c>
      <c r="S93" s="21" t="s">
        <v>107</v>
      </c>
      <c r="T93" s="28">
        <v>4657351</v>
      </c>
      <c r="U93" s="21" t="s">
        <v>1692</v>
      </c>
    </row>
    <row r="94" spans="1:21" ht="75" customHeight="1" x14ac:dyDescent="0.2">
      <c r="A94" s="21">
        <v>93</v>
      </c>
      <c r="B94" s="92" t="s">
        <v>98</v>
      </c>
      <c r="C94" s="21" t="s">
        <v>99</v>
      </c>
      <c r="D94" s="93" t="s">
        <v>100</v>
      </c>
      <c r="E94" s="93" t="s">
        <v>101</v>
      </c>
      <c r="F94" s="93" t="s">
        <v>102</v>
      </c>
      <c r="G94" s="93" t="s">
        <v>103</v>
      </c>
      <c r="H94" s="94" t="s">
        <v>104</v>
      </c>
      <c r="I94" s="21">
        <v>80101505</v>
      </c>
      <c r="J94" s="92" t="s">
        <v>213</v>
      </c>
      <c r="K94" s="69">
        <v>42370</v>
      </c>
      <c r="L94" s="96">
        <v>1</v>
      </c>
      <c r="M94" s="21" t="s">
        <v>77</v>
      </c>
      <c r="N94" s="21" t="s">
        <v>105</v>
      </c>
      <c r="O94" s="28">
        <v>6169700</v>
      </c>
      <c r="P94" s="34">
        <v>6169700</v>
      </c>
      <c r="Q94" s="21" t="s">
        <v>27</v>
      </c>
      <c r="R94" s="21" t="s">
        <v>27</v>
      </c>
      <c r="S94" s="21" t="s">
        <v>107</v>
      </c>
      <c r="T94" s="34">
        <v>6169700</v>
      </c>
      <c r="U94" s="21" t="s">
        <v>1692</v>
      </c>
    </row>
    <row r="95" spans="1:21" ht="75" customHeight="1" x14ac:dyDescent="0.2">
      <c r="A95" s="21">
        <v>94</v>
      </c>
      <c r="B95" s="92" t="s">
        <v>98</v>
      </c>
      <c r="C95" s="21" t="s">
        <v>99</v>
      </c>
      <c r="D95" s="93" t="s">
        <v>100</v>
      </c>
      <c r="E95" s="93" t="s">
        <v>114</v>
      </c>
      <c r="F95" s="93" t="s">
        <v>102</v>
      </c>
      <c r="G95" s="93" t="s">
        <v>103</v>
      </c>
      <c r="H95" s="94" t="s">
        <v>104</v>
      </c>
      <c r="I95" s="21">
        <v>77101706</v>
      </c>
      <c r="J95" s="92" t="s">
        <v>213</v>
      </c>
      <c r="K95" s="69">
        <v>42370</v>
      </c>
      <c r="L95" s="96">
        <v>1</v>
      </c>
      <c r="M95" s="21" t="s">
        <v>77</v>
      </c>
      <c r="N95" s="21" t="s">
        <v>105</v>
      </c>
      <c r="O95" s="28">
        <v>141274400</v>
      </c>
      <c r="P95" s="34">
        <v>141274400</v>
      </c>
      <c r="Q95" s="21" t="s">
        <v>27</v>
      </c>
      <c r="R95" s="21" t="s">
        <v>27</v>
      </c>
      <c r="S95" s="21" t="s">
        <v>107</v>
      </c>
      <c r="T95" s="34">
        <v>141274400</v>
      </c>
      <c r="U95" s="21" t="s">
        <v>1692</v>
      </c>
    </row>
    <row r="96" spans="1:21" ht="75" customHeight="1" x14ac:dyDescent="0.2">
      <c r="A96" s="21">
        <v>95</v>
      </c>
      <c r="B96" s="92" t="s">
        <v>98</v>
      </c>
      <c r="C96" s="21" t="s">
        <v>99</v>
      </c>
      <c r="D96" s="93" t="s">
        <v>123</v>
      </c>
      <c r="E96" s="93" t="s">
        <v>124</v>
      </c>
      <c r="F96" s="93" t="s">
        <v>102</v>
      </c>
      <c r="G96" s="93" t="s">
        <v>103</v>
      </c>
      <c r="H96" s="94" t="s">
        <v>104</v>
      </c>
      <c r="I96" s="21">
        <v>77101600</v>
      </c>
      <c r="J96" s="92" t="s">
        <v>213</v>
      </c>
      <c r="K96" s="69">
        <v>42370</v>
      </c>
      <c r="L96" s="96">
        <v>1</v>
      </c>
      <c r="M96" s="21" t="s">
        <v>77</v>
      </c>
      <c r="N96" s="21" t="s">
        <v>105</v>
      </c>
      <c r="O96" s="28">
        <v>102423200</v>
      </c>
      <c r="P96" s="34">
        <v>102423200</v>
      </c>
      <c r="Q96" s="21" t="s">
        <v>27</v>
      </c>
      <c r="R96" s="21" t="s">
        <v>27</v>
      </c>
      <c r="S96" s="21" t="s">
        <v>107</v>
      </c>
      <c r="T96" s="34">
        <v>102423200</v>
      </c>
      <c r="U96" s="21" t="s">
        <v>1692</v>
      </c>
    </row>
    <row r="97" spans="1:21" ht="75" customHeight="1" x14ac:dyDescent="0.2">
      <c r="A97" s="21">
        <v>96</v>
      </c>
      <c r="B97" s="92" t="s">
        <v>98</v>
      </c>
      <c r="C97" s="21" t="s">
        <v>99</v>
      </c>
      <c r="D97" s="93" t="s">
        <v>123</v>
      </c>
      <c r="E97" s="93" t="s">
        <v>124</v>
      </c>
      <c r="F97" s="93" t="s">
        <v>199</v>
      </c>
      <c r="G97" s="93" t="s">
        <v>200</v>
      </c>
      <c r="H97" s="94" t="s">
        <v>201</v>
      </c>
      <c r="I97" s="21">
        <v>77101604</v>
      </c>
      <c r="J97" s="92" t="s">
        <v>213</v>
      </c>
      <c r="K97" s="69">
        <v>42370</v>
      </c>
      <c r="L97" s="96">
        <v>1</v>
      </c>
      <c r="M97" s="21" t="s">
        <v>214</v>
      </c>
      <c r="N97" s="21" t="s">
        <v>105</v>
      </c>
      <c r="O97" s="28">
        <v>100000000</v>
      </c>
      <c r="P97" s="34">
        <v>100000000</v>
      </c>
      <c r="Q97" s="21" t="s">
        <v>27</v>
      </c>
      <c r="R97" s="21" t="s">
        <v>27</v>
      </c>
      <c r="S97" s="21" t="s">
        <v>107</v>
      </c>
      <c r="T97" s="34">
        <v>100000000</v>
      </c>
      <c r="U97" s="21" t="s">
        <v>1692</v>
      </c>
    </row>
    <row r="98" spans="1:21" ht="75" customHeight="1" x14ac:dyDescent="0.2">
      <c r="A98" s="21">
        <v>97</v>
      </c>
      <c r="B98" s="92" t="s">
        <v>98</v>
      </c>
      <c r="C98" s="21" t="s">
        <v>99</v>
      </c>
      <c r="D98" s="21" t="s">
        <v>123</v>
      </c>
      <c r="E98" s="21" t="s">
        <v>148</v>
      </c>
      <c r="F98" s="21" t="s">
        <v>102</v>
      </c>
      <c r="G98" s="21" t="s">
        <v>103</v>
      </c>
      <c r="H98" s="94" t="s">
        <v>104</v>
      </c>
      <c r="I98" s="21">
        <v>80101603</v>
      </c>
      <c r="J98" s="92" t="s">
        <v>213</v>
      </c>
      <c r="K98" s="69">
        <v>42370</v>
      </c>
      <c r="L98" s="96">
        <v>1</v>
      </c>
      <c r="M98" s="21" t="s">
        <v>77</v>
      </c>
      <c r="N98" s="21" t="s">
        <v>105</v>
      </c>
      <c r="O98" s="28">
        <v>5572300</v>
      </c>
      <c r="P98" s="34">
        <v>5572300</v>
      </c>
      <c r="Q98" s="21" t="s">
        <v>27</v>
      </c>
      <c r="R98" s="21" t="s">
        <v>27</v>
      </c>
      <c r="S98" s="21" t="s">
        <v>107</v>
      </c>
      <c r="T98" s="34">
        <v>5572300</v>
      </c>
      <c r="U98" s="21" t="s">
        <v>1692</v>
      </c>
    </row>
    <row r="99" spans="1:21" ht="75" customHeight="1" x14ac:dyDescent="0.2">
      <c r="A99" s="21">
        <v>98</v>
      </c>
      <c r="B99" s="92" t="s">
        <v>98</v>
      </c>
      <c r="C99" s="21" t="s">
        <v>99</v>
      </c>
      <c r="D99" s="93" t="s">
        <v>110</v>
      </c>
      <c r="E99" s="93" t="s">
        <v>111</v>
      </c>
      <c r="F99" s="93" t="s">
        <v>44</v>
      </c>
      <c r="G99" s="93" t="s">
        <v>112</v>
      </c>
      <c r="H99" s="94" t="s">
        <v>113</v>
      </c>
      <c r="I99" s="21">
        <v>77101701</v>
      </c>
      <c r="J99" s="92" t="s">
        <v>213</v>
      </c>
      <c r="K99" s="69">
        <v>42370</v>
      </c>
      <c r="L99" s="96">
        <v>1</v>
      </c>
      <c r="M99" s="21" t="s">
        <v>77</v>
      </c>
      <c r="N99" s="21" t="s">
        <v>105</v>
      </c>
      <c r="O99" s="28">
        <v>50000000</v>
      </c>
      <c r="P99" s="34">
        <v>50000000</v>
      </c>
      <c r="Q99" s="21" t="s">
        <v>27</v>
      </c>
      <c r="R99" s="21" t="s">
        <v>27</v>
      </c>
      <c r="S99" s="21" t="s">
        <v>107</v>
      </c>
      <c r="T99" s="34">
        <v>50000000</v>
      </c>
      <c r="U99" s="21" t="s">
        <v>1692</v>
      </c>
    </row>
    <row r="100" spans="1:21" ht="75" customHeight="1" x14ac:dyDescent="0.2">
      <c r="A100" s="21">
        <v>99</v>
      </c>
      <c r="B100" s="92" t="s">
        <v>98</v>
      </c>
      <c r="C100" s="21" t="s">
        <v>99</v>
      </c>
      <c r="D100" s="93" t="s">
        <v>110</v>
      </c>
      <c r="E100" s="93" t="s">
        <v>111</v>
      </c>
      <c r="F100" s="93" t="s">
        <v>102</v>
      </c>
      <c r="G100" s="93" t="s">
        <v>103</v>
      </c>
      <c r="H100" s="94" t="s">
        <v>104</v>
      </c>
      <c r="I100" s="21">
        <v>77101701</v>
      </c>
      <c r="J100" s="92" t="s">
        <v>213</v>
      </c>
      <c r="K100" s="69">
        <v>42370</v>
      </c>
      <c r="L100" s="96">
        <v>1</v>
      </c>
      <c r="M100" s="21" t="s">
        <v>77</v>
      </c>
      <c r="N100" s="21" t="s">
        <v>105</v>
      </c>
      <c r="O100" s="28">
        <v>13287000</v>
      </c>
      <c r="P100" s="34">
        <v>13287000</v>
      </c>
      <c r="Q100" s="21" t="s">
        <v>27</v>
      </c>
      <c r="R100" s="21" t="s">
        <v>27</v>
      </c>
      <c r="S100" s="21" t="s">
        <v>107</v>
      </c>
      <c r="T100" s="34">
        <v>13287000</v>
      </c>
      <c r="U100" s="21" t="s">
        <v>1692</v>
      </c>
    </row>
    <row r="101" spans="1:21" ht="75" customHeight="1" x14ac:dyDescent="0.2">
      <c r="A101" s="21">
        <v>100</v>
      </c>
      <c r="B101" s="92" t="s">
        <v>98</v>
      </c>
      <c r="C101" s="21" t="s">
        <v>99</v>
      </c>
      <c r="D101" s="21" t="s">
        <v>110</v>
      </c>
      <c r="E101" s="21" t="s">
        <v>152</v>
      </c>
      <c r="F101" s="93" t="s">
        <v>102</v>
      </c>
      <c r="G101" s="93" t="s">
        <v>103</v>
      </c>
      <c r="H101" s="94" t="s">
        <v>104</v>
      </c>
      <c r="I101" s="21">
        <v>80111621</v>
      </c>
      <c r="J101" s="92" t="s">
        <v>213</v>
      </c>
      <c r="K101" s="69">
        <v>42370</v>
      </c>
      <c r="L101" s="96">
        <v>1</v>
      </c>
      <c r="M101" s="21" t="s">
        <v>77</v>
      </c>
      <c r="N101" s="21" t="s">
        <v>105</v>
      </c>
      <c r="O101" s="28">
        <v>2173300</v>
      </c>
      <c r="P101" s="34">
        <v>2173300</v>
      </c>
      <c r="Q101" s="21" t="s">
        <v>27</v>
      </c>
      <c r="R101" s="21" t="s">
        <v>27</v>
      </c>
      <c r="S101" s="21" t="s">
        <v>107</v>
      </c>
      <c r="T101" s="34">
        <v>2173300</v>
      </c>
      <c r="U101" s="21" t="s">
        <v>1692</v>
      </c>
    </row>
    <row r="102" spans="1:21" ht="75" customHeight="1" x14ac:dyDescent="0.2">
      <c r="A102" s="21">
        <v>101</v>
      </c>
      <c r="B102" s="92" t="s">
        <v>98</v>
      </c>
      <c r="C102" s="21" t="s">
        <v>99</v>
      </c>
      <c r="D102" s="21" t="s">
        <v>140</v>
      </c>
      <c r="E102" s="21" t="s">
        <v>141</v>
      </c>
      <c r="F102" s="93" t="s">
        <v>102</v>
      </c>
      <c r="G102" s="93" t="s">
        <v>103</v>
      </c>
      <c r="H102" s="94" t="s">
        <v>104</v>
      </c>
      <c r="I102" s="21">
        <v>77101600</v>
      </c>
      <c r="J102" s="92" t="s">
        <v>213</v>
      </c>
      <c r="K102" s="69">
        <v>42370</v>
      </c>
      <c r="L102" s="96">
        <v>1</v>
      </c>
      <c r="M102" s="21" t="s">
        <v>77</v>
      </c>
      <c r="N102" s="21" t="s">
        <v>105</v>
      </c>
      <c r="O102" s="28">
        <v>154160100</v>
      </c>
      <c r="P102" s="34">
        <v>154160100</v>
      </c>
      <c r="Q102" s="21" t="s">
        <v>27</v>
      </c>
      <c r="R102" s="21" t="s">
        <v>27</v>
      </c>
      <c r="S102" s="21" t="s">
        <v>107</v>
      </c>
      <c r="T102" s="34">
        <v>154160100</v>
      </c>
      <c r="U102" s="21" t="s">
        <v>1692</v>
      </c>
    </row>
    <row r="103" spans="1:21" ht="75" customHeight="1" x14ac:dyDescent="0.2">
      <c r="A103" s="21">
        <v>102</v>
      </c>
      <c r="B103" s="92" t="s">
        <v>98</v>
      </c>
      <c r="C103" s="21" t="s">
        <v>99</v>
      </c>
      <c r="D103" s="21" t="s">
        <v>119</v>
      </c>
      <c r="E103" s="21" t="s">
        <v>120</v>
      </c>
      <c r="F103" s="93" t="s">
        <v>44</v>
      </c>
      <c r="G103" s="93" t="s">
        <v>112</v>
      </c>
      <c r="H103" s="94" t="s">
        <v>113</v>
      </c>
      <c r="I103" s="21">
        <v>90111601</v>
      </c>
      <c r="J103" s="92" t="s">
        <v>213</v>
      </c>
      <c r="K103" s="69">
        <v>42370</v>
      </c>
      <c r="L103" s="96">
        <v>1</v>
      </c>
      <c r="M103" s="21" t="s">
        <v>160</v>
      </c>
      <c r="N103" s="21" t="s">
        <v>105</v>
      </c>
      <c r="O103" s="28">
        <v>4000000</v>
      </c>
      <c r="P103" s="34">
        <v>4000000</v>
      </c>
      <c r="Q103" s="21" t="s">
        <v>27</v>
      </c>
      <c r="R103" s="21" t="s">
        <v>27</v>
      </c>
      <c r="S103" s="21" t="s">
        <v>107</v>
      </c>
      <c r="T103" s="34">
        <v>4000000</v>
      </c>
      <c r="U103" s="21" t="s">
        <v>1692</v>
      </c>
    </row>
    <row r="104" spans="1:21" s="98" customFormat="1" ht="75" customHeight="1" x14ac:dyDescent="0.2">
      <c r="A104" s="21">
        <v>103</v>
      </c>
      <c r="B104" s="92" t="s">
        <v>98</v>
      </c>
      <c r="C104" s="21" t="s">
        <v>99</v>
      </c>
      <c r="D104" s="21" t="s">
        <v>119</v>
      </c>
      <c r="E104" s="21" t="s">
        <v>120</v>
      </c>
      <c r="F104" s="93" t="s">
        <v>102</v>
      </c>
      <c r="G104" s="93" t="s">
        <v>103</v>
      </c>
      <c r="H104" s="94" t="s">
        <v>104</v>
      </c>
      <c r="I104" s="21">
        <v>77101701</v>
      </c>
      <c r="J104" s="92" t="s">
        <v>213</v>
      </c>
      <c r="K104" s="69">
        <v>42370</v>
      </c>
      <c r="L104" s="96">
        <v>1</v>
      </c>
      <c r="M104" s="21" t="s">
        <v>77</v>
      </c>
      <c r="N104" s="21" t="s">
        <v>105</v>
      </c>
      <c r="O104" s="28">
        <v>66669422</v>
      </c>
      <c r="P104" s="34">
        <v>66669422</v>
      </c>
      <c r="Q104" s="21" t="s">
        <v>27</v>
      </c>
      <c r="R104" s="21" t="s">
        <v>27</v>
      </c>
      <c r="S104" s="21" t="s">
        <v>107</v>
      </c>
      <c r="T104" s="28">
        <f>+P104</f>
        <v>66669422</v>
      </c>
      <c r="U104" s="21" t="s">
        <v>1692</v>
      </c>
    </row>
    <row r="105" spans="1:21" ht="75" customHeight="1" x14ac:dyDescent="0.2">
      <c r="A105" s="21">
        <v>104</v>
      </c>
      <c r="B105" s="92" t="s">
        <v>98</v>
      </c>
      <c r="C105" s="21" t="s">
        <v>153</v>
      </c>
      <c r="D105" s="21" t="s">
        <v>154</v>
      </c>
      <c r="E105" s="21" t="s">
        <v>155</v>
      </c>
      <c r="F105" s="93" t="s">
        <v>102</v>
      </c>
      <c r="G105" s="93" t="s">
        <v>103</v>
      </c>
      <c r="H105" s="94" t="s">
        <v>104</v>
      </c>
      <c r="I105" s="21">
        <v>77101700</v>
      </c>
      <c r="J105" s="92" t="s">
        <v>213</v>
      </c>
      <c r="K105" s="69">
        <v>42370</v>
      </c>
      <c r="L105" s="96">
        <v>1</v>
      </c>
      <c r="M105" s="21" t="s">
        <v>77</v>
      </c>
      <c r="N105" s="21" t="s">
        <v>105</v>
      </c>
      <c r="O105" s="28">
        <v>122590600</v>
      </c>
      <c r="P105" s="34">
        <v>122590600</v>
      </c>
      <c r="Q105" s="21" t="s">
        <v>27</v>
      </c>
      <c r="R105" s="21" t="s">
        <v>27</v>
      </c>
      <c r="S105" s="21" t="s">
        <v>107</v>
      </c>
      <c r="T105" s="28">
        <f>+P105</f>
        <v>122590600</v>
      </c>
      <c r="U105" s="21" t="s">
        <v>1692</v>
      </c>
    </row>
    <row r="106" spans="1:21" ht="75" customHeight="1" x14ac:dyDescent="0.2">
      <c r="A106" s="21">
        <v>105</v>
      </c>
      <c r="B106" s="92" t="s">
        <v>98</v>
      </c>
      <c r="C106" s="21" t="s">
        <v>153</v>
      </c>
      <c r="D106" s="21" t="s">
        <v>154</v>
      </c>
      <c r="E106" s="21" t="s">
        <v>155</v>
      </c>
      <c r="F106" s="93" t="s">
        <v>44</v>
      </c>
      <c r="G106" s="93" t="s">
        <v>157</v>
      </c>
      <c r="H106" s="94" t="s">
        <v>158</v>
      </c>
      <c r="I106" s="21">
        <v>78111800</v>
      </c>
      <c r="J106" s="92" t="s">
        <v>213</v>
      </c>
      <c r="K106" s="69">
        <v>42370</v>
      </c>
      <c r="L106" s="96">
        <v>1</v>
      </c>
      <c r="M106" s="21" t="s">
        <v>160</v>
      </c>
      <c r="N106" s="21" t="s">
        <v>105</v>
      </c>
      <c r="O106" s="28">
        <v>50000000</v>
      </c>
      <c r="P106" s="34">
        <v>50000000</v>
      </c>
      <c r="Q106" s="21" t="s">
        <v>27</v>
      </c>
      <c r="R106" s="21" t="s">
        <v>27</v>
      </c>
      <c r="S106" s="21" t="s">
        <v>107</v>
      </c>
      <c r="T106" s="28">
        <f>+P106</f>
        <v>50000000</v>
      </c>
      <c r="U106" s="21" t="s">
        <v>1692</v>
      </c>
    </row>
    <row r="107" spans="1:21" ht="75" customHeight="1" x14ac:dyDescent="0.2">
      <c r="A107" s="21">
        <v>106</v>
      </c>
      <c r="B107" s="92" t="s">
        <v>98</v>
      </c>
      <c r="C107" s="21" t="s">
        <v>153</v>
      </c>
      <c r="D107" s="21" t="s">
        <v>154</v>
      </c>
      <c r="E107" s="21" t="s">
        <v>155</v>
      </c>
      <c r="F107" s="93" t="s">
        <v>44</v>
      </c>
      <c r="G107" s="93" t="s">
        <v>112</v>
      </c>
      <c r="H107" s="94" t="s">
        <v>113</v>
      </c>
      <c r="I107" s="21">
        <v>90111601</v>
      </c>
      <c r="J107" s="92" t="s">
        <v>213</v>
      </c>
      <c r="K107" s="69">
        <v>42370</v>
      </c>
      <c r="L107" s="96">
        <v>1</v>
      </c>
      <c r="M107" s="21" t="s">
        <v>160</v>
      </c>
      <c r="N107" s="21" t="s">
        <v>105</v>
      </c>
      <c r="O107" s="28">
        <v>20000000</v>
      </c>
      <c r="P107" s="34">
        <v>20000000</v>
      </c>
      <c r="Q107" s="21" t="s">
        <v>27</v>
      </c>
      <c r="R107" s="21" t="s">
        <v>27</v>
      </c>
      <c r="S107" s="21" t="s">
        <v>107</v>
      </c>
      <c r="T107" s="28">
        <f>+P107</f>
        <v>20000000</v>
      </c>
      <c r="U107" s="21" t="s">
        <v>1692</v>
      </c>
    </row>
    <row r="108" spans="1:21" ht="75" customHeight="1" x14ac:dyDescent="0.2">
      <c r="A108" s="21">
        <v>107</v>
      </c>
      <c r="B108" s="92" t="s">
        <v>207</v>
      </c>
      <c r="C108" s="21" t="s">
        <v>208</v>
      </c>
      <c r="D108" s="93" t="s">
        <v>209</v>
      </c>
      <c r="E108" s="93" t="s">
        <v>210</v>
      </c>
      <c r="F108" s="93" t="s">
        <v>102</v>
      </c>
      <c r="G108" s="93" t="s">
        <v>103</v>
      </c>
      <c r="H108" s="94" t="s">
        <v>104</v>
      </c>
      <c r="I108" s="21">
        <v>77101701</v>
      </c>
      <c r="J108" s="92" t="s">
        <v>213</v>
      </c>
      <c r="K108" s="69">
        <v>42370</v>
      </c>
      <c r="L108" s="96">
        <v>1</v>
      </c>
      <c r="M108" s="21" t="s">
        <v>77</v>
      </c>
      <c r="N108" s="21" t="s">
        <v>105</v>
      </c>
      <c r="O108" s="28">
        <v>44084000</v>
      </c>
      <c r="P108" s="34">
        <v>44084000</v>
      </c>
      <c r="Q108" s="21" t="s">
        <v>27</v>
      </c>
      <c r="R108" s="21" t="s">
        <v>27</v>
      </c>
      <c r="S108" s="21" t="s">
        <v>107</v>
      </c>
      <c r="T108" s="28">
        <f>+P108</f>
        <v>44084000</v>
      </c>
      <c r="U108" s="21" t="s">
        <v>1692</v>
      </c>
    </row>
    <row r="109" spans="1:21" ht="75" customHeight="1" x14ac:dyDescent="0.2">
      <c r="A109" s="21">
        <v>108</v>
      </c>
      <c r="B109" s="92" t="s">
        <v>98</v>
      </c>
      <c r="C109" s="21" t="s">
        <v>99</v>
      </c>
      <c r="D109" s="21" t="s">
        <v>123</v>
      </c>
      <c r="E109" s="21" t="s">
        <v>148</v>
      </c>
      <c r="F109" s="21" t="s">
        <v>102</v>
      </c>
      <c r="G109" s="21" t="s">
        <v>103</v>
      </c>
      <c r="H109" s="94" t="s">
        <v>104</v>
      </c>
      <c r="I109" s="21">
        <v>80101603</v>
      </c>
      <c r="J109" s="92" t="s">
        <v>149</v>
      </c>
      <c r="K109" s="69">
        <v>42552</v>
      </c>
      <c r="L109" s="96">
        <v>6</v>
      </c>
      <c r="M109" s="21" t="s">
        <v>77</v>
      </c>
      <c r="N109" s="21" t="s">
        <v>105</v>
      </c>
      <c r="O109" s="28">
        <v>28936729</v>
      </c>
      <c r="P109" s="34">
        <v>28936729</v>
      </c>
      <c r="Q109" s="21" t="s">
        <v>27</v>
      </c>
      <c r="R109" s="21" t="s">
        <v>27</v>
      </c>
      <c r="S109" s="21" t="s">
        <v>107</v>
      </c>
      <c r="T109" s="28">
        <v>6153220</v>
      </c>
      <c r="U109" s="21" t="s">
        <v>1692</v>
      </c>
    </row>
    <row r="110" spans="1:21" ht="75" customHeight="1" x14ac:dyDescent="0.2">
      <c r="A110" s="21">
        <v>109</v>
      </c>
      <c r="B110" s="92" t="s">
        <v>98</v>
      </c>
      <c r="C110" s="21" t="s">
        <v>99</v>
      </c>
      <c r="D110" s="21" t="s">
        <v>110</v>
      </c>
      <c r="E110" s="21" t="s">
        <v>152</v>
      </c>
      <c r="F110" s="21" t="s">
        <v>102</v>
      </c>
      <c r="G110" s="21" t="s">
        <v>103</v>
      </c>
      <c r="H110" s="94" t="s">
        <v>104</v>
      </c>
      <c r="I110" s="21">
        <v>80101603</v>
      </c>
      <c r="J110" s="92" t="s">
        <v>149</v>
      </c>
      <c r="K110" s="69">
        <v>42552</v>
      </c>
      <c r="L110" s="96">
        <v>6</v>
      </c>
      <c r="M110" s="21" t="s">
        <v>77</v>
      </c>
      <c r="N110" s="21" t="s">
        <v>105</v>
      </c>
      <c r="O110" s="28">
        <v>13833454</v>
      </c>
      <c r="P110" s="34">
        <v>13833454</v>
      </c>
      <c r="Q110" s="21" t="s">
        <v>27</v>
      </c>
      <c r="R110" s="21" t="s">
        <v>27</v>
      </c>
      <c r="S110" s="21" t="s">
        <v>107</v>
      </c>
      <c r="T110" s="28">
        <v>6153220</v>
      </c>
      <c r="U110" s="21" t="s">
        <v>1692</v>
      </c>
    </row>
    <row r="111" spans="1:21" ht="75" customHeight="1" x14ac:dyDescent="0.2">
      <c r="A111" s="21">
        <v>110</v>
      </c>
      <c r="B111" s="92" t="s">
        <v>98</v>
      </c>
      <c r="C111" s="21" t="s">
        <v>99</v>
      </c>
      <c r="D111" s="21" t="s">
        <v>123</v>
      </c>
      <c r="E111" s="21" t="s">
        <v>148</v>
      </c>
      <c r="F111" s="21" t="s">
        <v>102</v>
      </c>
      <c r="G111" s="21" t="s">
        <v>103</v>
      </c>
      <c r="H111" s="94" t="s">
        <v>104</v>
      </c>
      <c r="I111" s="21">
        <v>80101603</v>
      </c>
      <c r="J111" s="92" t="s">
        <v>149</v>
      </c>
      <c r="K111" s="69">
        <v>42522</v>
      </c>
      <c r="L111" s="96">
        <v>5</v>
      </c>
      <c r="M111" s="21" t="s">
        <v>77</v>
      </c>
      <c r="N111" s="21" t="s">
        <v>105</v>
      </c>
      <c r="O111" s="28">
        <v>19474341</v>
      </c>
      <c r="P111" s="34">
        <v>19474341</v>
      </c>
      <c r="Q111" s="21" t="s">
        <v>27</v>
      </c>
      <c r="R111" s="21" t="s">
        <v>27</v>
      </c>
      <c r="S111" s="21" t="s">
        <v>107</v>
      </c>
      <c r="T111" s="28">
        <v>6153220</v>
      </c>
      <c r="U111" s="21" t="s">
        <v>1692</v>
      </c>
    </row>
    <row r="112" spans="1:21" ht="75" customHeight="1" x14ac:dyDescent="0.2">
      <c r="A112" s="21">
        <v>111</v>
      </c>
      <c r="B112" s="92" t="s">
        <v>98</v>
      </c>
      <c r="C112" s="21" t="s">
        <v>99</v>
      </c>
      <c r="D112" s="93" t="s">
        <v>100</v>
      </c>
      <c r="E112" s="93" t="s">
        <v>114</v>
      </c>
      <c r="F112" s="93" t="s">
        <v>102</v>
      </c>
      <c r="G112" s="93" t="s">
        <v>103</v>
      </c>
      <c r="H112" s="94" t="s">
        <v>104</v>
      </c>
      <c r="I112" s="21">
        <v>77101600</v>
      </c>
      <c r="J112" s="92" t="s">
        <v>1043</v>
      </c>
      <c r="K112" s="69">
        <v>42552</v>
      </c>
      <c r="L112" s="96">
        <v>6</v>
      </c>
      <c r="M112" s="21" t="s">
        <v>77</v>
      </c>
      <c r="N112" s="21" t="s">
        <v>105</v>
      </c>
      <c r="O112" s="28">
        <v>9802716</v>
      </c>
      <c r="P112" s="34">
        <v>9802716</v>
      </c>
      <c r="Q112" s="21" t="s">
        <v>27</v>
      </c>
      <c r="R112" s="21" t="s">
        <v>27</v>
      </c>
      <c r="S112" s="21" t="s">
        <v>107</v>
      </c>
      <c r="T112" s="28">
        <v>1633786</v>
      </c>
      <c r="U112" s="21" t="s">
        <v>1692</v>
      </c>
    </row>
    <row r="113" spans="1:21" ht="75" customHeight="1" x14ac:dyDescent="0.2">
      <c r="A113" s="21">
        <v>112</v>
      </c>
      <c r="B113" s="92" t="s">
        <v>98</v>
      </c>
      <c r="C113" s="21" t="s">
        <v>99</v>
      </c>
      <c r="D113" s="93" t="s">
        <v>100</v>
      </c>
      <c r="E113" s="93" t="s">
        <v>114</v>
      </c>
      <c r="F113" s="93" t="s">
        <v>102</v>
      </c>
      <c r="G113" s="93" t="s">
        <v>103</v>
      </c>
      <c r="H113" s="94" t="s">
        <v>104</v>
      </c>
      <c r="I113" s="21">
        <v>80111715</v>
      </c>
      <c r="J113" s="92" t="s">
        <v>117</v>
      </c>
      <c r="K113" s="69">
        <v>42552</v>
      </c>
      <c r="L113" s="96">
        <v>6</v>
      </c>
      <c r="M113" s="21" t="s">
        <v>77</v>
      </c>
      <c r="N113" s="21" t="s">
        <v>105</v>
      </c>
      <c r="O113" s="28">
        <v>31190460</v>
      </c>
      <c r="P113" s="34">
        <v>31190460</v>
      </c>
      <c r="Q113" s="21" t="s">
        <v>27</v>
      </c>
      <c r="R113" s="21" t="s">
        <v>27</v>
      </c>
      <c r="S113" s="21" t="s">
        <v>107</v>
      </c>
      <c r="T113" s="28">
        <v>5198410</v>
      </c>
      <c r="U113" s="21" t="s">
        <v>1692</v>
      </c>
    </row>
    <row r="114" spans="1:21" ht="75" customHeight="1" x14ac:dyDescent="0.2">
      <c r="A114" s="21">
        <v>113</v>
      </c>
      <c r="B114" s="92" t="s">
        <v>98</v>
      </c>
      <c r="C114" s="21" t="s">
        <v>99</v>
      </c>
      <c r="D114" s="21" t="s">
        <v>140</v>
      </c>
      <c r="E114" s="21" t="s">
        <v>141</v>
      </c>
      <c r="F114" s="93" t="s">
        <v>102</v>
      </c>
      <c r="G114" s="93" t="s">
        <v>103</v>
      </c>
      <c r="H114" s="94" t="s">
        <v>104</v>
      </c>
      <c r="I114" s="21">
        <v>80111601</v>
      </c>
      <c r="J114" s="92" t="s">
        <v>147</v>
      </c>
      <c r="K114" s="69">
        <v>42552</v>
      </c>
      <c r="L114" s="96">
        <v>6</v>
      </c>
      <c r="M114" s="21" t="s">
        <v>77</v>
      </c>
      <c r="N114" s="21" t="s">
        <v>105</v>
      </c>
      <c r="O114" s="28">
        <v>12476184</v>
      </c>
      <c r="P114" s="34">
        <v>12476184</v>
      </c>
      <c r="Q114" s="21" t="s">
        <v>27</v>
      </c>
      <c r="R114" s="21" t="s">
        <v>27</v>
      </c>
      <c r="S114" s="21" t="s">
        <v>107</v>
      </c>
      <c r="T114" s="28">
        <v>2079364</v>
      </c>
      <c r="U114" s="21" t="s">
        <v>1692</v>
      </c>
    </row>
    <row r="115" spans="1:21" ht="75" customHeight="1" x14ac:dyDescent="0.2">
      <c r="A115" s="21">
        <v>114</v>
      </c>
      <c r="B115" s="92" t="s">
        <v>207</v>
      </c>
      <c r="C115" s="21" t="s">
        <v>208</v>
      </c>
      <c r="D115" s="93" t="s">
        <v>209</v>
      </c>
      <c r="E115" s="93" t="s">
        <v>210</v>
      </c>
      <c r="F115" s="93" t="s">
        <v>102</v>
      </c>
      <c r="G115" s="93" t="s">
        <v>103</v>
      </c>
      <c r="H115" s="94" t="s">
        <v>104</v>
      </c>
      <c r="I115" s="21">
        <v>77101600</v>
      </c>
      <c r="J115" s="92" t="s">
        <v>890</v>
      </c>
      <c r="K115" s="69">
        <v>42552</v>
      </c>
      <c r="L115" s="96">
        <v>6</v>
      </c>
      <c r="M115" s="21" t="s">
        <v>77</v>
      </c>
      <c r="N115" s="21" t="s">
        <v>105</v>
      </c>
      <c r="O115" s="28">
        <v>27944106</v>
      </c>
      <c r="P115" s="34">
        <v>27944106</v>
      </c>
      <c r="Q115" s="21" t="s">
        <v>27</v>
      </c>
      <c r="R115" s="21" t="s">
        <v>27</v>
      </c>
      <c r="S115" s="21" t="s">
        <v>107</v>
      </c>
      <c r="T115" s="28">
        <v>4657351</v>
      </c>
      <c r="U115" s="21" t="s">
        <v>1692</v>
      </c>
    </row>
    <row r="116" spans="1:21" ht="75" customHeight="1" x14ac:dyDescent="0.2">
      <c r="A116" s="21">
        <v>115</v>
      </c>
      <c r="B116" s="92" t="s">
        <v>98</v>
      </c>
      <c r="C116" s="21" t="s">
        <v>99</v>
      </c>
      <c r="D116" s="93" t="s">
        <v>110</v>
      </c>
      <c r="E116" s="93" t="s">
        <v>111</v>
      </c>
      <c r="F116" s="93" t="s">
        <v>102</v>
      </c>
      <c r="G116" s="93" t="s">
        <v>103</v>
      </c>
      <c r="H116" s="94" t="s">
        <v>104</v>
      </c>
      <c r="I116" s="21">
        <v>77101701</v>
      </c>
      <c r="J116" s="92" t="s">
        <v>1042</v>
      </c>
      <c r="K116" s="69">
        <v>42552</v>
      </c>
      <c r="L116" s="96">
        <v>6</v>
      </c>
      <c r="M116" s="21" t="s">
        <v>77</v>
      </c>
      <c r="N116" s="21" t="s">
        <v>105</v>
      </c>
      <c r="O116" s="28">
        <v>50923200</v>
      </c>
      <c r="P116" s="34">
        <v>50923200</v>
      </c>
      <c r="Q116" s="21" t="s">
        <v>27</v>
      </c>
      <c r="R116" s="21" t="s">
        <v>27</v>
      </c>
      <c r="S116" s="21" t="s">
        <v>107</v>
      </c>
      <c r="T116" s="28">
        <v>8487200</v>
      </c>
      <c r="U116" s="21" t="s">
        <v>1692</v>
      </c>
    </row>
    <row r="117" spans="1:21" ht="75" customHeight="1" x14ac:dyDescent="0.2">
      <c r="A117" s="21">
        <v>116</v>
      </c>
      <c r="B117" s="92" t="s">
        <v>98</v>
      </c>
      <c r="C117" s="21" t="s">
        <v>99</v>
      </c>
      <c r="D117" s="93" t="s">
        <v>110</v>
      </c>
      <c r="E117" s="93" t="s">
        <v>111</v>
      </c>
      <c r="F117" s="93" t="s">
        <v>102</v>
      </c>
      <c r="G117" s="93" t="s">
        <v>103</v>
      </c>
      <c r="H117" s="94" t="s">
        <v>104</v>
      </c>
      <c r="I117" s="21">
        <v>77101701</v>
      </c>
      <c r="J117" s="92" t="s">
        <v>151</v>
      </c>
      <c r="K117" s="69">
        <v>42552</v>
      </c>
      <c r="L117" s="96">
        <v>5.9728551614820686</v>
      </c>
      <c r="M117" s="21" t="s">
        <v>77</v>
      </c>
      <c r="N117" s="21" t="s">
        <v>105</v>
      </c>
      <c r="O117" s="28">
        <v>31049350</v>
      </c>
      <c r="P117" s="34">
        <v>31049350</v>
      </c>
      <c r="Q117" s="21" t="s">
        <v>27</v>
      </c>
      <c r="R117" s="21" t="s">
        <v>27</v>
      </c>
      <c r="S117" s="21" t="s">
        <v>107</v>
      </c>
      <c r="T117" s="28">
        <v>5198410</v>
      </c>
      <c r="U117" s="21" t="s">
        <v>1692</v>
      </c>
    </row>
    <row r="118" spans="1:21" ht="75" customHeight="1" x14ac:dyDescent="0.2">
      <c r="A118" s="21">
        <v>117</v>
      </c>
      <c r="B118" s="92" t="s">
        <v>98</v>
      </c>
      <c r="C118" s="21" t="s">
        <v>153</v>
      </c>
      <c r="D118" s="21" t="s">
        <v>154</v>
      </c>
      <c r="E118" s="21" t="s">
        <v>155</v>
      </c>
      <c r="F118" s="93" t="s">
        <v>102</v>
      </c>
      <c r="G118" s="93" t="s">
        <v>103</v>
      </c>
      <c r="H118" s="94" t="s">
        <v>104</v>
      </c>
      <c r="I118" s="21">
        <v>80111601</v>
      </c>
      <c r="J118" s="92" t="s">
        <v>156</v>
      </c>
      <c r="K118" s="69">
        <v>42552</v>
      </c>
      <c r="L118" s="96">
        <v>5.6796116504854366</v>
      </c>
      <c r="M118" s="21" t="s">
        <v>77</v>
      </c>
      <c r="N118" s="21" t="s">
        <v>105</v>
      </c>
      <c r="O118" s="28">
        <v>9279270</v>
      </c>
      <c r="P118" s="34">
        <v>9279270</v>
      </c>
      <c r="Q118" s="21" t="s">
        <v>27</v>
      </c>
      <c r="R118" s="21" t="s">
        <v>27</v>
      </c>
      <c r="S118" s="21" t="s">
        <v>107</v>
      </c>
      <c r="T118" s="28">
        <v>1633786</v>
      </c>
      <c r="U118" s="21" t="s">
        <v>1692</v>
      </c>
    </row>
    <row r="119" spans="1:21" ht="75" customHeight="1" x14ac:dyDescent="0.2">
      <c r="A119" s="21">
        <v>118</v>
      </c>
      <c r="B119" s="92" t="s">
        <v>98</v>
      </c>
      <c r="C119" s="21" t="s">
        <v>153</v>
      </c>
      <c r="D119" s="21" t="s">
        <v>154</v>
      </c>
      <c r="E119" s="21" t="s">
        <v>155</v>
      </c>
      <c r="F119" s="93" t="s">
        <v>102</v>
      </c>
      <c r="G119" s="93" t="s">
        <v>103</v>
      </c>
      <c r="H119" s="94" t="s">
        <v>104</v>
      </c>
      <c r="I119" s="21" t="s">
        <v>161</v>
      </c>
      <c r="J119" s="92" t="s">
        <v>162</v>
      </c>
      <c r="K119" s="69">
        <v>42552</v>
      </c>
      <c r="L119" s="96">
        <v>5.6796116504854366</v>
      </c>
      <c r="M119" s="21" t="s">
        <v>77</v>
      </c>
      <c r="N119" s="21" t="s">
        <v>105</v>
      </c>
      <c r="O119" s="28">
        <v>32597955</v>
      </c>
      <c r="P119" s="34">
        <v>32597955</v>
      </c>
      <c r="Q119" s="21" t="s">
        <v>27</v>
      </c>
      <c r="R119" s="21" t="s">
        <v>27</v>
      </c>
      <c r="S119" s="21" t="s">
        <v>107</v>
      </c>
      <c r="T119" s="28">
        <v>5739469</v>
      </c>
      <c r="U119" s="21" t="s">
        <v>1692</v>
      </c>
    </row>
    <row r="120" spans="1:21" ht="75" customHeight="1" x14ac:dyDescent="0.2">
      <c r="A120" s="21">
        <v>119</v>
      </c>
      <c r="B120" s="92" t="s">
        <v>98</v>
      </c>
      <c r="C120" s="21" t="s">
        <v>153</v>
      </c>
      <c r="D120" s="21" t="s">
        <v>154</v>
      </c>
      <c r="E120" s="21" t="s">
        <v>155</v>
      </c>
      <c r="F120" s="93" t="s">
        <v>102</v>
      </c>
      <c r="G120" s="93" t="s">
        <v>103</v>
      </c>
      <c r="H120" s="94" t="s">
        <v>104</v>
      </c>
      <c r="I120" s="21" t="s">
        <v>161</v>
      </c>
      <c r="J120" s="92" t="s">
        <v>163</v>
      </c>
      <c r="K120" s="69">
        <v>42552</v>
      </c>
      <c r="L120" s="96">
        <v>0.67961165048543692</v>
      </c>
      <c r="M120" s="21" t="s">
        <v>77</v>
      </c>
      <c r="N120" s="21" t="s">
        <v>105</v>
      </c>
      <c r="O120" s="28">
        <v>3900610</v>
      </c>
      <c r="P120" s="34">
        <v>3900610</v>
      </c>
      <c r="Q120" s="21" t="s">
        <v>27</v>
      </c>
      <c r="R120" s="21" t="s">
        <v>27</v>
      </c>
      <c r="S120" s="21" t="s">
        <v>107</v>
      </c>
      <c r="T120" s="28">
        <v>5739469</v>
      </c>
      <c r="U120" s="21" t="s">
        <v>1692</v>
      </c>
    </row>
    <row r="121" spans="1:21" ht="75" customHeight="1" x14ac:dyDescent="0.2">
      <c r="A121" s="21">
        <v>120</v>
      </c>
      <c r="B121" s="92" t="s">
        <v>98</v>
      </c>
      <c r="C121" s="21" t="s">
        <v>153</v>
      </c>
      <c r="D121" s="21" t="s">
        <v>154</v>
      </c>
      <c r="E121" s="21" t="s">
        <v>155</v>
      </c>
      <c r="F121" s="93" t="s">
        <v>102</v>
      </c>
      <c r="G121" s="93" t="s">
        <v>103</v>
      </c>
      <c r="H121" s="94" t="s">
        <v>104</v>
      </c>
      <c r="I121" s="21">
        <v>77101601</v>
      </c>
      <c r="J121" s="92" t="s">
        <v>164</v>
      </c>
      <c r="K121" s="69">
        <v>42552</v>
      </c>
      <c r="L121" s="96">
        <v>5.6796116504854366</v>
      </c>
      <c r="M121" s="21" t="s">
        <v>77</v>
      </c>
      <c r="N121" s="21" t="s">
        <v>105</v>
      </c>
      <c r="O121" s="28">
        <v>20305935</v>
      </c>
      <c r="P121" s="34">
        <v>20305935</v>
      </c>
      <c r="Q121" s="21" t="s">
        <v>27</v>
      </c>
      <c r="R121" s="21" t="s">
        <v>27</v>
      </c>
      <c r="S121" s="21" t="s">
        <v>107</v>
      </c>
      <c r="T121" s="28">
        <v>3575233</v>
      </c>
      <c r="U121" s="21" t="s">
        <v>1692</v>
      </c>
    </row>
    <row r="122" spans="1:21" ht="75" customHeight="1" x14ac:dyDescent="0.2">
      <c r="A122" s="21">
        <v>121</v>
      </c>
      <c r="B122" s="92" t="s">
        <v>98</v>
      </c>
      <c r="C122" s="21" t="s">
        <v>153</v>
      </c>
      <c r="D122" s="21" t="s">
        <v>154</v>
      </c>
      <c r="E122" s="21" t="s">
        <v>155</v>
      </c>
      <c r="F122" s="93" t="s">
        <v>102</v>
      </c>
      <c r="G122" s="93" t="s">
        <v>103</v>
      </c>
      <c r="H122" s="94" t="s">
        <v>104</v>
      </c>
      <c r="I122" s="21">
        <v>77101700</v>
      </c>
      <c r="J122" s="92" t="s">
        <v>165</v>
      </c>
      <c r="K122" s="69">
        <v>42552</v>
      </c>
      <c r="L122" s="96">
        <v>5.6796116504854366</v>
      </c>
      <c r="M122" s="21" t="s">
        <v>77</v>
      </c>
      <c r="N122" s="21" t="s">
        <v>105</v>
      </c>
      <c r="O122" s="28">
        <v>18016245</v>
      </c>
      <c r="P122" s="34">
        <v>18016245</v>
      </c>
      <c r="Q122" s="21" t="s">
        <v>27</v>
      </c>
      <c r="R122" s="21" t="s">
        <v>27</v>
      </c>
      <c r="S122" s="21" t="s">
        <v>107</v>
      </c>
      <c r="T122" s="28">
        <v>3172091</v>
      </c>
      <c r="U122" s="21" t="s">
        <v>1692</v>
      </c>
    </row>
    <row r="123" spans="1:21" ht="75" customHeight="1" x14ac:dyDescent="0.2">
      <c r="A123" s="21">
        <v>122</v>
      </c>
      <c r="B123" s="92" t="s">
        <v>98</v>
      </c>
      <c r="C123" s="21" t="s">
        <v>153</v>
      </c>
      <c r="D123" s="21" t="s">
        <v>154</v>
      </c>
      <c r="E123" s="21" t="s">
        <v>155</v>
      </c>
      <c r="F123" s="93" t="s">
        <v>102</v>
      </c>
      <c r="G123" s="93" t="s">
        <v>103</v>
      </c>
      <c r="H123" s="94" t="s">
        <v>104</v>
      </c>
      <c r="I123" s="21" t="s">
        <v>161</v>
      </c>
      <c r="J123" s="92" t="s">
        <v>166</v>
      </c>
      <c r="K123" s="69">
        <v>42552</v>
      </c>
      <c r="L123" s="96">
        <v>6.6002678272514226</v>
      </c>
      <c r="M123" s="21" t="s">
        <v>77</v>
      </c>
      <c r="N123" s="21" t="s">
        <v>105</v>
      </c>
      <c r="O123" s="28">
        <v>40612900</v>
      </c>
      <c r="P123" s="34">
        <v>40612900</v>
      </c>
      <c r="Q123" s="21" t="s">
        <v>27</v>
      </c>
      <c r="R123" s="21" t="s">
        <v>27</v>
      </c>
      <c r="S123" s="21" t="s">
        <v>107</v>
      </c>
      <c r="T123" s="28">
        <v>6153220</v>
      </c>
      <c r="U123" s="21" t="s">
        <v>1692</v>
      </c>
    </row>
    <row r="124" spans="1:21" ht="75" customHeight="1" x14ac:dyDescent="0.2">
      <c r="A124" s="21">
        <v>123</v>
      </c>
      <c r="B124" s="92" t="s">
        <v>98</v>
      </c>
      <c r="C124" s="21" t="s">
        <v>153</v>
      </c>
      <c r="D124" s="21" t="s">
        <v>154</v>
      </c>
      <c r="E124" s="21" t="s">
        <v>155</v>
      </c>
      <c r="F124" s="93" t="s">
        <v>102</v>
      </c>
      <c r="G124" s="93" t="s">
        <v>103</v>
      </c>
      <c r="H124" s="94" t="s">
        <v>104</v>
      </c>
      <c r="I124" s="21">
        <v>81111811</v>
      </c>
      <c r="J124" s="92" t="s">
        <v>187</v>
      </c>
      <c r="K124" s="69">
        <v>42552</v>
      </c>
      <c r="L124" s="96">
        <v>5.6796116504854366</v>
      </c>
      <c r="M124" s="21" t="s">
        <v>77</v>
      </c>
      <c r="N124" s="21" t="s">
        <v>105</v>
      </c>
      <c r="O124" s="28">
        <v>10002330</v>
      </c>
      <c r="P124" s="34">
        <v>10002330</v>
      </c>
      <c r="Q124" s="21" t="s">
        <v>27</v>
      </c>
      <c r="R124" s="21" t="s">
        <v>27</v>
      </c>
      <c r="S124" s="21" t="s">
        <v>107</v>
      </c>
      <c r="T124" s="28">
        <v>1761094</v>
      </c>
      <c r="U124" s="21" t="s">
        <v>1692</v>
      </c>
    </row>
    <row r="125" spans="1:21" s="98" customFormat="1" ht="75" customHeight="1" x14ac:dyDescent="0.2">
      <c r="A125" s="21">
        <v>124</v>
      </c>
      <c r="B125" s="92" t="s">
        <v>98</v>
      </c>
      <c r="C125" s="21" t="s">
        <v>204</v>
      </c>
      <c r="D125" s="21" t="s">
        <v>154</v>
      </c>
      <c r="E125" s="21" t="s">
        <v>205</v>
      </c>
      <c r="F125" s="93" t="s">
        <v>102</v>
      </c>
      <c r="G125" s="93" t="s">
        <v>103</v>
      </c>
      <c r="H125" s="94" t="s">
        <v>104</v>
      </c>
      <c r="I125" s="21">
        <v>77101600</v>
      </c>
      <c r="J125" s="92" t="s">
        <v>206</v>
      </c>
      <c r="K125" s="69">
        <v>42552</v>
      </c>
      <c r="L125" s="96">
        <v>5.6795144756494436</v>
      </c>
      <c r="M125" s="21" t="s">
        <v>77</v>
      </c>
      <c r="N125" s="21" t="s">
        <v>105</v>
      </c>
      <c r="O125" s="28">
        <v>23378540</v>
      </c>
      <c r="P125" s="34">
        <v>23378540</v>
      </c>
      <c r="Q125" s="21" t="s">
        <v>27</v>
      </c>
      <c r="R125" s="21" t="s">
        <v>27</v>
      </c>
      <c r="S125" s="21" t="s">
        <v>107</v>
      </c>
      <c r="T125" s="28">
        <v>4116292</v>
      </c>
      <c r="U125" s="21" t="s">
        <v>1692</v>
      </c>
    </row>
    <row r="126" spans="1:21" s="98" customFormat="1" ht="75" customHeight="1" x14ac:dyDescent="0.2">
      <c r="A126" s="21">
        <v>125</v>
      </c>
      <c r="B126" s="92" t="s">
        <v>98</v>
      </c>
      <c r="C126" s="21" t="s">
        <v>99</v>
      </c>
      <c r="D126" s="21" t="s">
        <v>119</v>
      </c>
      <c r="E126" s="21" t="s">
        <v>120</v>
      </c>
      <c r="F126" s="93" t="s">
        <v>102</v>
      </c>
      <c r="G126" s="93" t="s">
        <v>103</v>
      </c>
      <c r="H126" s="94" t="s">
        <v>104</v>
      </c>
      <c r="I126" s="21" t="s">
        <v>168</v>
      </c>
      <c r="J126" s="92" t="s">
        <v>169</v>
      </c>
      <c r="K126" s="69">
        <v>42552</v>
      </c>
      <c r="L126" s="96">
        <v>5.6795293276986127</v>
      </c>
      <c r="M126" s="21" t="s">
        <v>77</v>
      </c>
      <c r="N126" s="21" t="s">
        <v>105</v>
      </c>
      <c r="O126" s="28">
        <v>13798195</v>
      </c>
      <c r="P126" s="34">
        <v>13798195</v>
      </c>
      <c r="Q126" s="21" t="s">
        <v>27</v>
      </c>
      <c r="R126" s="21" t="s">
        <v>27</v>
      </c>
      <c r="S126" s="21" t="s">
        <v>107</v>
      </c>
      <c r="T126" s="28">
        <v>2429461</v>
      </c>
      <c r="U126" s="21" t="s">
        <v>1692</v>
      </c>
    </row>
    <row r="127" spans="1:21" s="98" customFormat="1" ht="75" customHeight="1" x14ac:dyDescent="0.2">
      <c r="A127" s="21">
        <v>126</v>
      </c>
      <c r="B127" s="92" t="s">
        <v>98</v>
      </c>
      <c r="C127" s="21" t="s">
        <v>99</v>
      </c>
      <c r="D127" s="21" t="s">
        <v>119</v>
      </c>
      <c r="E127" s="21" t="s">
        <v>120</v>
      </c>
      <c r="F127" s="93" t="s">
        <v>102</v>
      </c>
      <c r="G127" s="93" t="s">
        <v>103</v>
      </c>
      <c r="H127" s="94" t="s">
        <v>104</v>
      </c>
      <c r="I127" s="21" t="s">
        <v>168</v>
      </c>
      <c r="J127" s="92" t="s">
        <v>170</v>
      </c>
      <c r="K127" s="69">
        <v>42552</v>
      </c>
      <c r="L127" s="96">
        <v>5.6796116504854366</v>
      </c>
      <c r="M127" s="21" t="s">
        <v>77</v>
      </c>
      <c r="N127" s="21" t="s">
        <v>105</v>
      </c>
      <c r="O127" s="28">
        <v>20305935</v>
      </c>
      <c r="P127" s="34">
        <v>20305935</v>
      </c>
      <c r="Q127" s="21" t="s">
        <v>27</v>
      </c>
      <c r="R127" s="21" t="s">
        <v>27</v>
      </c>
      <c r="S127" s="21" t="s">
        <v>107</v>
      </c>
      <c r="T127" s="28">
        <v>3575233</v>
      </c>
      <c r="U127" s="21" t="s">
        <v>1692</v>
      </c>
    </row>
    <row r="128" spans="1:21" s="98" customFormat="1" ht="75" customHeight="1" x14ac:dyDescent="0.2">
      <c r="A128" s="21">
        <v>127</v>
      </c>
      <c r="B128" s="92" t="s">
        <v>98</v>
      </c>
      <c r="C128" s="21" t="s">
        <v>99</v>
      </c>
      <c r="D128" s="21" t="s">
        <v>119</v>
      </c>
      <c r="E128" s="21" t="s">
        <v>120</v>
      </c>
      <c r="F128" s="93" t="s">
        <v>102</v>
      </c>
      <c r="G128" s="93" t="s">
        <v>103</v>
      </c>
      <c r="H128" s="94" t="s">
        <v>104</v>
      </c>
      <c r="I128" s="21">
        <v>77101701</v>
      </c>
      <c r="J128" s="92" t="s">
        <v>174</v>
      </c>
      <c r="K128" s="69">
        <v>42552</v>
      </c>
      <c r="L128" s="96">
        <v>5.6796116504854366</v>
      </c>
      <c r="M128" s="21" t="s">
        <v>77</v>
      </c>
      <c r="N128" s="21" t="s">
        <v>105</v>
      </c>
      <c r="O128" s="28">
        <v>32597955</v>
      </c>
      <c r="P128" s="34">
        <v>32597955</v>
      </c>
      <c r="Q128" s="21" t="s">
        <v>27</v>
      </c>
      <c r="R128" s="21" t="s">
        <v>27</v>
      </c>
      <c r="S128" s="21" t="s">
        <v>107</v>
      </c>
      <c r="T128" s="28">
        <v>5739469</v>
      </c>
      <c r="U128" s="21" t="s">
        <v>1692</v>
      </c>
    </row>
    <row r="129" spans="1:21" s="98" customFormat="1" ht="75" customHeight="1" x14ac:dyDescent="0.2">
      <c r="A129" s="21">
        <v>128</v>
      </c>
      <c r="B129" s="92" t="s">
        <v>98</v>
      </c>
      <c r="C129" s="21" t="s">
        <v>99</v>
      </c>
      <c r="D129" s="21" t="s">
        <v>119</v>
      </c>
      <c r="E129" s="21" t="s">
        <v>120</v>
      </c>
      <c r="F129" s="93" t="s">
        <v>102</v>
      </c>
      <c r="G129" s="93" t="s">
        <v>103</v>
      </c>
      <c r="H129" s="94" t="s">
        <v>104</v>
      </c>
      <c r="I129" s="21">
        <v>77101701</v>
      </c>
      <c r="J129" s="92" t="s">
        <v>175</v>
      </c>
      <c r="K129" s="69">
        <v>42552</v>
      </c>
      <c r="L129" s="96">
        <v>5.6796116504854366</v>
      </c>
      <c r="M129" s="21" t="s">
        <v>77</v>
      </c>
      <c r="N129" s="21" t="s">
        <v>105</v>
      </c>
      <c r="O129" s="28">
        <v>26451945</v>
      </c>
      <c r="P129" s="34">
        <v>26451945</v>
      </c>
      <c r="Q129" s="21" t="s">
        <v>27</v>
      </c>
      <c r="R129" s="21" t="s">
        <v>27</v>
      </c>
      <c r="S129" s="21" t="s">
        <v>107</v>
      </c>
      <c r="T129" s="28">
        <v>4657351</v>
      </c>
      <c r="U129" s="21" t="s">
        <v>1692</v>
      </c>
    </row>
    <row r="130" spans="1:21" s="98" customFormat="1" ht="75" customHeight="1" x14ac:dyDescent="0.2">
      <c r="A130" s="21">
        <v>129</v>
      </c>
      <c r="B130" s="92" t="s">
        <v>98</v>
      </c>
      <c r="C130" s="21" t="s">
        <v>99</v>
      </c>
      <c r="D130" s="21" t="s">
        <v>119</v>
      </c>
      <c r="E130" s="21" t="s">
        <v>120</v>
      </c>
      <c r="F130" s="93" t="s">
        <v>102</v>
      </c>
      <c r="G130" s="93" t="s">
        <v>103</v>
      </c>
      <c r="H130" s="94" t="s">
        <v>104</v>
      </c>
      <c r="I130" s="21">
        <v>77101701</v>
      </c>
      <c r="J130" s="92" t="s">
        <v>176</v>
      </c>
      <c r="K130" s="69">
        <v>42552</v>
      </c>
      <c r="L130" s="96">
        <v>5.6796116504854366</v>
      </c>
      <c r="M130" s="21" t="s">
        <v>77</v>
      </c>
      <c r="N130" s="21" t="s">
        <v>105</v>
      </c>
      <c r="O130" s="28">
        <v>23378940</v>
      </c>
      <c r="P130" s="34">
        <v>23378940</v>
      </c>
      <c r="Q130" s="21" t="s">
        <v>27</v>
      </c>
      <c r="R130" s="21" t="s">
        <v>27</v>
      </c>
      <c r="S130" s="21" t="s">
        <v>107</v>
      </c>
      <c r="T130" s="28">
        <v>4116292</v>
      </c>
      <c r="U130" s="21" t="s">
        <v>1692</v>
      </c>
    </row>
    <row r="131" spans="1:21" s="98" customFormat="1" ht="75" customHeight="1" x14ac:dyDescent="0.2">
      <c r="A131" s="21">
        <v>130</v>
      </c>
      <c r="B131" s="92" t="s">
        <v>98</v>
      </c>
      <c r="C131" s="21" t="s">
        <v>99</v>
      </c>
      <c r="D131" s="21" t="s">
        <v>119</v>
      </c>
      <c r="E131" s="21" t="s">
        <v>120</v>
      </c>
      <c r="F131" s="93" t="s">
        <v>102</v>
      </c>
      <c r="G131" s="93" t="s">
        <v>103</v>
      </c>
      <c r="H131" s="94" t="s">
        <v>104</v>
      </c>
      <c r="I131" s="21">
        <v>77101701</v>
      </c>
      <c r="J131" s="92" t="s">
        <v>177</v>
      </c>
      <c r="K131" s="69">
        <v>42552</v>
      </c>
      <c r="L131" s="96">
        <v>5.6796116504854366</v>
      </c>
      <c r="M131" s="21" t="s">
        <v>77</v>
      </c>
      <c r="N131" s="21" t="s">
        <v>105</v>
      </c>
      <c r="O131" s="28">
        <v>23378940</v>
      </c>
      <c r="P131" s="34">
        <v>23378940</v>
      </c>
      <c r="Q131" s="21" t="s">
        <v>27</v>
      </c>
      <c r="R131" s="21" t="s">
        <v>27</v>
      </c>
      <c r="S131" s="21" t="s">
        <v>107</v>
      </c>
      <c r="T131" s="28">
        <v>4116292</v>
      </c>
      <c r="U131" s="21" t="s">
        <v>1692</v>
      </c>
    </row>
    <row r="132" spans="1:21" s="98" customFormat="1" ht="75" customHeight="1" x14ac:dyDescent="0.2">
      <c r="A132" s="21">
        <v>131</v>
      </c>
      <c r="B132" s="92" t="s">
        <v>98</v>
      </c>
      <c r="C132" s="21" t="s">
        <v>99</v>
      </c>
      <c r="D132" s="21" t="s">
        <v>119</v>
      </c>
      <c r="E132" s="21" t="s">
        <v>120</v>
      </c>
      <c r="F132" s="93" t="s">
        <v>102</v>
      </c>
      <c r="G132" s="93" t="s">
        <v>103</v>
      </c>
      <c r="H132" s="94" t="s">
        <v>104</v>
      </c>
      <c r="I132" s="21">
        <v>77101701</v>
      </c>
      <c r="J132" s="92" t="s">
        <v>178</v>
      </c>
      <c r="K132" s="69">
        <v>42552</v>
      </c>
      <c r="L132" s="96">
        <v>5.6796116504854366</v>
      </c>
      <c r="M132" s="21" t="s">
        <v>77</v>
      </c>
      <c r="N132" s="21" t="s">
        <v>105</v>
      </c>
      <c r="O132" s="28">
        <v>18016245</v>
      </c>
      <c r="P132" s="34">
        <v>18016245</v>
      </c>
      <c r="Q132" s="21" t="s">
        <v>27</v>
      </c>
      <c r="R132" s="21" t="s">
        <v>27</v>
      </c>
      <c r="S132" s="21" t="s">
        <v>107</v>
      </c>
      <c r="T132" s="28">
        <v>3172091</v>
      </c>
      <c r="U132" s="21" t="s">
        <v>1692</v>
      </c>
    </row>
    <row r="133" spans="1:21" s="98" customFormat="1" ht="75" customHeight="1" x14ac:dyDescent="0.2">
      <c r="A133" s="21">
        <v>132</v>
      </c>
      <c r="B133" s="92" t="s">
        <v>98</v>
      </c>
      <c r="C133" s="21" t="s">
        <v>99</v>
      </c>
      <c r="D133" s="21" t="s">
        <v>119</v>
      </c>
      <c r="E133" s="21" t="s">
        <v>120</v>
      </c>
      <c r="F133" s="93" t="s">
        <v>102</v>
      </c>
      <c r="G133" s="93" t="s">
        <v>103</v>
      </c>
      <c r="H133" s="94" t="s">
        <v>104</v>
      </c>
      <c r="I133" s="21">
        <v>77101701</v>
      </c>
      <c r="J133" s="92" t="s">
        <v>179</v>
      </c>
      <c r="K133" s="69">
        <v>42552</v>
      </c>
      <c r="L133" s="96">
        <v>5.1988309887061623</v>
      </c>
      <c r="M133" s="21" t="s">
        <v>77</v>
      </c>
      <c r="N133" s="21" t="s">
        <v>105</v>
      </c>
      <c r="O133" s="28">
        <v>27025655</v>
      </c>
      <c r="P133" s="34">
        <v>27025655</v>
      </c>
      <c r="Q133" s="21" t="s">
        <v>27</v>
      </c>
      <c r="R133" s="21" t="s">
        <v>27</v>
      </c>
      <c r="S133" s="21" t="s">
        <v>107</v>
      </c>
      <c r="T133" s="28">
        <v>5198410</v>
      </c>
      <c r="U133" s="21" t="s">
        <v>1692</v>
      </c>
    </row>
    <row r="134" spans="1:21" s="98" customFormat="1" ht="75" customHeight="1" x14ac:dyDescent="0.2">
      <c r="A134" s="21">
        <v>133</v>
      </c>
      <c r="B134" s="92" t="s">
        <v>98</v>
      </c>
      <c r="C134" s="21" t="s">
        <v>99</v>
      </c>
      <c r="D134" s="21" t="s">
        <v>119</v>
      </c>
      <c r="E134" s="21" t="s">
        <v>120</v>
      </c>
      <c r="F134" s="93" t="s">
        <v>102</v>
      </c>
      <c r="G134" s="93" t="s">
        <v>103</v>
      </c>
      <c r="H134" s="94" t="s">
        <v>104</v>
      </c>
      <c r="I134" s="21">
        <v>77101701</v>
      </c>
      <c r="J134" s="92" t="s">
        <v>1044</v>
      </c>
      <c r="K134" s="69">
        <v>42552</v>
      </c>
      <c r="L134" s="96">
        <v>3.5</v>
      </c>
      <c r="M134" s="21" t="s">
        <v>77</v>
      </c>
      <c r="N134" s="21" t="s">
        <v>105</v>
      </c>
      <c r="O134" s="28">
        <v>14407022</v>
      </c>
      <c r="P134" s="34">
        <v>14407022</v>
      </c>
      <c r="Q134" s="21" t="s">
        <v>27</v>
      </c>
      <c r="R134" s="21" t="s">
        <v>27</v>
      </c>
      <c r="S134" s="21" t="s">
        <v>107</v>
      </c>
      <c r="T134" s="28">
        <v>4116292</v>
      </c>
      <c r="U134" s="21" t="s">
        <v>1391</v>
      </c>
    </row>
    <row r="135" spans="1:21" s="98" customFormat="1" ht="75" customHeight="1" x14ac:dyDescent="0.2">
      <c r="A135" s="21">
        <v>134</v>
      </c>
      <c r="B135" s="92" t="s">
        <v>98</v>
      </c>
      <c r="C135" s="21" t="s">
        <v>99</v>
      </c>
      <c r="D135" s="21" t="s">
        <v>119</v>
      </c>
      <c r="E135" s="21" t="s">
        <v>120</v>
      </c>
      <c r="F135" s="93" t="s">
        <v>102</v>
      </c>
      <c r="G135" s="93" t="s">
        <v>103</v>
      </c>
      <c r="H135" s="94" t="s">
        <v>104</v>
      </c>
      <c r="I135" s="21">
        <v>77101701</v>
      </c>
      <c r="J135" s="92" t="s">
        <v>181</v>
      </c>
      <c r="K135" s="69">
        <v>42552</v>
      </c>
      <c r="L135" s="96">
        <v>5.6796116504854366</v>
      </c>
      <c r="M135" s="21" t="s">
        <v>77</v>
      </c>
      <c r="N135" s="21" t="s">
        <v>105</v>
      </c>
      <c r="O135" s="28">
        <v>26451945</v>
      </c>
      <c r="P135" s="34">
        <v>26451945</v>
      </c>
      <c r="Q135" s="21" t="s">
        <v>27</v>
      </c>
      <c r="R135" s="21" t="s">
        <v>27</v>
      </c>
      <c r="S135" s="21" t="s">
        <v>107</v>
      </c>
      <c r="T135" s="28">
        <v>4657351</v>
      </c>
      <c r="U135" s="21" t="s">
        <v>1692</v>
      </c>
    </row>
    <row r="136" spans="1:21" s="98" customFormat="1" ht="75" customHeight="1" x14ac:dyDescent="0.2">
      <c r="A136" s="21">
        <v>135</v>
      </c>
      <c r="B136" s="92" t="s">
        <v>98</v>
      </c>
      <c r="C136" s="21" t="s">
        <v>99</v>
      </c>
      <c r="D136" s="21" t="s">
        <v>119</v>
      </c>
      <c r="E136" s="21" t="s">
        <v>120</v>
      </c>
      <c r="F136" s="93" t="s">
        <v>102</v>
      </c>
      <c r="G136" s="93" t="s">
        <v>103</v>
      </c>
      <c r="H136" s="94" t="s">
        <v>104</v>
      </c>
      <c r="I136" s="21">
        <v>77101701</v>
      </c>
      <c r="J136" s="92" t="s">
        <v>182</v>
      </c>
      <c r="K136" s="69">
        <v>42552</v>
      </c>
      <c r="L136" s="96">
        <v>5.6796116504854366</v>
      </c>
      <c r="M136" s="21" t="s">
        <v>77</v>
      </c>
      <c r="N136" s="21" t="s">
        <v>105</v>
      </c>
      <c r="O136" s="28">
        <v>18016245</v>
      </c>
      <c r="P136" s="34">
        <v>18016245</v>
      </c>
      <c r="Q136" s="21" t="s">
        <v>27</v>
      </c>
      <c r="R136" s="21" t="s">
        <v>27</v>
      </c>
      <c r="S136" s="21" t="s">
        <v>107</v>
      </c>
      <c r="T136" s="28">
        <v>3172091</v>
      </c>
      <c r="U136" s="21" t="s">
        <v>1692</v>
      </c>
    </row>
    <row r="137" spans="1:21" s="98" customFormat="1" ht="75" customHeight="1" x14ac:dyDescent="0.2">
      <c r="A137" s="21">
        <v>136</v>
      </c>
      <c r="B137" s="92" t="s">
        <v>98</v>
      </c>
      <c r="C137" s="21" t="s">
        <v>99</v>
      </c>
      <c r="D137" s="21" t="s">
        <v>119</v>
      </c>
      <c r="E137" s="21" t="s">
        <v>120</v>
      </c>
      <c r="F137" s="93" t="s">
        <v>102</v>
      </c>
      <c r="G137" s="93" t="s">
        <v>103</v>
      </c>
      <c r="H137" s="94" t="s">
        <v>104</v>
      </c>
      <c r="I137" s="21">
        <v>77101701</v>
      </c>
      <c r="J137" s="92" t="s">
        <v>183</v>
      </c>
      <c r="K137" s="69">
        <v>42552</v>
      </c>
      <c r="L137" s="96">
        <v>5.6795484315529103</v>
      </c>
      <c r="M137" s="21" t="s">
        <v>77</v>
      </c>
      <c r="N137" s="21" t="s">
        <v>105</v>
      </c>
      <c r="O137" s="28">
        <v>34947511</v>
      </c>
      <c r="P137" s="34">
        <v>34947511</v>
      </c>
      <c r="Q137" s="21" t="s">
        <v>27</v>
      </c>
      <c r="R137" s="21" t="s">
        <v>27</v>
      </c>
      <c r="S137" s="21" t="s">
        <v>107</v>
      </c>
      <c r="T137" s="28">
        <v>6153220</v>
      </c>
      <c r="U137" s="21" t="s">
        <v>1692</v>
      </c>
    </row>
    <row r="138" spans="1:21" s="98" customFormat="1" ht="75" customHeight="1" x14ac:dyDescent="0.2">
      <c r="A138" s="21">
        <v>137</v>
      </c>
      <c r="B138" s="92" t="s">
        <v>98</v>
      </c>
      <c r="C138" s="21" t="s">
        <v>99</v>
      </c>
      <c r="D138" s="21" t="s">
        <v>119</v>
      </c>
      <c r="E138" s="21" t="s">
        <v>120</v>
      </c>
      <c r="F138" s="93" t="s">
        <v>102</v>
      </c>
      <c r="G138" s="93" t="s">
        <v>103</v>
      </c>
      <c r="H138" s="94" t="s">
        <v>104</v>
      </c>
      <c r="I138" s="21">
        <v>77101701</v>
      </c>
      <c r="J138" s="92" t="s">
        <v>184</v>
      </c>
      <c r="K138" s="69">
        <v>42552</v>
      </c>
      <c r="L138" s="96" t="s">
        <v>1764</v>
      </c>
      <c r="M138" s="21" t="s">
        <v>77</v>
      </c>
      <c r="N138" s="21" t="s">
        <v>105</v>
      </c>
      <c r="O138" s="28">
        <v>29524950</v>
      </c>
      <c r="P138" s="34">
        <v>29524950</v>
      </c>
      <c r="Q138" s="21" t="s">
        <v>27</v>
      </c>
      <c r="R138" s="21" t="s">
        <v>27</v>
      </c>
      <c r="S138" s="21" t="s">
        <v>107</v>
      </c>
      <c r="T138" s="28">
        <v>5198410</v>
      </c>
      <c r="U138" s="21" t="s">
        <v>1692</v>
      </c>
    </row>
    <row r="139" spans="1:21" s="98" customFormat="1" ht="75" customHeight="1" x14ac:dyDescent="0.2">
      <c r="A139" s="21">
        <v>138</v>
      </c>
      <c r="B139" s="92" t="s">
        <v>98</v>
      </c>
      <c r="C139" s="21" t="s">
        <v>99</v>
      </c>
      <c r="D139" s="21" t="s">
        <v>119</v>
      </c>
      <c r="E139" s="21" t="s">
        <v>120</v>
      </c>
      <c r="F139" s="93" t="s">
        <v>102</v>
      </c>
      <c r="G139" s="93" t="s">
        <v>103</v>
      </c>
      <c r="H139" s="94" t="s">
        <v>104</v>
      </c>
      <c r="I139" s="21">
        <v>77101701</v>
      </c>
      <c r="J139" s="92" t="s">
        <v>185</v>
      </c>
      <c r="K139" s="69">
        <v>42552</v>
      </c>
      <c r="L139" s="96">
        <v>5.6796116504854366</v>
      </c>
      <c r="M139" s="21" t="s">
        <v>77</v>
      </c>
      <c r="N139" s="21" t="s">
        <v>105</v>
      </c>
      <c r="O139" s="28">
        <v>23378940</v>
      </c>
      <c r="P139" s="34">
        <v>23378940</v>
      </c>
      <c r="Q139" s="21" t="s">
        <v>27</v>
      </c>
      <c r="R139" s="21" t="s">
        <v>27</v>
      </c>
      <c r="S139" s="21" t="s">
        <v>107</v>
      </c>
      <c r="T139" s="28">
        <v>4116292</v>
      </c>
      <c r="U139" s="21" t="s">
        <v>1692</v>
      </c>
    </row>
    <row r="140" spans="1:21" s="98" customFormat="1" ht="75" customHeight="1" x14ac:dyDescent="0.2">
      <c r="A140" s="21">
        <v>139</v>
      </c>
      <c r="B140" s="92" t="s">
        <v>98</v>
      </c>
      <c r="C140" s="21" t="s">
        <v>99</v>
      </c>
      <c r="D140" s="21" t="s">
        <v>119</v>
      </c>
      <c r="E140" s="21" t="s">
        <v>120</v>
      </c>
      <c r="F140" s="93" t="s">
        <v>102</v>
      </c>
      <c r="G140" s="93" t="s">
        <v>103</v>
      </c>
      <c r="H140" s="94" t="s">
        <v>104</v>
      </c>
      <c r="I140" s="21">
        <v>80111601</v>
      </c>
      <c r="J140" s="92" t="s">
        <v>186</v>
      </c>
      <c r="K140" s="69">
        <v>42552</v>
      </c>
      <c r="L140" s="96">
        <v>6.4494912334224646</v>
      </c>
      <c r="M140" s="21" t="s">
        <v>77</v>
      </c>
      <c r="N140" s="21" t="s">
        <v>105</v>
      </c>
      <c r="O140" s="28">
        <v>37016655</v>
      </c>
      <c r="P140" s="34">
        <v>37016655</v>
      </c>
      <c r="Q140" s="21" t="s">
        <v>27</v>
      </c>
      <c r="R140" s="21" t="s">
        <v>27</v>
      </c>
      <c r="S140" s="21" t="s">
        <v>107</v>
      </c>
      <c r="T140" s="28">
        <v>5739469</v>
      </c>
      <c r="U140" s="21" t="s">
        <v>1692</v>
      </c>
    </row>
    <row r="141" spans="1:21" s="98" customFormat="1" ht="75" customHeight="1" x14ac:dyDescent="0.2">
      <c r="A141" s="21">
        <v>140</v>
      </c>
      <c r="B141" s="92" t="s">
        <v>98</v>
      </c>
      <c r="C141" s="21" t="s">
        <v>99</v>
      </c>
      <c r="D141" s="21" t="s">
        <v>119</v>
      </c>
      <c r="E141" s="21" t="s">
        <v>120</v>
      </c>
      <c r="F141" s="93" t="s">
        <v>102</v>
      </c>
      <c r="G141" s="93" t="s">
        <v>103</v>
      </c>
      <c r="H141" s="94" t="s">
        <v>104</v>
      </c>
      <c r="I141" s="21">
        <v>77101701</v>
      </c>
      <c r="J141" s="92" t="s">
        <v>188</v>
      </c>
      <c r="K141" s="69">
        <v>42552</v>
      </c>
      <c r="L141" s="96">
        <v>5.6796116504854366</v>
      </c>
      <c r="M141" s="21" t="s">
        <v>77</v>
      </c>
      <c r="N141" s="21" t="s">
        <v>105</v>
      </c>
      <c r="O141" s="28">
        <v>13798395</v>
      </c>
      <c r="P141" s="34">
        <v>13798395</v>
      </c>
      <c r="Q141" s="21" t="s">
        <v>27</v>
      </c>
      <c r="R141" s="21" t="s">
        <v>27</v>
      </c>
      <c r="S141" s="21" t="s">
        <v>107</v>
      </c>
      <c r="T141" s="28">
        <v>2429461</v>
      </c>
      <c r="U141" s="21" t="s">
        <v>1692</v>
      </c>
    </row>
    <row r="142" spans="1:21" s="98" customFormat="1" ht="75" customHeight="1" x14ac:dyDescent="0.2">
      <c r="A142" s="21">
        <v>141</v>
      </c>
      <c r="B142" s="92" t="s">
        <v>98</v>
      </c>
      <c r="C142" s="21" t="s">
        <v>99</v>
      </c>
      <c r="D142" s="21" t="s">
        <v>119</v>
      </c>
      <c r="E142" s="21" t="s">
        <v>120</v>
      </c>
      <c r="F142" s="93" t="s">
        <v>102</v>
      </c>
      <c r="G142" s="93" t="s">
        <v>103</v>
      </c>
      <c r="H142" s="94" t="s">
        <v>104</v>
      </c>
      <c r="I142" s="21">
        <v>77101701</v>
      </c>
      <c r="J142" s="92" t="s">
        <v>189</v>
      </c>
      <c r="K142" s="69">
        <v>42552</v>
      </c>
      <c r="L142" s="96">
        <v>6.5391374492235892</v>
      </c>
      <c r="M142" s="21" t="s">
        <v>77</v>
      </c>
      <c r="N142" s="21" t="s">
        <v>105</v>
      </c>
      <c r="O142" s="28">
        <v>23378940</v>
      </c>
      <c r="P142" s="34">
        <v>23378940</v>
      </c>
      <c r="Q142" s="21" t="s">
        <v>27</v>
      </c>
      <c r="R142" s="21" t="s">
        <v>27</v>
      </c>
      <c r="S142" s="21" t="s">
        <v>107</v>
      </c>
      <c r="T142" s="28">
        <v>3575233</v>
      </c>
      <c r="U142" s="21" t="s">
        <v>1692</v>
      </c>
    </row>
    <row r="143" spans="1:21" s="98" customFormat="1" ht="75" customHeight="1" x14ac:dyDescent="0.2">
      <c r="A143" s="21">
        <v>142</v>
      </c>
      <c r="B143" s="92" t="s">
        <v>98</v>
      </c>
      <c r="C143" s="21" t="s">
        <v>99</v>
      </c>
      <c r="D143" s="21" t="s">
        <v>119</v>
      </c>
      <c r="E143" s="21" t="s">
        <v>120</v>
      </c>
      <c r="F143" s="93" t="s">
        <v>102</v>
      </c>
      <c r="G143" s="93" t="s">
        <v>103</v>
      </c>
      <c r="H143" s="94" t="s">
        <v>104</v>
      </c>
      <c r="I143" s="21">
        <v>77101701</v>
      </c>
      <c r="J143" s="92" t="s">
        <v>191</v>
      </c>
      <c r="K143" s="69">
        <v>42552</v>
      </c>
      <c r="L143" s="96">
        <v>6.5391374492235892</v>
      </c>
      <c r="M143" s="21" t="s">
        <v>77</v>
      </c>
      <c r="N143" s="21" t="s">
        <v>105</v>
      </c>
      <c r="O143" s="28">
        <v>23378940</v>
      </c>
      <c r="P143" s="34">
        <v>23378940</v>
      </c>
      <c r="Q143" s="21" t="s">
        <v>27</v>
      </c>
      <c r="R143" s="21" t="s">
        <v>27</v>
      </c>
      <c r="S143" s="21" t="s">
        <v>107</v>
      </c>
      <c r="T143" s="28">
        <v>3575233</v>
      </c>
      <c r="U143" s="21" t="s">
        <v>1692</v>
      </c>
    </row>
    <row r="144" spans="1:21" s="98" customFormat="1" ht="75" customHeight="1" x14ac:dyDescent="0.2">
      <c r="A144" s="21">
        <v>143</v>
      </c>
      <c r="B144" s="92" t="s">
        <v>98</v>
      </c>
      <c r="C144" s="21" t="s">
        <v>99</v>
      </c>
      <c r="D144" s="21" t="s">
        <v>119</v>
      </c>
      <c r="E144" s="21" t="s">
        <v>120</v>
      </c>
      <c r="F144" s="93" t="s">
        <v>102</v>
      </c>
      <c r="G144" s="93" t="s">
        <v>103</v>
      </c>
      <c r="H144" s="94" t="s">
        <v>104</v>
      </c>
      <c r="I144" s="21">
        <v>77101701</v>
      </c>
      <c r="J144" s="92" t="s">
        <v>192</v>
      </c>
      <c r="K144" s="69">
        <v>42552</v>
      </c>
      <c r="L144" s="96">
        <v>5.6796116504854366</v>
      </c>
      <c r="M144" s="21" t="s">
        <v>77</v>
      </c>
      <c r="N144" s="21" t="s">
        <v>105</v>
      </c>
      <c r="O144" s="28">
        <v>32597955</v>
      </c>
      <c r="P144" s="34">
        <v>32597955</v>
      </c>
      <c r="Q144" s="21" t="s">
        <v>27</v>
      </c>
      <c r="R144" s="21" t="s">
        <v>27</v>
      </c>
      <c r="S144" s="21" t="s">
        <v>107</v>
      </c>
      <c r="T144" s="28">
        <v>5739469</v>
      </c>
      <c r="U144" s="21" t="s">
        <v>1692</v>
      </c>
    </row>
    <row r="145" spans="1:21" s="98" customFormat="1" ht="75" customHeight="1" x14ac:dyDescent="0.2">
      <c r="A145" s="21">
        <v>144</v>
      </c>
      <c r="B145" s="92" t="s">
        <v>98</v>
      </c>
      <c r="C145" s="21" t="s">
        <v>99</v>
      </c>
      <c r="D145" s="21" t="s">
        <v>119</v>
      </c>
      <c r="E145" s="21" t="s">
        <v>120</v>
      </c>
      <c r="F145" s="93" t="s">
        <v>102</v>
      </c>
      <c r="G145" s="93" t="s">
        <v>103</v>
      </c>
      <c r="H145" s="94" t="s">
        <v>104</v>
      </c>
      <c r="I145" s="21">
        <v>77101701</v>
      </c>
      <c r="J145" s="92" t="s">
        <v>193</v>
      </c>
      <c r="K145" s="69">
        <v>42552</v>
      </c>
      <c r="L145" s="96">
        <v>5.6796116504854366</v>
      </c>
      <c r="M145" s="21" t="s">
        <v>77</v>
      </c>
      <c r="N145" s="21" t="s">
        <v>105</v>
      </c>
      <c r="O145" s="28">
        <v>14882985</v>
      </c>
      <c r="P145" s="34">
        <v>14882985</v>
      </c>
      <c r="Q145" s="21" t="s">
        <v>27</v>
      </c>
      <c r="R145" s="21" t="s">
        <v>27</v>
      </c>
      <c r="S145" s="21" t="s">
        <v>107</v>
      </c>
      <c r="T145" s="28">
        <v>2620423</v>
      </c>
      <c r="U145" s="21" t="s">
        <v>1692</v>
      </c>
    </row>
    <row r="146" spans="1:21" s="98" customFormat="1" ht="75" customHeight="1" x14ac:dyDescent="0.2">
      <c r="A146" s="21">
        <v>145</v>
      </c>
      <c r="B146" s="92" t="s">
        <v>98</v>
      </c>
      <c r="C146" s="21" t="s">
        <v>99</v>
      </c>
      <c r="D146" s="21" t="s">
        <v>119</v>
      </c>
      <c r="E146" s="21" t="s">
        <v>120</v>
      </c>
      <c r="F146" s="93" t="s">
        <v>102</v>
      </c>
      <c r="G146" s="93" t="s">
        <v>103</v>
      </c>
      <c r="H146" s="94" t="s">
        <v>104</v>
      </c>
      <c r="I146" s="21">
        <v>81111811</v>
      </c>
      <c r="J146" s="92" t="s">
        <v>194</v>
      </c>
      <c r="K146" s="69">
        <v>42552</v>
      </c>
      <c r="L146" s="96">
        <v>5.6796116504854366</v>
      </c>
      <c r="M146" s="21" t="s">
        <v>77</v>
      </c>
      <c r="N146" s="21" t="s">
        <v>105</v>
      </c>
      <c r="O146" s="28">
        <v>9279270</v>
      </c>
      <c r="P146" s="34">
        <v>9279270</v>
      </c>
      <c r="Q146" s="21" t="s">
        <v>27</v>
      </c>
      <c r="R146" s="21" t="s">
        <v>27</v>
      </c>
      <c r="S146" s="21" t="s">
        <v>107</v>
      </c>
      <c r="T146" s="28">
        <v>1633786</v>
      </c>
      <c r="U146" s="21" t="s">
        <v>1692</v>
      </c>
    </row>
    <row r="147" spans="1:21" s="98" customFormat="1" ht="75" customHeight="1" x14ac:dyDescent="0.2">
      <c r="A147" s="21">
        <v>146</v>
      </c>
      <c r="B147" s="92" t="s">
        <v>98</v>
      </c>
      <c r="C147" s="21" t="s">
        <v>99</v>
      </c>
      <c r="D147" s="21" t="s">
        <v>119</v>
      </c>
      <c r="E147" s="21" t="s">
        <v>120</v>
      </c>
      <c r="F147" s="93" t="s">
        <v>102</v>
      </c>
      <c r="G147" s="93" t="s">
        <v>103</v>
      </c>
      <c r="H147" s="94" t="s">
        <v>104</v>
      </c>
      <c r="I147" s="21">
        <v>81111811</v>
      </c>
      <c r="J147" s="92" t="s">
        <v>195</v>
      </c>
      <c r="K147" s="69">
        <v>42552</v>
      </c>
      <c r="L147" s="96">
        <v>5.6796116504854366</v>
      </c>
      <c r="M147" s="21" t="s">
        <v>77</v>
      </c>
      <c r="N147" s="21" t="s">
        <v>105</v>
      </c>
      <c r="O147" s="28">
        <v>14882985</v>
      </c>
      <c r="P147" s="34">
        <v>14882985</v>
      </c>
      <c r="Q147" s="21" t="s">
        <v>27</v>
      </c>
      <c r="R147" s="21" t="s">
        <v>27</v>
      </c>
      <c r="S147" s="21" t="s">
        <v>107</v>
      </c>
      <c r="T147" s="28">
        <v>2620423</v>
      </c>
      <c r="U147" s="21" t="s">
        <v>1692</v>
      </c>
    </row>
    <row r="148" spans="1:21" s="98" customFormat="1" ht="75" customHeight="1" x14ac:dyDescent="0.2">
      <c r="A148" s="21">
        <v>147</v>
      </c>
      <c r="B148" s="92" t="s">
        <v>98</v>
      </c>
      <c r="C148" s="21" t="s">
        <v>99</v>
      </c>
      <c r="D148" s="21" t="s">
        <v>119</v>
      </c>
      <c r="E148" s="21" t="s">
        <v>120</v>
      </c>
      <c r="F148" s="93" t="s">
        <v>102</v>
      </c>
      <c r="G148" s="93" t="s">
        <v>103</v>
      </c>
      <c r="H148" s="94" t="s">
        <v>104</v>
      </c>
      <c r="I148" s="21">
        <v>77101600</v>
      </c>
      <c r="J148" s="92" t="s">
        <v>196</v>
      </c>
      <c r="K148" s="69">
        <v>42552</v>
      </c>
      <c r="L148" s="96">
        <v>5.6796116504854366</v>
      </c>
      <c r="M148" s="21" t="s">
        <v>77</v>
      </c>
      <c r="N148" s="21" t="s">
        <v>105</v>
      </c>
      <c r="O148" s="28">
        <v>12713805</v>
      </c>
      <c r="P148" s="34">
        <v>12713805</v>
      </c>
      <c r="Q148" s="21" t="s">
        <v>27</v>
      </c>
      <c r="R148" s="21" t="s">
        <v>27</v>
      </c>
      <c r="S148" s="21" t="s">
        <v>107</v>
      </c>
      <c r="T148" s="28">
        <v>2238499</v>
      </c>
      <c r="U148" s="21" t="s">
        <v>1692</v>
      </c>
    </row>
    <row r="149" spans="1:21" s="98" customFormat="1" ht="75" customHeight="1" x14ac:dyDescent="0.2">
      <c r="A149" s="21">
        <v>148</v>
      </c>
      <c r="B149" s="92" t="s">
        <v>98</v>
      </c>
      <c r="C149" s="21" t="s">
        <v>99</v>
      </c>
      <c r="D149" s="21" t="s">
        <v>119</v>
      </c>
      <c r="E149" s="21" t="s">
        <v>120</v>
      </c>
      <c r="F149" s="93" t="s">
        <v>102</v>
      </c>
      <c r="G149" s="93" t="s">
        <v>103</v>
      </c>
      <c r="H149" s="94" t="s">
        <v>104</v>
      </c>
      <c r="I149" s="21">
        <v>77101701</v>
      </c>
      <c r="J149" s="92" t="s">
        <v>198</v>
      </c>
      <c r="K149" s="69">
        <v>42552</v>
      </c>
      <c r="L149" s="96">
        <v>5.441747572815534</v>
      </c>
      <c r="M149" s="21" t="s">
        <v>77</v>
      </c>
      <c r="N149" s="21" t="s">
        <v>105</v>
      </c>
      <c r="O149" s="28">
        <v>36370845</v>
      </c>
      <c r="P149" s="34">
        <v>36370845</v>
      </c>
      <c r="Q149" s="21" t="s">
        <v>27</v>
      </c>
      <c r="R149" s="21" t="s">
        <v>27</v>
      </c>
      <c r="S149" s="21" t="s">
        <v>107</v>
      </c>
      <c r="T149" s="28">
        <v>6683670</v>
      </c>
      <c r="U149" s="21" t="s">
        <v>1692</v>
      </c>
    </row>
    <row r="150" spans="1:21" s="98" customFormat="1" ht="75" customHeight="1" x14ac:dyDescent="0.2">
      <c r="A150" s="21">
        <v>149</v>
      </c>
      <c r="B150" s="92" t="s">
        <v>98</v>
      </c>
      <c r="C150" s="21" t="s">
        <v>99</v>
      </c>
      <c r="D150" s="93" t="s">
        <v>123</v>
      </c>
      <c r="E150" s="93" t="s">
        <v>124</v>
      </c>
      <c r="F150" s="93" t="s">
        <v>102</v>
      </c>
      <c r="G150" s="93" t="s">
        <v>103</v>
      </c>
      <c r="H150" s="94" t="s">
        <v>104</v>
      </c>
      <c r="I150" s="21">
        <v>77101601</v>
      </c>
      <c r="J150" s="92" t="s">
        <v>130</v>
      </c>
      <c r="K150" s="69">
        <v>42552</v>
      </c>
      <c r="L150" s="96">
        <v>6.5</v>
      </c>
      <c r="M150" s="21" t="s">
        <v>77</v>
      </c>
      <c r="N150" s="21" t="s">
        <v>105</v>
      </c>
      <c r="O150" s="28">
        <v>30272782</v>
      </c>
      <c r="P150" s="34">
        <v>30272782</v>
      </c>
      <c r="Q150" s="21" t="s">
        <v>27</v>
      </c>
      <c r="R150" s="21" t="s">
        <v>27</v>
      </c>
      <c r="S150" s="21" t="s">
        <v>107</v>
      </c>
      <c r="T150" s="28">
        <v>4657351</v>
      </c>
      <c r="U150" s="21" t="s">
        <v>1692</v>
      </c>
    </row>
    <row r="151" spans="1:21" s="98" customFormat="1" ht="75" customHeight="1" x14ac:dyDescent="0.2">
      <c r="A151" s="21">
        <v>150</v>
      </c>
      <c r="B151" s="92" t="s">
        <v>98</v>
      </c>
      <c r="C151" s="21" t="s">
        <v>99</v>
      </c>
      <c r="D151" s="93" t="s">
        <v>123</v>
      </c>
      <c r="E151" s="93" t="s">
        <v>124</v>
      </c>
      <c r="F151" s="93" t="s">
        <v>102</v>
      </c>
      <c r="G151" s="93" t="s">
        <v>103</v>
      </c>
      <c r="H151" s="94" t="s">
        <v>104</v>
      </c>
      <c r="I151" s="21">
        <v>77101600</v>
      </c>
      <c r="J151" s="92" t="s">
        <v>131</v>
      </c>
      <c r="K151" s="69">
        <v>42552</v>
      </c>
      <c r="L151" s="96">
        <v>6</v>
      </c>
      <c r="M151" s="21" t="s">
        <v>77</v>
      </c>
      <c r="N151" s="21" t="s">
        <v>105</v>
      </c>
      <c r="O151" s="28">
        <v>21451398</v>
      </c>
      <c r="P151" s="34">
        <v>21451398</v>
      </c>
      <c r="Q151" s="21" t="s">
        <v>27</v>
      </c>
      <c r="R151" s="21" t="s">
        <v>27</v>
      </c>
      <c r="S151" s="21" t="s">
        <v>107</v>
      </c>
      <c r="T151" s="28">
        <v>3575233</v>
      </c>
      <c r="U151" s="21" t="s">
        <v>1692</v>
      </c>
    </row>
    <row r="152" spans="1:21" s="98" customFormat="1" ht="75" customHeight="1" x14ac:dyDescent="0.2">
      <c r="A152" s="21">
        <v>151</v>
      </c>
      <c r="B152" s="92" t="s">
        <v>98</v>
      </c>
      <c r="C152" s="21" t="s">
        <v>99</v>
      </c>
      <c r="D152" s="93" t="s">
        <v>123</v>
      </c>
      <c r="E152" s="93" t="s">
        <v>124</v>
      </c>
      <c r="F152" s="93" t="s">
        <v>102</v>
      </c>
      <c r="G152" s="93" t="s">
        <v>103</v>
      </c>
      <c r="H152" s="94" t="s">
        <v>104</v>
      </c>
      <c r="I152" s="21">
        <v>77101600</v>
      </c>
      <c r="J152" s="92" t="s">
        <v>133</v>
      </c>
      <c r="K152" s="69">
        <v>42552</v>
      </c>
      <c r="L152" s="96">
        <v>5</v>
      </c>
      <c r="M152" s="21" t="s">
        <v>77</v>
      </c>
      <c r="N152" s="21" t="s">
        <v>105</v>
      </c>
      <c r="O152" s="28">
        <v>20581460</v>
      </c>
      <c r="P152" s="34">
        <v>20581460</v>
      </c>
      <c r="Q152" s="21" t="s">
        <v>27</v>
      </c>
      <c r="R152" s="21" t="s">
        <v>27</v>
      </c>
      <c r="S152" s="21" t="s">
        <v>107</v>
      </c>
      <c r="T152" s="28">
        <v>4116292</v>
      </c>
      <c r="U152" s="21" t="s">
        <v>1692</v>
      </c>
    </row>
    <row r="153" spans="1:21" s="98" customFormat="1" ht="75" customHeight="1" x14ac:dyDescent="0.2">
      <c r="A153" s="21">
        <v>152</v>
      </c>
      <c r="B153" s="92" t="s">
        <v>98</v>
      </c>
      <c r="C153" s="21" t="s">
        <v>99</v>
      </c>
      <c r="D153" s="93" t="s">
        <v>123</v>
      </c>
      <c r="E153" s="93" t="s">
        <v>124</v>
      </c>
      <c r="F153" s="93" t="s">
        <v>102</v>
      </c>
      <c r="G153" s="93" t="s">
        <v>103</v>
      </c>
      <c r="H153" s="94" t="s">
        <v>104</v>
      </c>
      <c r="I153" s="21">
        <v>77102004</v>
      </c>
      <c r="J153" s="92" t="s">
        <v>134</v>
      </c>
      <c r="K153" s="69">
        <v>42552</v>
      </c>
      <c r="L153" s="96">
        <v>6.5</v>
      </c>
      <c r="M153" s="21" t="s">
        <v>77</v>
      </c>
      <c r="N153" s="21" t="s">
        <v>105</v>
      </c>
      <c r="O153" s="28">
        <v>15791497</v>
      </c>
      <c r="P153" s="34">
        <v>15791497</v>
      </c>
      <c r="Q153" s="21" t="s">
        <v>27</v>
      </c>
      <c r="R153" s="21" t="s">
        <v>27</v>
      </c>
      <c r="S153" s="21" t="s">
        <v>107</v>
      </c>
      <c r="T153" s="28">
        <v>2429461</v>
      </c>
      <c r="U153" s="21" t="s">
        <v>1692</v>
      </c>
    </row>
    <row r="154" spans="1:21" s="98" customFormat="1" ht="75" customHeight="1" x14ac:dyDescent="0.2">
      <c r="A154" s="21">
        <v>153</v>
      </c>
      <c r="B154" s="92" t="s">
        <v>98</v>
      </c>
      <c r="C154" s="21" t="s">
        <v>99</v>
      </c>
      <c r="D154" s="93" t="s">
        <v>123</v>
      </c>
      <c r="E154" s="93" t="s">
        <v>124</v>
      </c>
      <c r="F154" s="93" t="s">
        <v>102</v>
      </c>
      <c r="G154" s="93" t="s">
        <v>103</v>
      </c>
      <c r="H154" s="94" t="s">
        <v>104</v>
      </c>
      <c r="I154" s="21">
        <v>77102000</v>
      </c>
      <c r="J154" s="92" t="s">
        <v>135</v>
      </c>
      <c r="K154" s="69">
        <v>42552</v>
      </c>
      <c r="L154" s="96">
        <v>6</v>
      </c>
      <c r="M154" s="21" t="s">
        <v>77</v>
      </c>
      <c r="N154" s="21" t="s">
        <v>105</v>
      </c>
      <c r="O154" s="28">
        <v>19032546</v>
      </c>
      <c r="P154" s="34">
        <v>19032546</v>
      </c>
      <c r="Q154" s="21" t="s">
        <v>27</v>
      </c>
      <c r="R154" s="21" t="s">
        <v>27</v>
      </c>
      <c r="S154" s="21" t="s">
        <v>107</v>
      </c>
      <c r="T154" s="28">
        <v>3172091</v>
      </c>
      <c r="U154" s="21" t="s">
        <v>1692</v>
      </c>
    </row>
    <row r="155" spans="1:21" s="98" customFormat="1" ht="75" customHeight="1" x14ac:dyDescent="0.2">
      <c r="A155" s="21">
        <v>154</v>
      </c>
      <c r="B155" s="92" t="s">
        <v>98</v>
      </c>
      <c r="C155" s="21" t="s">
        <v>99</v>
      </c>
      <c r="D155" s="93" t="s">
        <v>123</v>
      </c>
      <c r="E155" s="93" t="s">
        <v>124</v>
      </c>
      <c r="F155" s="93" t="s">
        <v>102</v>
      </c>
      <c r="G155" s="93" t="s">
        <v>103</v>
      </c>
      <c r="H155" s="94" t="s">
        <v>104</v>
      </c>
      <c r="I155" s="21">
        <v>77101600</v>
      </c>
      <c r="J155" s="92" t="s">
        <v>134</v>
      </c>
      <c r="K155" s="69">
        <v>42552</v>
      </c>
      <c r="L155" s="96">
        <v>6.5</v>
      </c>
      <c r="M155" s="21" t="s">
        <v>77</v>
      </c>
      <c r="N155" s="21" t="s">
        <v>105</v>
      </c>
      <c r="O155" s="28">
        <v>15791497</v>
      </c>
      <c r="P155" s="34">
        <v>15791497</v>
      </c>
      <c r="Q155" s="21" t="s">
        <v>27</v>
      </c>
      <c r="R155" s="21" t="s">
        <v>27</v>
      </c>
      <c r="S155" s="21" t="s">
        <v>107</v>
      </c>
      <c r="T155" s="28">
        <v>2429461</v>
      </c>
      <c r="U155" s="21" t="s">
        <v>1692</v>
      </c>
    </row>
    <row r="156" spans="1:21" s="98" customFormat="1" ht="75" customHeight="1" x14ac:dyDescent="0.2">
      <c r="A156" s="21">
        <v>155</v>
      </c>
      <c r="B156" s="92" t="s">
        <v>98</v>
      </c>
      <c r="C156" s="21" t="s">
        <v>99</v>
      </c>
      <c r="D156" s="93" t="s">
        <v>123</v>
      </c>
      <c r="E156" s="93" t="s">
        <v>124</v>
      </c>
      <c r="F156" s="93" t="s">
        <v>102</v>
      </c>
      <c r="G156" s="93" t="s">
        <v>103</v>
      </c>
      <c r="H156" s="94" t="s">
        <v>104</v>
      </c>
      <c r="I156" s="21">
        <v>77101600</v>
      </c>
      <c r="J156" s="92" t="s">
        <v>136</v>
      </c>
      <c r="K156" s="69">
        <v>42552</v>
      </c>
      <c r="L156" s="96">
        <v>6</v>
      </c>
      <c r="M156" s="21" t="s">
        <v>77</v>
      </c>
      <c r="N156" s="21" t="s">
        <v>105</v>
      </c>
      <c r="O156" s="28">
        <v>21451398</v>
      </c>
      <c r="P156" s="34">
        <v>21451398</v>
      </c>
      <c r="Q156" s="21" t="s">
        <v>27</v>
      </c>
      <c r="R156" s="21" t="s">
        <v>27</v>
      </c>
      <c r="S156" s="21" t="s">
        <v>107</v>
      </c>
      <c r="T156" s="28">
        <v>3575233</v>
      </c>
      <c r="U156" s="21" t="s">
        <v>1692</v>
      </c>
    </row>
    <row r="157" spans="1:21" s="98" customFormat="1" ht="75" customHeight="1" x14ac:dyDescent="0.2">
      <c r="A157" s="21">
        <v>156</v>
      </c>
      <c r="B157" s="92" t="s">
        <v>98</v>
      </c>
      <c r="C157" s="21" t="s">
        <v>99</v>
      </c>
      <c r="D157" s="93" t="s">
        <v>123</v>
      </c>
      <c r="E157" s="93" t="s">
        <v>124</v>
      </c>
      <c r="F157" s="93" t="s">
        <v>102</v>
      </c>
      <c r="G157" s="93" t="s">
        <v>103</v>
      </c>
      <c r="H157" s="94" t="s">
        <v>104</v>
      </c>
      <c r="I157" s="21">
        <v>77101600</v>
      </c>
      <c r="J157" s="92" t="s">
        <v>137</v>
      </c>
      <c r="K157" s="69">
        <v>42552</v>
      </c>
      <c r="L157" s="96">
        <v>6</v>
      </c>
      <c r="M157" s="21" t="s">
        <v>77</v>
      </c>
      <c r="N157" s="21" t="s">
        <v>105</v>
      </c>
      <c r="O157" s="28">
        <v>40102020</v>
      </c>
      <c r="P157" s="34">
        <v>40102020</v>
      </c>
      <c r="Q157" s="21" t="s">
        <v>27</v>
      </c>
      <c r="R157" s="21" t="s">
        <v>27</v>
      </c>
      <c r="S157" s="21" t="s">
        <v>107</v>
      </c>
      <c r="T157" s="28">
        <v>6683670</v>
      </c>
      <c r="U157" s="21" t="s">
        <v>1692</v>
      </c>
    </row>
    <row r="158" spans="1:21" s="98" customFormat="1" ht="75" customHeight="1" x14ac:dyDescent="0.2">
      <c r="A158" s="21">
        <v>157</v>
      </c>
      <c r="B158" s="92" t="s">
        <v>98</v>
      </c>
      <c r="C158" s="21" t="s">
        <v>99</v>
      </c>
      <c r="D158" s="21" t="s">
        <v>140</v>
      </c>
      <c r="E158" s="21" t="s">
        <v>141</v>
      </c>
      <c r="F158" s="93" t="s">
        <v>102</v>
      </c>
      <c r="G158" s="93" t="s">
        <v>103</v>
      </c>
      <c r="H158" s="94" t="s">
        <v>104</v>
      </c>
      <c r="I158" s="21">
        <v>77101600</v>
      </c>
      <c r="J158" s="92" t="s">
        <v>142</v>
      </c>
      <c r="K158" s="69">
        <v>42552</v>
      </c>
      <c r="L158" s="96">
        <v>6</v>
      </c>
      <c r="M158" s="21" t="s">
        <v>77</v>
      </c>
      <c r="N158" s="21" t="s">
        <v>105</v>
      </c>
      <c r="O158" s="28">
        <v>36919320</v>
      </c>
      <c r="P158" s="34">
        <v>36919320</v>
      </c>
      <c r="Q158" s="21" t="s">
        <v>27</v>
      </c>
      <c r="R158" s="21" t="s">
        <v>27</v>
      </c>
      <c r="S158" s="21" t="s">
        <v>107</v>
      </c>
      <c r="T158" s="28">
        <v>6153220</v>
      </c>
      <c r="U158" s="21" t="s">
        <v>1692</v>
      </c>
    </row>
    <row r="159" spans="1:21" s="98" customFormat="1" ht="75" customHeight="1" x14ac:dyDescent="0.2">
      <c r="A159" s="21">
        <v>158</v>
      </c>
      <c r="B159" s="92" t="s">
        <v>98</v>
      </c>
      <c r="C159" s="21" t="s">
        <v>99</v>
      </c>
      <c r="D159" s="93" t="s">
        <v>100</v>
      </c>
      <c r="E159" s="93" t="s">
        <v>114</v>
      </c>
      <c r="F159" s="93" t="s">
        <v>102</v>
      </c>
      <c r="G159" s="93" t="s">
        <v>103</v>
      </c>
      <c r="H159" s="94" t="s">
        <v>104</v>
      </c>
      <c r="I159" s="21">
        <v>77101706</v>
      </c>
      <c r="J159" s="92" t="s">
        <v>115</v>
      </c>
      <c r="K159" s="69">
        <v>42401</v>
      </c>
      <c r="L159" s="96">
        <v>2.96748089722968</v>
      </c>
      <c r="M159" s="21" t="s">
        <v>77</v>
      </c>
      <c r="N159" s="21" t="s">
        <v>105</v>
      </c>
      <c r="O159" s="28">
        <v>29278264.5</v>
      </c>
      <c r="P159" s="34">
        <v>29278264.5</v>
      </c>
      <c r="Q159" s="21" t="s">
        <v>27</v>
      </c>
      <c r="R159" s="21" t="s">
        <v>27</v>
      </c>
      <c r="S159" s="21" t="s">
        <v>107</v>
      </c>
      <c r="T159" s="28">
        <v>9866370</v>
      </c>
      <c r="U159" s="21" t="s">
        <v>1692</v>
      </c>
    </row>
    <row r="160" spans="1:21" s="98" customFormat="1" ht="75" customHeight="1" x14ac:dyDescent="0.2">
      <c r="A160" s="21">
        <v>159</v>
      </c>
      <c r="B160" s="92" t="s">
        <v>98</v>
      </c>
      <c r="C160" s="21" t="s">
        <v>99</v>
      </c>
      <c r="D160" s="93" t="s">
        <v>100</v>
      </c>
      <c r="E160" s="93" t="s">
        <v>114</v>
      </c>
      <c r="F160" s="93" t="s">
        <v>102</v>
      </c>
      <c r="G160" s="93" t="s">
        <v>103</v>
      </c>
      <c r="H160" s="94" t="s">
        <v>104</v>
      </c>
      <c r="I160" s="21">
        <v>77101600</v>
      </c>
      <c r="J160" s="92" t="s">
        <v>116</v>
      </c>
      <c r="K160" s="69">
        <v>42401</v>
      </c>
      <c r="L160" s="96">
        <v>5</v>
      </c>
      <c r="M160" s="21" t="s">
        <v>77</v>
      </c>
      <c r="N160" s="21" t="s">
        <v>105</v>
      </c>
      <c r="O160" s="28">
        <v>10396820</v>
      </c>
      <c r="P160" s="34">
        <v>10396820</v>
      </c>
      <c r="Q160" s="21" t="s">
        <v>27</v>
      </c>
      <c r="R160" s="21" t="s">
        <v>27</v>
      </c>
      <c r="S160" s="21" t="s">
        <v>107</v>
      </c>
      <c r="T160" s="28">
        <v>2079364</v>
      </c>
      <c r="U160" s="21" t="s">
        <v>1692</v>
      </c>
    </row>
    <row r="161" spans="1:21" s="98" customFormat="1" ht="75" customHeight="1" x14ac:dyDescent="0.2">
      <c r="A161" s="21">
        <v>160</v>
      </c>
      <c r="B161" s="92" t="s">
        <v>98</v>
      </c>
      <c r="C161" s="21" t="s">
        <v>99</v>
      </c>
      <c r="D161" s="93" t="s">
        <v>123</v>
      </c>
      <c r="E161" s="93" t="s">
        <v>124</v>
      </c>
      <c r="F161" s="93" t="s">
        <v>102</v>
      </c>
      <c r="G161" s="93" t="s">
        <v>103</v>
      </c>
      <c r="H161" s="94" t="s">
        <v>104</v>
      </c>
      <c r="I161" s="21">
        <v>77101501</v>
      </c>
      <c r="J161" s="92" t="s">
        <v>1045</v>
      </c>
      <c r="K161" s="69">
        <v>42401</v>
      </c>
      <c r="L161" s="96">
        <v>4</v>
      </c>
      <c r="M161" s="21" t="s">
        <v>77</v>
      </c>
      <c r="N161" s="21" t="s">
        <v>105</v>
      </c>
      <c r="O161" s="28">
        <v>8317456</v>
      </c>
      <c r="P161" s="34">
        <v>8317456</v>
      </c>
      <c r="Q161" s="21" t="s">
        <v>27</v>
      </c>
      <c r="R161" s="21" t="s">
        <v>27</v>
      </c>
      <c r="S161" s="21" t="s">
        <v>107</v>
      </c>
      <c r="T161" s="28">
        <v>2079364</v>
      </c>
      <c r="U161" s="21" t="s">
        <v>308</v>
      </c>
    </row>
    <row r="162" spans="1:21" s="98" customFormat="1" ht="75" customHeight="1" x14ac:dyDescent="0.2">
      <c r="A162" s="21">
        <v>161</v>
      </c>
      <c r="B162" s="92" t="s">
        <v>98</v>
      </c>
      <c r="C162" s="21" t="s">
        <v>99</v>
      </c>
      <c r="D162" s="93" t="s">
        <v>123</v>
      </c>
      <c r="E162" s="93" t="s">
        <v>124</v>
      </c>
      <c r="F162" s="93" t="s">
        <v>102</v>
      </c>
      <c r="G162" s="93" t="s">
        <v>103</v>
      </c>
      <c r="H162" s="94" t="s">
        <v>104</v>
      </c>
      <c r="I162" s="21">
        <v>77101501</v>
      </c>
      <c r="J162" s="92" t="s">
        <v>1045</v>
      </c>
      <c r="K162" s="69">
        <v>42552</v>
      </c>
      <c r="L162" s="96">
        <v>6.5</v>
      </c>
      <c r="M162" s="21" t="s">
        <v>77</v>
      </c>
      <c r="N162" s="21" t="s">
        <v>105</v>
      </c>
      <c r="O162" s="28">
        <v>13515866</v>
      </c>
      <c r="P162" s="34">
        <v>13515866</v>
      </c>
      <c r="Q162" s="21" t="s">
        <v>27</v>
      </c>
      <c r="R162" s="21" t="s">
        <v>27</v>
      </c>
      <c r="S162" s="21" t="s">
        <v>107</v>
      </c>
      <c r="T162" s="28">
        <v>2079364</v>
      </c>
      <c r="U162" s="21" t="s">
        <v>1692</v>
      </c>
    </row>
    <row r="163" spans="1:21" ht="75" customHeight="1" x14ac:dyDescent="0.2">
      <c r="A163" s="21">
        <v>162</v>
      </c>
      <c r="B163" s="92" t="s">
        <v>98</v>
      </c>
      <c r="C163" s="21" t="s">
        <v>99</v>
      </c>
      <c r="D163" s="93" t="s">
        <v>123</v>
      </c>
      <c r="E163" s="93" t="s">
        <v>124</v>
      </c>
      <c r="F163" s="93" t="s">
        <v>102</v>
      </c>
      <c r="G163" s="93" t="s">
        <v>103</v>
      </c>
      <c r="H163" s="94" t="s">
        <v>104</v>
      </c>
      <c r="I163" s="21">
        <v>77101501</v>
      </c>
      <c r="J163" s="92" t="s">
        <v>128</v>
      </c>
      <c r="K163" s="69">
        <v>42552</v>
      </c>
      <c r="L163" s="96">
        <v>6</v>
      </c>
      <c r="M163" s="21" t="s">
        <v>77</v>
      </c>
      <c r="N163" s="21" t="s">
        <v>105</v>
      </c>
      <c r="O163" s="28">
        <v>45741718</v>
      </c>
      <c r="P163" s="34">
        <v>45741718</v>
      </c>
      <c r="Q163" s="21" t="s">
        <v>27</v>
      </c>
      <c r="R163" s="21" t="s">
        <v>27</v>
      </c>
      <c r="S163" s="21" t="s">
        <v>107</v>
      </c>
      <c r="T163" s="28">
        <f>+P163</f>
        <v>45741718</v>
      </c>
      <c r="U163" s="21" t="s">
        <v>1692</v>
      </c>
    </row>
    <row r="164" spans="1:21" ht="75" customHeight="1" x14ac:dyDescent="0.2">
      <c r="A164" s="21">
        <v>163</v>
      </c>
      <c r="B164" s="92" t="s">
        <v>98</v>
      </c>
      <c r="C164" s="21" t="s">
        <v>99</v>
      </c>
      <c r="D164" s="93" t="s">
        <v>123</v>
      </c>
      <c r="E164" s="93" t="s">
        <v>124</v>
      </c>
      <c r="F164" s="93" t="s">
        <v>102</v>
      </c>
      <c r="G164" s="93" t="s">
        <v>103</v>
      </c>
      <c r="H164" s="94" t="s">
        <v>104</v>
      </c>
      <c r="I164" s="21">
        <v>77101501</v>
      </c>
      <c r="J164" s="92" t="s">
        <v>1046</v>
      </c>
      <c r="K164" s="69">
        <v>42401</v>
      </c>
      <c r="L164" s="96">
        <v>7</v>
      </c>
      <c r="M164" s="21" t="s">
        <v>77</v>
      </c>
      <c r="N164" s="21" t="s">
        <v>105</v>
      </c>
      <c r="O164" s="28">
        <v>75600</v>
      </c>
      <c r="P164" s="34">
        <v>75600</v>
      </c>
      <c r="Q164" s="21" t="s">
        <v>27</v>
      </c>
      <c r="R164" s="21" t="s">
        <v>27</v>
      </c>
      <c r="S164" s="21" t="s">
        <v>107</v>
      </c>
      <c r="T164" s="28">
        <f>+P164</f>
        <v>75600</v>
      </c>
      <c r="U164" s="21" t="s">
        <v>308</v>
      </c>
    </row>
    <row r="165" spans="1:21" ht="75" customHeight="1" x14ac:dyDescent="0.2">
      <c r="A165" s="21">
        <v>164</v>
      </c>
      <c r="B165" s="92" t="s">
        <v>98</v>
      </c>
      <c r="C165" s="21" t="s">
        <v>99</v>
      </c>
      <c r="D165" s="21" t="s">
        <v>119</v>
      </c>
      <c r="E165" s="21" t="s">
        <v>120</v>
      </c>
      <c r="F165" s="93" t="s">
        <v>102</v>
      </c>
      <c r="G165" s="93" t="s">
        <v>103</v>
      </c>
      <c r="H165" s="94" t="s">
        <v>104</v>
      </c>
      <c r="I165" s="21">
        <v>77101600</v>
      </c>
      <c r="J165" s="92" t="s">
        <v>196</v>
      </c>
      <c r="K165" s="69">
        <v>42552</v>
      </c>
      <c r="L165" s="96">
        <v>5</v>
      </c>
      <c r="M165" s="21" t="s">
        <v>77</v>
      </c>
      <c r="N165" s="21" t="s">
        <v>105</v>
      </c>
      <c r="O165" s="28">
        <v>163993685</v>
      </c>
      <c r="P165" s="34">
        <v>163993685</v>
      </c>
      <c r="Q165" s="21" t="s">
        <v>27</v>
      </c>
      <c r="R165" s="21" t="s">
        <v>27</v>
      </c>
      <c r="S165" s="21" t="s">
        <v>107</v>
      </c>
      <c r="T165" s="28">
        <v>2238499</v>
      </c>
      <c r="U165" s="21" t="s">
        <v>1692</v>
      </c>
    </row>
    <row r="166" spans="1:21" ht="75" customHeight="1" x14ac:dyDescent="0.2">
      <c r="A166" s="21">
        <v>165</v>
      </c>
      <c r="B166" s="92" t="s">
        <v>98</v>
      </c>
      <c r="C166" s="21" t="s">
        <v>153</v>
      </c>
      <c r="D166" s="21" t="s">
        <v>154</v>
      </c>
      <c r="E166" s="21" t="s">
        <v>155</v>
      </c>
      <c r="F166" s="93" t="s">
        <v>102</v>
      </c>
      <c r="G166" s="93" t="s">
        <v>103</v>
      </c>
      <c r="H166" s="94" t="s">
        <v>104</v>
      </c>
      <c r="I166" s="21" t="s">
        <v>161</v>
      </c>
      <c r="J166" s="92" t="s">
        <v>166</v>
      </c>
      <c r="K166" s="69">
        <v>42552</v>
      </c>
      <c r="L166" s="96">
        <v>3</v>
      </c>
      <c r="M166" s="21" t="s">
        <v>77</v>
      </c>
      <c r="N166" s="21" t="s">
        <v>105</v>
      </c>
      <c r="O166" s="28">
        <v>10725699</v>
      </c>
      <c r="P166" s="34">
        <v>10725699</v>
      </c>
      <c r="Q166" s="21" t="s">
        <v>27</v>
      </c>
      <c r="R166" s="21" t="s">
        <v>27</v>
      </c>
      <c r="S166" s="21" t="s">
        <v>107</v>
      </c>
      <c r="T166" s="28">
        <v>3575233</v>
      </c>
      <c r="U166" s="21" t="s">
        <v>1543</v>
      </c>
    </row>
    <row r="167" spans="1:21" ht="75" customHeight="1" x14ac:dyDescent="0.2">
      <c r="A167" s="21">
        <v>166</v>
      </c>
      <c r="B167" s="92" t="s">
        <v>98</v>
      </c>
      <c r="C167" s="21" t="s">
        <v>153</v>
      </c>
      <c r="D167" s="21" t="s">
        <v>154</v>
      </c>
      <c r="E167" s="21" t="s">
        <v>155</v>
      </c>
      <c r="F167" s="93" t="s">
        <v>102</v>
      </c>
      <c r="G167" s="93" t="s">
        <v>103</v>
      </c>
      <c r="H167" s="94" t="s">
        <v>104</v>
      </c>
      <c r="I167" s="21" t="s">
        <v>161</v>
      </c>
      <c r="J167" s="92" t="s">
        <v>166</v>
      </c>
      <c r="K167" s="69">
        <v>42552</v>
      </c>
      <c r="L167" s="96">
        <v>1.7618572064707585</v>
      </c>
      <c r="M167" s="21" t="s">
        <v>77</v>
      </c>
      <c r="N167" s="21" t="s">
        <v>105</v>
      </c>
      <c r="O167" s="28">
        <v>10841095</v>
      </c>
      <c r="P167" s="34">
        <v>10841095</v>
      </c>
      <c r="Q167" s="21" t="s">
        <v>106</v>
      </c>
      <c r="R167" s="21" t="s">
        <v>27</v>
      </c>
      <c r="S167" s="21" t="s">
        <v>107</v>
      </c>
      <c r="T167" s="28">
        <v>6153220</v>
      </c>
      <c r="U167" s="21"/>
    </row>
    <row r="168" spans="1:21" ht="75" customHeight="1" x14ac:dyDescent="0.2">
      <c r="A168" s="21">
        <v>167</v>
      </c>
      <c r="B168" s="92" t="s">
        <v>98</v>
      </c>
      <c r="C168" s="21" t="s">
        <v>99</v>
      </c>
      <c r="D168" s="21" t="s">
        <v>119</v>
      </c>
      <c r="E168" s="21" t="s">
        <v>120</v>
      </c>
      <c r="F168" s="93" t="s">
        <v>102</v>
      </c>
      <c r="G168" s="93" t="s">
        <v>103</v>
      </c>
      <c r="H168" s="94" t="s">
        <v>104</v>
      </c>
      <c r="I168" s="21">
        <v>77101701</v>
      </c>
      <c r="J168" s="92" t="s">
        <v>1778</v>
      </c>
      <c r="K168" s="69">
        <v>42491</v>
      </c>
      <c r="L168" s="96">
        <v>8</v>
      </c>
      <c r="M168" s="21" t="s">
        <v>77</v>
      </c>
      <c r="N168" s="21" t="s">
        <v>105</v>
      </c>
      <c r="O168" s="28">
        <v>230333</v>
      </c>
      <c r="P168" s="34">
        <v>230333</v>
      </c>
      <c r="Q168" s="21" t="s">
        <v>106</v>
      </c>
      <c r="R168" s="21" t="s">
        <v>27</v>
      </c>
      <c r="S168" s="21" t="s">
        <v>107</v>
      </c>
      <c r="T168" s="28">
        <f>+P168</f>
        <v>230333</v>
      </c>
      <c r="U168" s="21"/>
    </row>
    <row r="169" spans="1:21" ht="75" customHeight="1" x14ac:dyDescent="0.2">
      <c r="A169" s="21">
        <v>168</v>
      </c>
      <c r="B169" s="92" t="s">
        <v>98</v>
      </c>
      <c r="C169" s="21" t="s">
        <v>153</v>
      </c>
      <c r="D169" s="21" t="s">
        <v>154</v>
      </c>
      <c r="E169" s="21" t="s">
        <v>155</v>
      </c>
      <c r="F169" s="93" t="s">
        <v>102</v>
      </c>
      <c r="G169" s="93" t="s">
        <v>103</v>
      </c>
      <c r="H169" s="94" t="s">
        <v>104</v>
      </c>
      <c r="I169" s="21" t="s">
        <v>161</v>
      </c>
      <c r="J169" s="92" t="s">
        <v>1779</v>
      </c>
      <c r="K169" s="69">
        <v>42491</v>
      </c>
      <c r="L169" s="96">
        <v>7</v>
      </c>
      <c r="M169" s="21" t="s">
        <v>77</v>
      </c>
      <c r="N169" s="21" t="s">
        <v>105</v>
      </c>
      <c r="O169" s="28">
        <v>176349</v>
      </c>
      <c r="P169" s="34">
        <v>176349</v>
      </c>
      <c r="Q169" s="21" t="s">
        <v>106</v>
      </c>
      <c r="R169" s="21" t="s">
        <v>27</v>
      </c>
      <c r="S169" s="21" t="s">
        <v>107</v>
      </c>
      <c r="T169" s="28">
        <f>+P169</f>
        <v>176349</v>
      </c>
      <c r="U169" s="21"/>
    </row>
    <row r="170" spans="1:21" x14ac:dyDescent="0.2">
      <c r="E170" s="4"/>
      <c r="F170" s="4"/>
      <c r="G170" s="4"/>
      <c r="J170" s="4"/>
    </row>
    <row r="171" spans="1:21" x14ac:dyDescent="0.2">
      <c r="O171" s="105"/>
      <c r="P171" s="11"/>
    </row>
    <row r="172" spans="1:21" x14ac:dyDescent="0.2">
      <c r="O172" s="106"/>
      <c r="P172" s="12"/>
      <c r="R172" s="12"/>
      <c r="S172" s="101"/>
    </row>
    <row r="173" spans="1:21" x14ac:dyDescent="0.2">
      <c r="O173" s="106"/>
      <c r="P173" s="12"/>
      <c r="S173" s="11"/>
    </row>
    <row r="174" spans="1:21" x14ac:dyDescent="0.2">
      <c r="O174" s="11"/>
      <c r="P174" s="11"/>
    </row>
    <row r="177" spans="16:16" x14ac:dyDescent="0.2">
      <c r="P177" s="105"/>
    </row>
    <row r="178" spans="16:16" x14ac:dyDescent="0.2">
      <c r="P178" s="105"/>
    </row>
    <row r="179" spans="16:16" x14ac:dyDescent="0.2">
      <c r="P179" s="106"/>
    </row>
  </sheetData>
  <sheetProtection autoFilter="0"/>
  <autoFilter ref="A1:WVU1" xr:uid="{00000000-0009-0000-0000-000005000000}"/>
  <sortState ref="A2:AA166">
    <sortCondition ref="A2:A166"/>
  </sortState>
  <pageMargins left="1.299212598425197" right="0.31496062992125984" top="0.31496062992125984" bottom="0.39370078740157483" header="0.31496062992125984" footer="0.31496062992125984"/>
  <pageSetup scale="29" fitToHeight="0" orientation="landscape"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1000"/>
  <sheetViews>
    <sheetView zoomScale="50" zoomScaleNormal="50" workbookViewId="0">
      <pane xSplit="3" ySplit="1" topLeftCell="K346" activePane="bottomRight" state="frozen"/>
      <selection pane="topRight" activeCell="D1" sqref="D1"/>
      <selection pane="bottomLeft" activeCell="A2" sqref="A2"/>
      <selection pane="bottomRight" activeCell="S349" sqref="S349"/>
    </sheetView>
  </sheetViews>
  <sheetFormatPr baseColWidth="10" defaultColWidth="15.140625" defaultRowHeight="15" customHeight="1" x14ac:dyDescent="0.2"/>
  <cols>
    <col min="1" max="1" width="14.42578125" style="113" customWidth="1"/>
    <col min="2" max="2" width="23.5703125" style="113" customWidth="1"/>
    <col min="3" max="3" width="67" style="113" customWidth="1"/>
    <col min="4" max="4" width="24.28515625" style="113" customWidth="1"/>
    <col min="5" max="5" width="55.5703125" style="113" customWidth="1"/>
    <col min="6" max="6" width="21.5703125" style="113" customWidth="1"/>
    <col min="7" max="7" width="30.42578125" style="113" customWidth="1"/>
    <col min="8" max="8" width="58.5703125" style="113" customWidth="1"/>
    <col min="9" max="9" width="14.42578125" style="113" customWidth="1"/>
    <col min="10" max="10" width="126.5703125" style="113" customWidth="1"/>
    <col min="11" max="12" width="14.42578125" style="113" customWidth="1"/>
    <col min="13" max="13" width="22.5703125" style="113" customWidth="1"/>
    <col min="14" max="14" width="15.42578125" style="113" customWidth="1"/>
    <col min="15" max="15" width="24.5703125" style="113" customWidth="1"/>
    <col min="16" max="16" width="25.7109375" style="113" customWidth="1"/>
    <col min="17" max="18" width="14.42578125" style="113" customWidth="1"/>
    <col min="19" max="19" width="46.42578125" style="113" customWidth="1"/>
    <col min="20" max="20" width="23.140625" style="113" hidden="1" customWidth="1"/>
    <col min="21" max="21" width="21.42578125" style="113" hidden="1" customWidth="1"/>
    <col min="22" max="16384" width="15.140625" style="113"/>
  </cols>
  <sheetData>
    <row r="1" spans="1:21" s="107" customFormat="1" ht="66" customHeight="1" x14ac:dyDescent="0.2">
      <c r="A1" s="18" t="s">
        <v>956</v>
      </c>
      <c r="B1" s="18" t="s">
        <v>1</v>
      </c>
      <c r="C1" s="18" t="s">
        <v>2</v>
      </c>
      <c r="D1" s="18" t="s">
        <v>3</v>
      </c>
      <c r="E1" s="18" t="s">
        <v>4</v>
      </c>
      <c r="F1" s="18" t="s">
        <v>5</v>
      </c>
      <c r="G1" s="18" t="s">
        <v>6</v>
      </c>
      <c r="H1" s="18" t="s">
        <v>7</v>
      </c>
      <c r="I1" s="66" t="s">
        <v>8</v>
      </c>
      <c r="J1" s="66" t="s">
        <v>9</v>
      </c>
      <c r="K1" s="66" t="s">
        <v>391</v>
      </c>
      <c r="L1" s="66" t="s">
        <v>446</v>
      </c>
      <c r="M1" s="66" t="s">
        <v>10</v>
      </c>
      <c r="N1" s="66" t="s">
        <v>11</v>
      </c>
      <c r="O1" s="66" t="s">
        <v>13</v>
      </c>
      <c r="P1" s="66" t="s">
        <v>14</v>
      </c>
      <c r="Q1" s="66" t="s">
        <v>15</v>
      </c>
      <c r="R1" s="66" t="s">
        <v>16</v>
      </c>
      <c r="S1" s="66" t="s">
        <v>393</v>
      </c>
      <c r="T1" s="18" t="s">
        <v>12</v>
      </c>
      <c r="U1" s="18" t="s">
        <v>71</v>
      </c>
    </row>
    <row r="2" spans="1:21" ht="75" customHeight="1" x14ac:dyDescent="0.2">
      <c r="A2" s="108">
        <v>1</v>
      </c>
      <c r="B2" s="109" t="s">
        <v>957</v>
      </c>
      <c r="C2" s="109" t="s">
        <v>463</v>
      </c>
      <c r="D2" s="109" t="s">
        <v>449</v>
      </c>
      <c r="E2" s="109" t="s">
        <v>450</v>
      </c>
      <c r="F2" s="109" t="s">
        <v>102</v>
      </c>
      <c r="G2" s="109" t="s">
        <v>451</v>
      </c>
      <c r="H2" s="109" t="s">
        <v>452</v>
      </c>
      <c r="I2" s="109">
        <v>77101600</v>
      </c>
      <c r="J2" s="110" t="s">
        <v>1508</v>
      </c>
      <c r="K2" s="69">
        <v>42370</v>
      </c>
      <c r="L2" s="108">
        <v>3.5</v>
      </c>
      <c r="M2" s="111" t="s">
        <v>223</v>
      </c>
      <c r="N2" s="111" t="s">
        <v>453</v>
      </c>
      <c r="O2" s="116">
        <v>23392845</v>
      </c>
      <c r="P2" s="116">
        <v>23392845</v>
      </c>
      <c r="Q2" s="108" t="s">
        <v>27</v>
      </c>
      <c r="R2" s="108" t="s">
        <v>27</v>
      </c>
      <c r="S2" s="111" t="s">
        <v>1834</v>
      </c>
      <c r="T2" s="112">
        <v>6683670</v>
      </c>
      <c r="U2" s="111" t="s">
        <v>1600</v>
      </c>
    </row>
    <row r="3" spans="1:21" ht="75" customHeight="1" x14ac:dyDescent="0.2">
      <c r="A3" s="108">
        <v>2</v>
      </c>
      <c r="B3" s="109" t="s">
        <v>957</v>
      </c>
      <c r="C3" s="109" t="s">
        <v>463</v>
      </c>
      <c r="D3" s="109" t="s">
        <v>449</v>
      </c>
      <c r="E3" s="109" t="s">
        <v>450</v>
      </c>
      <c r="F3" s="109" t="s">
        <v>102</v>
      </c>
      <c r="G3" s="109" t="s">
        <v>451</v>
      </c>
      <c r="H3" s="109" t="s">
        <v>452</v>
      </c>
      <c r="I3" s="109">
        <v>77101600</v>
      </c>
      <c r="J3" s="110" t="s">
        <v>958</v>
      </c>
      <c r="K3" s="69">
        <v>42370</v>
      </c>
      <c r="L3" s="108">
        <v>5.5</v>
      </c>
      <c r="M3" s="111" t="s">
        <v>223</v>
      </c>
      <c r="N3" s="111" t="s">
        <v>453</v>
      </c>
      <c r="O3" s="116">
        <v>36760185</v>
      </c>
      <c r="P3" s="116">
        <v>36760185</v>
      </c>
      <c r="Q3" s="108" t="s">
        <v>27</v>
      </c>
      <c r="R3" s="108" t="s">
        <v>27</v>
      </c>
      <c r="S3" s="111" t="s">
        <v>1834</v>
      </c>
      <c r="T3" s="112">
        <v>6683670</v>
      </c>
      <c r="U3" s="108" t="s">
        <v>1692</v>
      </c>
    </row>
    <row r="4" spans="1:21" ht="75" customHeight="1" x14ac:dyDescent="0.2">
      <c r="A4" s="108">
        <v>3</v>
      </c>
      <c r="B4" s="109" t="s">
        <v>957</v>
      </c>
      <c r="C4" s="109" t="s">
        <v>463</v>
      </c>
      <c r="D4" s="109" t="s">
        <v>449</v>
      </c>
      <c r="E4" s="109" t="s">
        <v>450</v>
      </c>
      <c r="F4" s="109" t="s">
        <v>102</v>
      </c>
      <c r="G4" s="109" t="s">
        <v>451</v>
      </c>
      <c r="H4" s="109" t="s">
        <v>452</v>
      </c>
      <c r="I4" s="109">
        <v>77101600</v>
      </c>
      <c r="J4" s="110" t="s">
        <v>959</v>
      </c>
      <c r="K4" s="69">
        <v>42370</v>
      </c>
      <c r="L4" s="108">
        <v>2.5</v>
      </c>
      <c r="M4" s="111" t="s">
        <v>223</v>
      </c>
      <c r="N4" s="111" t="s">
        <v>453</v>
      </c>
      <c r="O4" s="116">
        <v>16709175</v>
      </c>
      <c r="P4" s="116">
        <v>16709175</v>
      </c>
      <c r="Q4" s="108" t="s">
        <v>27</v>
      </c>
      <c r="R4" s="108" t="s">
        <v>27</v>
      </c>
      <c r="S4" s="111" t="s">
        <v>1834</v>
      </c>
      <c r="T4" s="112">
        <v>6683670</v>
      </c>
      <c r="U4" s="108" t="s">
        <v>1692</v>
      </c>
    </row>
    <row r="5" spans="1:21" ht="75" customHeight="1" x14ac:dyDescent="0.2">
      <c r="A5" s="108">
        <v>4</v>
      </c>
      <c r="B5" s="109" t="s">
        <v>957</v>
      </c>
      <c r="C5" s="109" t="s">
        <v>463</v>
      </c>
      <c r="D5" s="109" t="s">
        <v>449</v>
      </c>
      <c r="E5" s="109" t="s">
        <v>450</v>
      </c>
      <c r="F5" s="109" t="s">
        <v>102</v>
      </c>
      <c r="G5" s="109" t="s">
        <v>451</v>
      </c>
      <c r="H5" s="109" t="s">
        <v>452</v>
      </c>
      <c r="I5" s="109">
        <v>77101600</v>
      </c>
      <c r="J5" s="110" t="s">
        <v>959</v>
      </c>
      <c r="K5" s="69">
        <v>42370</v>
      </c>
      <c r="L5" s="108">
        <v>5.5</v>
      </c>
      <c r="M5" s="111" t="s">
        <v>223</v>
      </c>
      <c r="N5" s="111" t="s">
        <v>453</v>
      </c>
      <c r="O5" s="116">
        <v>36760185</v>
      </c>
      <c r="P5" s="116">
        <v>36760185</v>
      </c>
      <c r="Q5" s="108" t="s">
        <v>27</v>
      </c>
      <c r="R5" s="108" t="s">
        <v>27</v>
      </c>
      <c r="S5" s="111" t="s">
        <v>1834</v>
      </c>
      <c r="T5" s="112">
        <v>6683670</v>
      </c>
      <c r="U5" s="108" t="s">
        <v>1692</v>
      </c>
    </row>
    <row r="6" spans="1:21" ht="75" customHeight="1" x14ac:dyDescent="0.2">
      <c r="A6" s="108">
        <v>5</v>
      </c>
      <c r="B6" s="109" t="s">
        <v>957</v>
      </c>
      <c r="C6" s="109" t="s">
        <v>463</v>
      </c>
      <c r="D6" s="109" t="s">
        <v>449</v>
      </c>
      <c r="E6" s="109" t="s">
        <v>450</v>
      </c>
      <c r="F6" s="109" t="s">
        <v>102</v>
      </c>
      <c r="G6" s="109" t="s">
        <v>451</v>
      </c>
      <c r="H6" s="109" t="s">
        <v>452</v>
      </c>
      <c r="I6" s="109">
        <v>77101600</v>
      </c>
      <c r="J6" s="110" t="s">
        <v>1170</v>
      </c>
      <c r="K6" s="69">
        <v>42370</v>
      </c>
      <c r="L6" s="108">
        <v>4</v>
      </c>
      <c r="M6" s="111" t="s">
        <v>223</v>
      </c>
      <c r="N6" s="111" t="s">
        <v>453</v>
      </c>
      <c r="O6" s="116">
        <v>16465168</v>
      </c>
      <c r="P6" s="116">
        <v>16465168</v>
      </c>
      <c r="Q6" s="108" t="s">
        <v>27</v>
      </c>
      <c r="R6" s="108" t="s">
        <v>27</v>
      </c>
      <c r="S6" s="111" t="s">
        <v>1834</v>
      </c>
      <c r="T6" s="114">
        <v>4116292</v>
      </c>
      <c r="U6" s="111" t="s">
        <v>308</v>
      </c>
    </row>
    <row r="7" spans="1:21" ht="75" customHeight="1" x14ac:dyDescent="0.2">
      <c r="A7" s="108">
        <v>6</v>
      </c>
      <c r="B7" s="109" t="s">
        <v>957</v>
      </c>
      <c r="C7" s="109" t="s">
        <v>463</v>
      </c>
      <c r="D7" s="109" t="s">
        <v>449</v>
      </c>
      <c r="E7" s="109" t="s">
        <v>450</v>
      </c>
      <c r="F7" s="109" t="s">
        <v>102</v>
      </c>
      <c r="G7" s="109" t="s">
        <v>451</v>
      </c>
      <c r="H7" s="109" t="s">
        <v>452</v>
      </c>
      <c r="I7" s="109">
        <v>77101600</v>
      </c>
      <c r="J7" s="110" t="s">
        <v>960</v>
      </c>
      <c r="K7" s="69">
        <v>42370</v>
      </c>
      <c r="L7" s="108">
        <v>5.5</v>
      </c>
      <c r="M7" s="111" t="s">
        <v>223</v>
      </c>
      <c r="N7" s="111" t="s">
        <v>453</v>
      </c>
      <c r="O7" s="116">
        <v>22639606</v>
      </c>
      <c r="P7" s="116">
        <v>22639606</v>
      </c>
      <c r="Q7" s="108" t="s">
        <v>27</v>
      </c>
      <c r="R7" s="108" t="s">
        <v>27</v>
      </c>
      <c r="S7" s="111" t="s">
        <v>1834</v>
      </c>
      <c r="T7" s="114">
        <v>4116292</v>
      </c>
      <c r="U7" s="108" t="s">
        <v>1692</v>
      </c>
    </row>
    <row r="8" spans="1:21" ht="75" customHeight="1" x14ac:dyDescent="0.2">
      <c r="A8" s="108">
        <v>7</v>
      </c>
      <c r="B8" s="109" t="s">
        <v>957</v>
      </c>
      <c r="C8" s="109" t="s">
        <v>463</v>
      </c>
      <c r="D8" s="109" t="s">
        <v>449</v>
      </c>
      <c r="E8" s="109" t="s">
        <v>450</v>
      </c>
      <c r="F8" s="109" t="s">
        <v>102</v>
      </c>
      <c r="G8" s="109" t="s">
        <v>451</v>
      </c>
      <c r="H8" s="109" t="s">
        <v>452</v>
      </c>
      <c r="I8" s="109">
        <v>77101600</v>
      </c>
      <c r="J8" s="110" t="s">
        <v>1549</v>
      </c>
      <c r="K8" s="69">
        <v>42370</v>
      </c>
      <c r="L8" s="108">
        <v>3</v>
      </c>
      <c r="M8" s="111" t="s">
        <v>223</v>
      </c>
      <c r="N8" s="111" t="s">
        <v>453</v>
      </c>
      <c r="O8" s="116">
        <v>12348876</v>
      </c>
      <c r="P8" s="116">
        <v>12348876</v>
      </c>
      <c r="Q8" s="108" t="s">
        <v>27</v>
      </c>
      <c r="R8" s="108" t="s">
        <v>27</v>
      </c>
      <c r="S8" s="111" t="s">
        <v>1834</v>
      </c>
      <c r="T8" s="114">
        <v>4116292</v>
      </c>
      <c r="U8" s="111" t="s">
        <v>308</v>
      </c>
    </row>
    <row r="9" spans="1:21" ht="75" customHeight="1" x14ac:dyDescent="0.2">
      <c r="A9" s="108">
        <v>8</v>
      </c>
      <c r="B9" s="109" t="s">
        <v>957</v>
      </c>
      <c r="C9" s="109" t="s">
        <v>463</v>
      </c>
      <c r="D9" s="109" t="s">
        <v>449</v>
      </c>
      <c r="E9" s="109" t="s">
        <v>450</v>
      </c>
      <c r="F9" s="109" t="s">
        <v>102</v>
      </c>
      <c r="G9" s="109" t="s">
        <v>451</v>
      </c>
      <c r="H9" s="109" t="s">
        <v>452</v>
      </c>
      <c r="I9" s="109">
        <v>77101600</v>
      </c>
      <c r="J9" s="110" t="s">
        <v>960</v>
      </c>
      <c r="K9" s="69">
        <v>42370</v>
      </c>
      <c r="L9" s="108">
        <v>5.5</v>
      </c>
      <c r="M9" s="111" t="s">
        <v>223</v>
      </c>
      <c r="N9" s="111" t="s">
        <v>453</v>
      </c>
      <c r="O9" s="116">
        <v>22639606</v>
      </c>
      <c r="P9" s="116">
        <v>22639606</v>
      </c>
      <c r="Q9" s="108" t="s">
        <v>27</v>
      </c>
      <c r="R9" s="108" t="s">
        <v>27</v>
      </c>
      <c r="S9" s="111" t="s">
        <v>1834</v>
      </c>
      <c r="T9" s="114">
        <v>4116292</v>
      </c>
      <c r="U9" s="108" t="s">
        <v>1692</v>
      </c>
    </row>
    <row r="10" spans="1:21" ht="75" customHeight="1" x14ac:dyDescent="0.2">
      <c r="A10" s="108">
        <v>9</v>
      </c>
      <c r="B10" s="109" t="s">
        <v>957</v>
      </c>
      <c r="C10" s="109" t="s">
        <v>463</v>
      </c>
      <c r="D10" s="109" t="s">
        <v>449</v>
      </c>
      <c r="E10" s="109" t="s">
        <v>450</v>
      </c>
      <c r="F10" s="109" t="s">
        <v>102</v>
      </c>
      <c r="G10" s="109" t="s">
        <v>451</v>
      </c>
      <c r="H10" s="109" t="s">
        <v>452</v>
      </c>
      <c r="I10" s="109">
        <v>77101600</v>
      </c>
      <c r="J10" s="110" t="s">
        <v>1550</v>
      </c>
      <c r="K10" s="69">
        <v>42370</v>
      </c>
      <c r="L10" s="108">
        <v>3</v>
      </c>
      <c r="M10" s="111" t="s">
        <v>223</v>
      </c>
      <c r="N10" s="111" t="s">
        <v>453</v>
      </c>
      <c r="O10" s="116">
        <v>8529636</v>
      </c>
      <c r="P10" s="116">
        <v>8529636</v>
      </c>
      <c r="Q10" s="108" t="s">
        <v>27</v>
      </c>
      <c r="R10" s="108" t="s">
        <v>27</v>
      </c>
      <c r="S10" s="111" t="s">
        <v>1834</v>
      </c>
      <c r="T10" s="114">
        <v>2843212</v>
      </c>
      <c r="U10" s="111" t="s">
        <v>308</v>
      </c>
    </row>
    <row r="11" spans="1:21" ht="75" customHeight="1" x14ac:dyDescent="0.2">
      <c r="A11" s="108">
        <v>10</v>
      </c>
      <c r="B11" s="109" t="s">
        <v>957</v>
      </c>
      <c r="C11" s="109" t="s">
        <v>463</v>
      </c>
      <c r="D11" s="109" t="s">
        <v>449</v>
      </c>
      <c r="E11" s="109" t="s">
        <v>450</v>
      </c>
      <c r="F11" s="109" t="s">
        <v>102</v>
      </c>
      <c r="G11" s="109" t="s">
        <v>451</v>
      </c>
      <c r="H11" s="109" t="s">
        <v>452</v>
      </c>
      <c r="I11" s="109">
        <v>77101600</v>
      </c>
      <c r="J11" s="110" t="s">
        <v>960</v>
      </c>
      <c r="K11" s="69">
        <v>42370</v>
      </c>
      <c r="L11" s="108">
        <v>5.5</v>
      </c>
      <c r="M11" s="111" t="s">
        <v>223</v>
      </c>
      <c r="N11" s="111" t="s">
        <v>453</v>
      </c>
      <c r="O11" s="116">
        <v>15637666</v>
      </c>
      <c r="P11" s="116">
        <v>15637666</v>
      </c>
      <c r="Q11" s="108" t="s">
        <v>27</v>
      </c>
      <c r="R11" s="108" t="s">
        <v>27</v>
      </c>
      <c r="S11" s="111" t="s">
        <v>1834</v>
      </c>
      <c r="T11" s="114">
        <v>2843212</v>
      </c>
      <c r="U11" s="108" t="s">
        <v>1692</v>
      </c>
    </row>
    <row r="12" spans="1:21" ht="75" customHeight="1" x14ac:dyDescent="0.2">
      <c r="A12" s="108">
        <v>11</v>
      </c>
      <c r="B12" s="109" t="s">
        <v>957</v>
      </c>
      <c r="C12" s="109" t="s">
        <v>463</v>
      </c>
      <c r="D12" s="109" t="s">
        <v>449</v>
      </c>
      <c r="E12" s="109" t="s">
        <v>450</v>
      </c>
      <c r="F12" s="109" t="s">
        <v>102</v>
      </c>
      <c r="G12" s="109" t="s">
        <v>451</v>
      </c>
      <c r="H12" s="109" t="s">
        <v>452</v>
      </c>
      <c r="I12" s="109">
        <v>77101600</v>
      </c>
      <c r="J12" s="110" t="s">
        <v>1643</v>
      </c>
      <c r="K12" s="69">
        <v>42370</v>
      </c>
      <c r="L12" s="108">
        <v>3</v>
      </c>
      <c r="M12" s="111" t="s">
        <v>223</v>
      </c>
      <c r="N12" s="111" t="s">
        <v>453</v>
      </c>
      <c r="O12" s="116">
        <v>21642360</v>
      </c>
      <c r="P12" s="116">
        <v>21642360</v>
      </c>
      <c r="Q12" s="108" t="s">
        <v>27</v>
      </c>
      <c r="R12" s="108" t="s">
        <v>27</v>
      </c>
      <c r="S12" s="111" t="s">
        <v>1834</v>
      </c>
      <c r="T12" s="114">
        <v>7214120</v>
      </c>
      <c r="U12" s="111" t="s">
        <v>308</v>
      </c>
    </row>
    <row r="13" spans="1:21" ht="75" customHeight="1" x14ac:dyDescent="0.2">
      <c r="A13" s="108">
        <v>12</v>
      </c>
      <c r="B13" s="109" t="s">
        <v>957</v>
      </c>
      <c r="C13" s="109" t="s">
        <v>463</v>
      </c>
      <c r="D13" s="109" t="s">
        <v>449</v>
      </c>
      <c r="E13" s="109" t="s">
        <v>450</v>
      </c>
      <c r="F13" s="109" t="s">
        <v>102</v>
      </c>
      <c r="G13" s="109" t="s">
        <v>451</v>
      </c>
      <c r="H13" s="109" t="s">
        <v>452</v>
      </c>
      <c r="I13" s="109">
        <v>77101600</v>
      </c>
      <c r="J13" s="110" t="s">
        <v>960</v>
      </c>
      <c r="K13" s="69">
        <v>42370</v>
      </c>
      <c r="L13" s="108">
        <v>5.5</v>
      </c>
      <c r="M13" s="111" t="s">
        <v>223</v>
      </c>
      <c r="N13" s="111" t="s">
        <v>453</v>
      </c>
      <c r="O13" s="116">
        <v>39677660</v>
      </c>
      <c r="P13" s="116">
        <v>39677660</v>
      </c>
      <c r="Q13" s="108" t="s">
        <v>27</v>
      </c>
      <c r="R13" s="108" t="s">
        <v>27</v>
      </c>
      <c r="S13" s="111" t="s">
        <v>1834</v>
      </c>
      <c r="T13" s="114">
        <v>7214120</v>
      </c>
      <c r="U13" s="108" t="s">
        <v>1692</v>
      </c>
    </row>
    <row r="14" spans="1:21" ht="75" customHeight="1" x14ac:dyDescent="0.2">
      <c r="A14" s="108">
        <v>13</v>
      </c>
      <c r="B14" s="109" t="s">
        <v>447</v>
      </c>
      <c r="C14" s="109" t="s">
        <v>448</v>
      </c>
      <c r="D14" s="109" t="s">
        <v>454</v>
      </c>
      <c r="E14" s="109" t="s">
        <v>455</v>
      </c>
      <c r="F14" s="109" t="s">
        <v>102</v>
      </c>
      <c r="G14" s="109" t="s">
        <v>451</v>
      </c>
      <c r="H14" s="109" t="s">
        <v>452</v>
      </c>
      <c r="I14" s="109">
        <v>77121606</v>
      </c>
      <c r="J14" s="110" t="s">
        <v>961</v>
      </c>
      <c r="K14" s="69">
        <v>42370</v>
      </c>
      <c r="L14" s="108">
        <v>3</v>
      </c>
      <c r="M14" s="108" t="s">
        <v>223</v>
      </c>
      <c r="N14" s="108" t="s">
        <v>453</v>
      </c>
      <c r="O14" s="116">
        <v>20051010</v>
      </c>
      <c r="P14" s="116">
        <v>20051010</v>
      </c>
      <c r="Q14" s="108" t="s">
        <v>27</v>
      </c>
      <c r="R14" s="108" t="s">
        <v>27</v>
      </c>
      <c r="S14" s="111" t="s">
        <v>1834</v>
      </c>
      <c r="T14" s="112">
        <v>6683670</v>
      </c>
      <c r="U14" s="111" t="s">
        <v>1555</v>
      </c>
    </row>
    <row r="15" spans="1:21" ht="75" customHeight="1" x14ac:dyDescent="0.2">
      <c r="A15" s="115">
        <v>14</v>
      </c>
      <c r="B15" s="109" t="s">
        <v>447</v>
      </c>
      <c r="C15" s="109" t="s">
        <v>448</v>
      </c>
      <c r="D15" s="109" t="s">
        <v>456</v>
      </c>
      <c r="E15" s="109" t="s">
        <v>457</v>
      </c>
      <c r="F15" s="109" t="s">
        <v>102</v>
      </c>
      <c r="G15" s="109" t="s">
        <v>451</v>
      </c>
      <c r="H15" s="109" t="s">
        <v>452</v>
      </c>
      <c r="I15" s="109">
        <v>77121707</v>
      </c>
      <c r="J15" s="110" t="s">
        <v>962</v>
      </c>
      <c r="K15" s="69">
        <v>42370</v>
      </c>
      <c r="L15" s="108">
        <v>4.5</v>
      </c>
      <c r="M15" s="108" t="s">
        <v>223</v>
      </c>
      <c r="N15" s="108" t="s">
        <v>458</v>
      </c>
      <c r="O15" s="116">
        <v>44398665</v>
      </c>
      <c r="P15" s="116">
        <v>44398665</v>
      </c>
      <c r="Q15" s="108" t="s">
        <v>27</v>
      </c>
      <c r="R15" s="108" t="s">
        <v>27</v>
      </c>
      <c r="S15" s="111" t="s">
        <v>1834</v>
      </c>
      <c r="T15" s="114">
        <v>9866370</v>
      </c>
      <c r="U15" s="108" t="s">
        <v>1175</v>
      </c>
    </row>
    <row r="16" spans="1:21" ht="75" customHeight="1" x14ac:dyDescent="0.2">
      <c r="A16" s="108">
        <v>15</v>
      </c>
      <c r="B16" s="109" t="s">
        <v>447</v>
      </c>
      <c r="C16" s="109" t="s">
        <v>448</v>
      </c>
      <c r="D16" s="109" t="s">
        <v>454</v>
      </c>
      <c r="E16" s="109" t="s">
        <v>455</v>
      </c>
      <c r="F16" s="109" t="s">
        <v>102</v>
      </c>
      <c r="G16" s="109" t="s">
        <v>451</v>
      </c>
      <c r="H16" s="109" t="s">
        <v>452</v>
      </c>
      <c r="I16" s="109">
        <v>77121606</v>
      </c>
      <c r="J16" s="110" t="s">
        <v>961</v>
      </c>
      <c r="K16" s="69">
        <v>42370</v>
      </c>
      <c r="L16" s="108">
        <v>5.5</v>
      </c>
      <c r="M16" s="108" t="s">
        <v>223</v>
      </c>
      <c r="N16" s="108" t="s">
        <v>453</v>
      </c>
      <c r="O16" s="116">
        <v>36760185</v>
      </c>
      <c r="P16" s="116">
        <v>36760185</v>
      </c>
      <c r="Q16" s="108" t="s">
        <v>27</v>
      </c>
      <c r="R16" s="108" t="s">
        <v>27</v>
      </c>
      <c r="S16" s="111" t="s">
        <v>1834</v>
      </c>
      <c r="T16" s="112">
        <v>6683670</v>
      </c>
      <c r="U16" s="108" t="s">
        <v>1692</v>
      </c>
    </row>
    <row r="17" spans="1:21" ht="75" customHeight="1" x14ac:dyDescent="0.2">
      <c r="A17" s="108">
        <v>16</v>
      </c>
      <c r="B17" s="109" t="s">
        <v>447</v>
      </c>
      <c r="C17" s="109" t="s">
        <v>448</v>
      </c>
      <c r="D17" s="109" t="s">
        <v>456</v>
      </c>
      <c r="E17" s="109" t="s">
        <v>457</v>
      </c>
      <c r="F17" s="109" t="s">
        <v>102</v>
      </c>
      <c r="G17" s="109" t="s">
        <v>451</v>
      </c>
      <c r="H17" s="109" t="s">
        <v>452</v>
      </c>
      <c r="I17" s="109">
        <v>77101600</v>
      </c>
      <c r="J17" s="110" t="s">
        <v>963</v>
      </c>
      <c r="K17" s="69">
        <v>42370</v>
      </c>
      <c r="L17" s="108">
        <v>4.5</v>
      </c>
      <c r="M17" s="111" t="s">
        <v>223</v>
      </c>
      <c r="N17" s="111" t="s">
        <v>458</v>
      </c>
      <c r="O17" s="116">
        <v>18523314</v>
      </c>
      <c r="P17" s="116">
        <v>18523314</v>
      </c>
      <c r="Q17" s="108" t="s">
        <v>27</v>
      </c>
      <c r="R17" s="108" t="s">
        <v>27</v>
      </c>
      <c r="S17" s="111" t="s">
        <v>1834</v>
      </c>
      <c r="T17" s="114">
        <v>4116292</v>
      </c>
      <c r="U17" s="108" t="s">
        <v>308</v>
      </c>
    </row>
    <row r="18" spans="1:21" ht="75" customHeight="1" x14ac:dyDescent="0.2">
      <c r="A18" s="108">
        <v>17</v>
      </c>
      <c r="B18" s="109" t="s">
        <v>447</v>
      </c>
      <c r="C18" s="109" t="s">
        <v>448</v>
      </c>
      <c r="D18" s="109" t="s">
        <v>454</v>
      </c>
      <c r="E18" s="109" t="s">
        <v>455</v>
      </c>
      <c r="F18" s="109" t="s">
        <v>102</v>
      </c>
      <c r="G18" s="109" t="s">
        <v>451</v>
      </c>
      <c r="H18" s="109" t="s">
        <v>452</v>
      </c>
      <c r="I18" s="109">
        <v>77121606</v>
      </c>
      <c r="J18" s="110" t="s">
        <v>459</v>
      </c>
      <c r="K18" s="69">
        <v>42370</v>
      </c>
      <c r="L18" s="108">
        <v>5.5</v>
      </c>
      <c r="M18" s="108" t="s">
        <v>223</v>
      </c>
      <c r="N18" s="108" t="s">
        <v>453</v>
      </c>
      <c r="O18" s="116">
        <v>22639606</v>
      </c>
      <c r="P18" s="116">
        <v>22639606</v>
      </c>
      <c r="Q18" s="108" t="s">
        <v>27</v>
      </c>
      <c r="R18" s="108" t="s">
        <v>27</v>
      </c>
      <c r="S18" s="111" t="s">
        <v>1834</v>
      </c>
      <c r="T18" s="114">
        <v>4116292</v>
      </c>
      <c r="U18" s="108" t="s">
        <v>1175</v>
      </c>
    </row>
    <row r="19" spans="1:21" ht="75" customHeight="1" x14ac:dyDescent="0.2">
      <c r="A19" s="108">
        <v>18</v>
      </c>
      <c r="B19" s="109" t="s">
        <v>447</v>
      </c>
      <c r="C19" s="109" t="s">
        <v>448</v>
      </c>
      <c r="D19" s="109" t="s">
        <v>456</v>
      </c>
      <c r="E19" s="109" t="s">
        <v>457</v>
      </c>
      <c r="F19" s="109" t="s">
        <v>102</v>
      </c>
      <c r="G19" s="109" t="s">
        <v>451</v>
      </c>
      <c r="H19" s="109" t="s">
        <v>452</v>
      </c>
      <c r="I19" s="109">
        <v>77121707</v>
      </c>
      <c r="J19" s="110" t="s">
        <v>1210</v>
      </c>
      <c r="K19" s="69">
        <v>42370</v>
      </c>
      <c r="L19" s="108">
        <v>4</v>
      </c>
      <c r="M19" s="108" t="s">
        <v>223</v>
      </c>
      <c r="N19" s="108" t="s">
        <v>458</v>
      </c>
      <c r="O19" s="116">
        <v>16465168</v>
      </c>
      <c r="P19" s="116">
        <v>16465168</v>
      </c>
      <c r="Q19" s="108" t="s">
        <v>27</v>
      </c>
      <c r="R19" s="108" t="s">
        <v>27</v>
      </c>
      <c r="S19" s="111" t="s">
        <v>1834</v>
      </c>
      <c r="T19" s="114">
        <v>4116292</v>
      </c>
      <c r="U19" s="111" t="s">
        <v>308</v>
      </c>
    </row>
    <row r="20" spans="1:21" ht="75" customHeight="1" x14ac:dyDescent="0.2">
      <c r="A20" s="108">
        <v>19</v>
      </c>
      <c r="B20" s="109" t="s">
        <v>447</v>
      </c>
      <c r="C20" s="109" t="s">
        <v>448</v>
      </c>
      <c r="D20" s="109" t="s">
        <v>456</v>
      </c>
      <c r="E20" s="109" t="s">
        <v>457</v>
      </c>
      <c r="F20" s="109" t="s">
        <v>102</v>
      </c>
      <c r="G20" s="109" t="s">
        <v>451</v>
      </c>
      <c r="H20" s="109" t="s">
        <v>452</v>
      </c>
      <c r="I20" s="109">
        <v>77101600</v>
      </c>
      <c r="J20" s="110" t="s">
        <v>963</v>
      </c>
      <c r="K20" s="69">
        <v>42370</v>
      </c>
      <c r="L20" s="108">
        <v>5.5</v>
      </c>
      <c r="M20" s="111" t="s">
        <v>223</v>
      </c>
      <c r="N20" s="111" t="s">
        <v>458</v>
      </c>
      <c r="O20" s="116">
        <v>22639606</v>
      </c>
      <c r="P20" s="116">
        <v>22639606</v>
      </c>
      <c r="Q20" s="108" t="s">
        <v>27</v>
      </c>
      <c r="R20" s="108" t="s">
        <v>27</v>
      </c>
      <c r="S20" s="111" t="s">
        <v>1834</v>
      </c>
      <c r="T20" s="114">
        <v>4116292</v>
      </c>
      <c r="U20" s="108" t="s">
        <v>1692</v>
      </c>
    </row>
    <row r="21" spans="1:21" ht="75" customHeight="1" x14ac:dyDescent="0.2">
      <c r="A21" s="108">
        <v>20</v>
      </c>
      <c r="B21" s="109" t="s">
        <v>447</v>
      </c>
      <c r="C21" s="109" t="s">
        <v>448</v>
      </c>
      <c r="D21" s="109" t="s">
        <v>456</v>
      </c>
      <c r="E21" s="109" t="s">
        <v>457</v>
      </c>
      <c r="F21" s="109" t="s">
        <v>102</v>
      </c>
      <c r="G21" s="109" t="s">
        <v>451</v>
      </c>
      <c r="H21" s="109" t="s">
        <v>452</v>
      </c>
      <c r="I21" s="109">
        <v>77121707</v>
      </c>
      <c r="J21" s="110" t="s">
        <v>962</v>
      </c>
      <c r="K21" s="69">
        <v>42370</v>
      </c>
      <c r="L21" s="108">
        <v>5.5</v>
      </c>
      <c r="M21" s="108" t="s">
        <v>223</v>
      </c>
      <c r="N21" s="108" t="s">
        <v>458</v>
      </c>
      <c r="O21" s="116">
        <v>54265035</v>
      </c>
      <c r="P21" s="116">
        <v>54265035</v>
      </c>
      <c r="Q21" s="108" t="s">
        <v>27</v>
      </c>
      <c r="R21" s="108" t="s">
        <v>27</v>
      </c>
      <c r="S21" s="111" t="s">
        <v>1834</v>
      </c>
      <c r="T21" s="114">
        <v>9866370</v>
      </c>
      <c r="U21" s="108" t="s">
        <v>1692</v>
      </c>
    </row>
    <row r="22" spans="1:21" ht="75" customHeight="1" x14ac:dyDescent="0.2">
      <c r="A22" s="108">
        <v>21</v>
      </c>
      <c r="B22" s="109" t="s">
        <v>957</v>
      </c>
      <c r="C22" s="109" t="s">
        <v>463</v>
      </c>
      <c r="D22" s="109" t="s">
        <v>449</v>
      </c>
      <c r="E22" s="109" t="s">
        <v>450</v>
      </c>
      <c r="F22" s="109" t="s">
        <v>102</v>
      </c>
      <c r="G22" s="109" t="s">
        <v>451</v>
      </c>
      <c r="H22" s="109" t="s">
        <v>452</v>
      </c>
      <c r="I22" s="109">
        <v>77101600</v>
      </c>
      <c r="J22" s="110" t="s">
        <v>1208</v>
      </c>
      <c r="K22" s="69">
        <v>42370</v>
      </c>
      <c r="L22" s="108">
        <v>4</v>
      </c>
      <c r="M22" s="111" t="s">
        <v>223</v>
      </c>
      <c r="N22" s="111" t="s">
        <v>453</v>
      </c>
      <c r="O22" s="116">
        <v>14300932</v>
      </c>
      <c r="P22" s="116">
        <v>14300932</v>
      </c>
      <c r="Q22" s="108" t="s">
        <v>27</v>
      </c>
      <c r="R22" s="108" t="s">
        <v>27</v>
      </c>
      <c r="S22" s="111" t="s">
        <v>1834</v>
      </c>
      <c r="T22" s="114">
        <v>3575233</v>
      </c>
      <c r="U22" s="111" t="s">
        <v>308</v>
      </c>
    </row>
    <row r="23" spans="1:21" ht="75" customHeight="1" x14ac:dyDescent="0.2">
      <c r="A23" s="108">
        <v>22</v>
      </c>
      <c r="B23" s="109" t="s">
        <v>957</v>
      </c>
      <c r="C23" s="109" t="s">
        <v>463</v>
      </c>
      <c r="D23" s="109" t="s">
        <v>449</v>
      </c>
      <c r="E23" s="109" t="s">
        <v>450</v>
      </c>
      <c r="F23" s="109" t="s">
        <v>102</v>
      </c>
      <c r="G23" s="109" t="s">
        <v>451</v>
      </c>
      <c r="H23" s="109" t="s">
        <v>452</v>
      </c>
      <c r="I23" s="109">
        <v>77101600</v>
      </c>
      <c r="J23" s="110" t="s">
        <v>965</v>
      </c>
      <c r="K23" s="69">
        <v>42370</v>
      </c>
      <c r="L23" s="108">
        <v>5.5</v>
      </c>
      <c r="M23" s="111" t="s">
        <v>223</v>
      </c>
      <c r="N23" s="111" t="s">
        <v>453</v>
      </c>
      <c r="O23" s="116">
        <v>19663781.5</v>
      </c>
      <c r="P23" s="116">
        <v>19663781.5</v>
      </c>
      <c r="Q23" s="108" t="s">
        <v>27</v>
      </c>
      <c r="R23" s="108" t="s">
        <v>27</v>
      </c>
      <c r="S23" s="111" t="s">
        <v>1834</v>
      </c>
      <c r="T23" s="114">
        <v>3575233</v>
      </c>
      <c r="U23" s="108" t="s">
        <v>1692</v>
      </c>
    </row>
    <row r="24" spans="1:21" ht="75" customHeight="1" x14ac:dyDescent="0.2">
      <c r="A24" s="108">
        <v>23</v>
      </c>
      <c r="B24" s="109" t="s">
        <v>957</v>
      </c>
      <c r="C24" s="109" t="s">
        <v>463</v>
      </c>
      <c r="D24" s="109" t="s">
        <v>449</v>
      </c>
      <c r="E24" s="109" t="s">
        <v>450</v>
      </c>
      <c r="F24" s="109" t="s">
        <v>102</v>
      </c>
      <c r="G24" s="109" t="s">
        <v>451</v>
      </c>
      <c r="H24" s="109" t="s">
        <v>452</v>
      </c>
      <c r="I24" s="109">
        <v>77101600</v>
      </c>
      <c r="J24" s="110" t="s">
        <v>1758</v>
      </c>
      <c r="K24" s="69">
        <v>42370</v>
      </c>
      <c r="L24" s="108">
        <v>3</v>
      </c>
      <c r="M24" s="111" t="s">
        <v>223</v>
      </c>
      <c r="N24" s="111" t="s">
        <v>453</v>
      </c>
      <c r="O24" s="116">
        <v>12348876</v>
      </c>
      <c r="P24" s="116">
        <v>12348876</v>
      </c>
      <c r="Q24" s="108" t="s">
        <v>27</v>
      </c>
      <c r="R24" s="108" t="s">
        <v>27</v>
      </c>
      <c r="S24" s="111" t="s">
        <v>1834</v>
      </c>
      <c r="T24" s="114">
        <v>4116292</v>
      </c>
      <c r="U24" s="111" t="s">
        <v>1759</v>
      </c>
    </row>
    <row r="25" spans="1:21" ht="75" customHeight="1" x14ac:dyDescent="0.2">
      <c r="A25" s="108">
        <v>24</v>
      </c>
      <c r="B25" s="109" t="s">
        <v>447</v>
      </c>
      <c r="C25" s="109" t="s">
        <v>448</v>
      </c>
      <c r="D25" s="109" t="s">
        <v>456</v>
      </c>
      <c r="E25" s="109" t="s">
        <v>457</v>
      </c>
      <c r="F25" s="109" t="s">
        <v>102</v>
      </c>
      <c r="G25" s="109" t="s">
        <v>451</v>
      </c>
      <c r="H25" s="109" t="s">
        <v>452</v>
      </c>
      <c r="I25" s="109">
        <v>77101600</v>
      </c>
      <c r="J25" s="110" t="s">
        <v>966</v>
      </c>
      <c r="K25" s="69">
        <v>42370</v>
      </c>
      <c r="L25" s="108">
        <v>4.5</v>
      </c>
      <c r="M25" s="111" t="s">
        <v>223</v>
      </c>
      <c r="N25" s="111" t="s">
        <v>458</v>
      </c>
      <c r="O25" s="116">
        <v>7924923</v>
      </c>
      <c r="P25" s="116">
        <v>7924923</v>
      </c>
      <c r="Q25" s="108" t="s">
        <v>27</v>
      </c>
      <c r="R25" s="108" t="s">
        <v>27</v>
      </c>
      <c r="S25" s="111" t="s">
        <v>1834</v>
      </c>
      <c r="T25" s="114">
        <v>1761094</v>
      </c>
      <c r="U25" s="108" t="s">
        <v>1175</v>
      </c>
    </row>
    <row r="26" spans="1:21" ht="75" customHeight="1" x14ac:dyDescent="0.2">
      <c r="A26" s="108">
        <v>25</v>
      </c>
      <c r="B26" s="109" t="s">
        <v>957</v>
      </c>
      <c r="C26" s="109" t="s">
        <v>463</v>
      </c>
      <c r="D26" s="109" t="s">
        <v>449</v>
      </c>
      <c r="E26" s="109" t="s">
        <v>450</v>
      </c>
      <c r="F26" s="109" t="s">
        <v>102</v>
      </c>
      <c r="G26" s="109" t="s">
        <v>451</v>
      </c>
      <c r="H26" s="109" t="s">
        <v>452</v>
      </c>
      <c r="I26" s="109">
        <v>77101600</v>
      </c>
      <c r="J26" s="110" t="s">
        <v>1209</v>
      </c>
      <c r="K26" s="69">
        <v>42370</v>
      </c>
      <c r="L26" s="108">
        <v>3</v>
      </c>
      <c r="M26" s="111" t="s">
        <v>223</v>
      </c>
      <c r="N26" s="111" t="s">
        <v>453</v>
      </c>
      <c r="O26" s="116">
        <v>8529636</v>
      </c>
      <c r="P26" s="116">
        <v>8529636</v>
      </c>
      <c r="Q26" s="108" t="s">
        <v>27</v>
      </c>
      <c r="R26" s="108" t="s">
        <v>27</v>
      </c>
      <c r="S26" s="111" t="s">
        <v>1834</v>
      </c>
      <c r="T26" s="114">
        <v>3575233</v>
      </c>
      <c r="U26" s="111" t="s">
        <v>308</v>
      </c>
    </row>
    <row r="27" spans="1:21" ht="75" customHeight="1" x14ac:dyDescent="0.2">
      <c r="A27" s="108">
        <v>26</v>
      </c>
      <c r="B27" s="109" t="s">
        <v>957</v>
      </c>
      <c r="C27" s="109" t="s">
        <v>463</v>
      </c>
      <c r="D27" s="109" t="s">
        <v>449</v>
      </c>
      <c r="E27" s="109" t="s">
        <v>450</v>
      </c>
      <c r="F27" s="109" t="s">
        <v>102</v>
      </c>
      <c r="G27" s="109" t="s">
        <v>451</v>
      </c>
      <c r="H27" s="109" t="s">
        <v>452</v>
      </c>
      <c r="I27" s="109">
        <v>77101600</v>
      </c>
      <c r="J27" s="110" t="s">
        <v>965</v>
      </c>
      <c r="K27" s="69">
        <v>42370</v>
      </c>
      <c r="L27" s="108">
        <v>5.5</v>
      </c>
      <c r="M27" s="111" t="s">
        <v>223</v>
      </c>
      <c r="N27" s="111" t="s">
        <v>453</v>
      </c>
      <c r="O27" s="116">
        <v>19663781.5</v>
      </c>
      <c r="P27" s="116">
        <v>19663781.5</v>
      </c>
      <c r="Q27" s="108" t="s">
        <v>27</v>
      </c>
      <c r="R27" s="108" t="s">
        <v>27</v>
      </c>
      <c r="S27" s="111" t="s">
        <v>1834</v>
      </c>
      <c r="T27" s="114">
        <v>3575233</v>
      </c>
      <c r="U27" s="108" t="s">
        <v>1692</v>
      </c>
    </row>
    <row r="28" spans="1:21" ht="75" customHeight="1" x14ac:dyDescent="0.2">
      <c r="A28" s="108">
        <v>27</v>
      </c>
      <c r="B28" s="109" t="s">
        <v>957</v>
      </c>
      <c r="C28" s="109" t="s">
        <v>463</v>
      </c>
      <c r="D28" s="109" t="s">
        <v>449</v>
      </c>
      <c r="E28" s="109" t="s">
        <v>450</v>
      </c>
      <c r="F28" s="109" t="s">
        <v>102</v>
      </c>
      <c r="G28" s="109" t="s">
        <v>451</v>
      </c>
      <c r="H28" s="109" t="s">
        <v>452</v>
      </c>
      <c r="I28" s="109">
        <v>77101600</v>
      </c>
      <c r="J28" s="110" t="s">
        <v>1552</v>
      </c>
      <c r="K28" s="69">
        <v>42370</v>
      </c>
      <c r="L28" s="108">
        <v>3</v>
      </c>
      <c r="M28" s="111" t="s">
        <v>223</v>
      </c>
      <c r="N28" s="111" t="s">
        <v>453</v>
      </c>
      <c r="O28" s="116">
        <v>5283282</v>
      </c>
      <c r="P28" s="116">
        <v>5283282</v>
      </c>
      <c r="Q28" s="108" t="s">
        <v>27</v>
      </c>
      <c r="R28" s="108" t="s">
        <v>27</v>
      </c>
      <c r="S28" s="111" t="s">
        <v>1834</v>
      </c>
      <c r="T28" s="114">
        <v>1761094</v>
      </c>
      <c r="U28" s="111" t="s">
        <v>308</v>
      </c>
    </row>
    <row r="29" spans="1:21" ht="75" customHeight="1" x14ac:dyDescent="0.2">
      <c r="A29" s="108">
        <v>28</v>
      </c>
      <c r="B29" s="109" t="s">
        <v>957</v>
      </c>
      <c r="C29" s="109" t="s">
        <v>463</v>
      </c>
      <c r="D29" s="109" t="s">
        <v>449</v>
      </c>
      <c r="E29" s="109" t="s">
        <v>450</v>
      </c>
      <c r="F29" s="109" t="s">
        <v>102</v>
      </c>
      <c r="G29" s="109" t="s">
        <v>451</v>
      </c>
      <c r="H29" s="109" t="s">
        <v>452</v>
      </c>
      <c r="I29" s="109">
        <v>77101600</v>
      </c>
      <c r="J29" s="110" t="s">
        <v>967</v>
      </c>
      <c r="K29" s="69">
        <v>42370</v>
      </c>
      <c r="L29" s="108">
        <v>5.5</v>
      </c>
      <c r="M29" s="111" t="s">
        <v>223</v>
      </c>
      <c r="N29" s="111" t="s">
        <v>453</v>
      </c>
      <c r="O29" s="116">
        <v>9686017</v>
      </c>
      <c r="P29" s="116">
        <v>9686017</v>
      </c>
      <c r="Q29" s="108" t="s">
        <v>27</v>
      </c>
      <c r="R29" s="108" t="s">
        <v>27</v>
      </c>
      <c r="S29" s="111" t="s">
        <v>1834</v>
      </c>
      <c r="T29" s="114">
        <v>1761094</v>
      </c>
      <c r="U29" s="108" t="s">
        <v>1692</v>
      </c>
    </row>
    <row r="30" spans="1:21" ht="75" customHeight="1" x14ac:dyDescent="0.2">
      <c r="A30" s="108">
        <v>29</v>
      </c>
      <c r="B30" s="109" t="s">
        <v>957</v>
      </c>
      <c r="C30" s="109" t="s">
        <v>463</v>
      </c>
      <c r="D30" s="109" t="s">
        <v>449</v>
      </c>
      <c r="E30" s="109" t="s">
        <v>450</v>
      </c>
      <c r="F30" s="109" t="s">
        <v>102</v>
      </c>
      <c r="G30" s="109" t="s">
        <v>451</v>
      </c>
      <c r="H30" s="109" t="s">
        <v>452</v>
      </c>
      <c r="I30" s="109">
        <v>77101600</v>
      </c>
      <c r="J30" s="110" t="s">
        <v>1552</v>
      </c>
      <c r="K30" s="69">
        <v>42370</v>
      </c>
      <c r="L30" s="108">
        <v>3</v>
      </c>
      <c r="M30" s="111" t="s">
        <v>223</v>
      </c>
      <c r="N30" s="111" t="s">
        <v>453</v>
      </c>
      <c r="O30" s="116">
        <v>5283282</v>
      </c>
      <c r="P30" s="116">
        <v>5283282</v>
      </c>
      <c r="Q30" s="108" t="s">
        <v>27</v>
      </c>
      <c r="R30" s="108" t="s">
        <v>27</v>
      </c>
      <c r="S30" s="111" t="s">
        <v>1834</v>
      </c>
      <c r="T30" s="114">
        <v>1761094</v>
      </c>
      <c r="U30" s="111" t="s">
        <v>308</v>
      </c>
    </row>
    <row r="31" spans="1:21" ht="75" customHeight="1" x14ac:dyDescent="0.2">
      <c r="A31" s="108">
        <v>30</v>
      </c>
      <c r="B31" s="109" t="s">
        <v>957</v>
      </c>
      <c r="C31" s="109" t="s">
        <v>463</v>
      </c>
      <c r="D31" s="109" t="s">
        <v>449</v>
      </c>
      <c r="E31" s="109" t="s">
        <v>450</v>
      </c>
      <c r="F31" s="109" t="s">
        <v>102</v>
      </c>
      <c r="G31" s="109" t="s">
        <v>451</v>
      </c>
      <c r="H31" s="109" t="s">
        <v>452</v>
      </c>
      <c r="I31" s="109">
        <v>77101600</v>
      </c>
      <c r="J31" s="110" t="s">
        <v>967</v>
      </c>
      <c r="K31" s="69">
        <v>42370</v>
      </c>
      <c r="L31" s="108">
        <v>5.5</v>
      </c>
      <c r="M31" s="111" t="s">
        <v>223</v>
      </c>
      <c r="N31" s="111" t="s">
        <v>453</v>
      </c>
      <c r="O31" s="116">
        <v>9686017</v>
      </c>
      <c r="P31" s="116">
        <v>9686017</v>
      </c>
      <c r="Q31" s="108" t="s">
        <v>27</v>
      </c>
      <c r="R31" s="108" t="s">
        <v>27</v>
      </c>
      <c r="S31" s="111" t="s">
        <v>1834</v>
      </c>
      <c r="T31" s="114">
        <v>1761094</v>
      </c>
      <c r="U31" s="108" t="s">
        <v>1692</v>
      </c>
    </row>
    <row r="32" spans="1:21" ht="75" customHeight="1" x14ac:dyDescent="0.2">
      <c r="A32" s="108">
        <v>31</v>
      </c>
      <c r="B32" s="109" t="s">
        <v>957</v>
      </c>
      <c r="C32" s="109" t="s">
        <v>463</v>
      </c>
      <c r="D32" s="109" t="s">
        <v>449</v>
      </c>
      <c r="E32" s="109" t="s">
        <v>450</v>
      </c>
      <c r="F32" s="109" t="s">
        <v>336</v>
      </c>
      <c r="G32" s="109" t="s">
        <v>470</v>
      </c>
      <c r="H32" s="109" t="s">
        <v>471</v>
      </c>
      <c r="I32" s="109">
        <v>77101505</v>
      </c>
      <c r="J32" s="110" t="s">
        <v>488</v>
      </c>
      <c r="K32" s="69">
        <v>42005</v>
      </c>
      <c r="L32" s="108">
        <v>1</v>
      </c>
      <c r="M32" s="111" t="s">
        <v>223</v>
      </c>
      <c r="N32" s="111" t="s">
        <v>453</v>
      </c>
      <c r="O32" s="116">
        <v>7000000</v>
      </c>
      <c r="P32" s="116">
        <v>7000000</v>
      </c>
      <c r="Q32" s="108" t="s">
        <v>27</v>
      </c>
      <c r="R32" s="108" t="s">
        <v>27</v>
      </c>
      <c r="S32" s="111" t="s">
        <v>1834</v>
      </c>
      <c r="T32" s="114">
        <v>7000000</v>
      </c>
      <c r="U32" s="108" t="s">
        <v>1692</v>
      </c>
    </row>
    <row r="33" spans="1:21" ht="75" customHeight="1" x14ac:dyDescent="0.2">
      <c r="A33" s="108">
        <v>32</v>
      </c>
      <c r="B33" s="109" t="s">
        <v>957</v>
      </c>
      <c r="C33" s="109" t="s">
        <v>463</v>
      </c>
      <c r="D33" s="109" t="s">
        <v>449</v>
      </c>
      <c r="E33" s="109" t="s">
        <v>450</v>
      </c>
      <c r="F33" s="109" t="s">
        <v>336</v>
      </c>
      <c r="G33" s="109" t="s">
        <v>833</v>
      </c>
      <c r="H33" s="109" t="s">
        <v>477</v>
      </c>
      <c r="I33" s="109">
        <v>25101905</v>
      </c>
      <c r="J33" s="110" t="s">
        <v>728</v>
      </c>
      <c r="K33" s="69">
        <v>42005</v>
      </c>
      <c r="L33" s="108">
        <v>1</v>
      </c>
      <c r="M33" s="111" t="s">
        <v>27</v>
      </c>
      <c r="N33" s="111" t="s">
        <v>453</v>
      </c>
      <c r="O33" s="116">
        <v>100000000</v>
      </c>
      <c r="P33" s="116">
        <v>100000000</v>
      </c>
      <c r="Q33" s="108" t="s">
        <v>27</v>
      </c>
      <c r="R33" s="108" t="s">
        <v>27</v>
      </c>
      <c r="S33" s="111" t="s">
        <v>1834</v>
      </c>
      <c r="T33" s="114">
        <v>100000000</v>
      </c>
      <c r="U33" s="108" t="s">
        <v>1692</v>
      </c>
    </row>
    <row r="34" spans="1:21" ht="75" customHeight="1" x14ac:dyDescent="0.2">
      <c r="A34" s="108">
        <v>33</v>
      </c>
      <c r="B34" s="109" t="s">
        <v>957</v>
      </c>
      <c r="C34" s="109" t="s">
        <v>463</v>
      </c>
      <c r="D34" s="109" t="s">
        <v>449</v>
      </c>
      <c r="E34" s="109" t="s">
        <v>450</v>
      </c>
      <c r="F34" s="109" t="s">
        <v>102</v>
      </c>
      <c r="G34" s="109" t="s">
        <v>451</v>
      </c>
      <c r="H34" s="109" t="s">
        <v>452</v>
      </c>
      <c r="I34" s="109">
        <v>77121701</v>
      </c>
      <c r="J34" s="110" t="s">
        <v>728</v>
      </c>
      <c r="K34" s="69">
        <v>42005</v>
      </c>
      <c r="L34" s="108">
        <v>1</v>
      </c>
      <c r="M34" s="111" t="s">
        <v>27</v>
      </c>
      <c r="N34" s="111" t="s">
        <v>453</v>
      </c>
      <c r="O34" s="116">
        <v>242660000</v>
      </c>
      <c r="P34" s="116">
        <v>242660000</v>
      </c>
      <c r="Q34" s="108" t="s">
        <v>27</v>
      </c>
      <c r="R34" s="108" t="s">
        <v>27</v>
      </c>
      <c r="S34" s="111" t="s">
        <v>1834</v>
      </c>
      <c r="T34" s="114">
        <v>242660000</v>
      </c>
      <c r="U34" s="108" t="s">
        <v>1692</v>
      </c>
    </row>
    <row r="35" spans="1:21" ht="75" customHeight="1" x14ac:dyDescent="0.2">
      <c r="A35" s="108">
        <v>34</v>
      </c>
      <c r="B35" s="109" t="s">
        <v>447</v>
      </c>
      <c r="C35" s="109" t="s">
        <v>448</v>
      </c>
      <c r="D35" s="109" t="s">
        <v>454</v>
      </c>
      <c r="E35" s="109" t="s">
        <v>455</v>
      </c>
      <c r="F35" s="109" t="s">
        <v>102</v>
      </c>
      <c r="G35" s="109" t="s">
        <v>451</v>
      </c>
      <c r="H35" s="109" t="s">
        <v>452</v>
      </c>
      <c r="I35" s="109">
        <v>77121606</v>
      </c>
      <c r="J35" s="110" t="s">
        <v>459</v>
      </c>
      <c r="K35" s="69">
        <v>42370</v>
      </c>
      <c r="L35" s="108">
        <v>2.5</v>
      </c>
      <c r="M35" s="108" t="s">
        <v>223</v>
      </c>
      <c r="N35" s="108" t="s">
        <v>453</v>
      </c>
      <c r="O35" s="116">
        <v>10290730</v>
      </c>
      <c r="P35" s="116">
        <v>10290730</v>
      </c>
      <c r="Q35" s="108" t="s">
        <v>27</v>
      </c>
      <c r="R35" s="108" t="s">
        <v>27</v>
      </c>
      <c r="S35" s="111" t="s">
        <v>1834</v>
      </c>
      <c r="T35" s="114">
        <v>4116292</v>
      </c>
      <c r="U35" s="108" t="s">
        <v>1175</v>
      </c>
    </row>
    <row r="36" spans="1:21" ht="75" customHeight="1" x14ac:dyDescent="0.2">
      <c r="A36" s="108">
        <v>35</v>
      </c>
      <c r="B36" s="109" t="s">
        <v>957</v>
      </c>
      <c r="C36" s="109" t="s">
        <v>463</v>
      </c>
      <c r="D36" s="109" t="s">
        <v>449</v>
      </c>
      <c r="E36" s="109" t="s">
        <v>450</v>
      </c>
      <c r="F36" s="109" t="s">
        <v>102</v>
      </c>
      <c r="G36" s="109" t="s">
        <v>451</v>
      </c>
      <c r="H36" s="109" t="s">
        <v>452</v>
      </c>
      <c r="I36" s="109">
        <v>77101600</v>
      </c>
      <c r="J36" s="110" t="s">
        <v>1169</v>
      </c>
      <c r="K36" s="69">
        <v>42370</v>
      </c>
      <c r="L36" s="108">
        <v>3</v>
      </c>
      <c r="M36" s="111" t="s">
        <v>223</v>
      </c>
      <c r="N36" s="111" t="s">
        <v>453</v>
      </c>
      <c r="O36" s="116">
        <v>5283282</v>
      </c>
      <c r="P36" s="116">
        <v>5283282</v>
      </c>
      <c r="Q36" s="108" t="s">
        <v>27</v>
      </c>
      <c r="R36" s="108" t="s">
        <v>27</v>
      </c>
      <c r="S36" s="111" t="s">
        <v>1834</v>
      </c>
      <c r="T36" s="114">
        <v>1761094</v>
      </c>
      <c r="U36" s="111" t="s">
        <v>308</v>
      </c>
    </row>
    <row r="37" spans="1:21" ht="75" customHeight="1" x14ac:dyDescent="0.2">
      <c r="A37" s="108">
        <v>36</v>
      </c>
      <c r="B37" s="109" t="s">
        <v>447</v>
      </c>
      <c r="C37" s="109" t="s">
        <v>448</v>
      </c>
      <c r="D37" s="109" t="s">
        <v>460</v>
      </c>
      <c r="E37" s="109" t="s">
        <v>461</v>
      </c>
      <c r="F37" s="109" t="s">
        <v>102</v>
      </c>
      <c r="G37" s="109" t="s">
        <v>451</v>
      </c>
      <c r="H37" s="109" t="s">
        <v>452</v>
      </c>
      <c r="I37" s="109">
        <v>77121701</v>
      </c>
      <c r="J37" s="110" t="s">
        <v>968</v>
      </c>
      <c r="K37" s="69">
        <v>42370</v>
      </c>
      <c r="L37" s="108">
        <v>4.5</v>
      </c>
      <c r="M37" s="111" t="s">
        <v>223</v>
      </c>
      <c r="N37" s="111" t="s">
        <v>453</v>
      </c>
      <c r="O37" s="116">
        <v>34850565</v>
      </c>
      <c r="P37" s="116">
        <v>34850565</v>
      </c>
      <c r="Q37" s="108" t="s">
        <v>27</v>
      </c>
      <c r="R37" s="108" t="s">
        <v>27</v>
      </c>
      <c r="S37" s="111" t="s">
        <v>1834</v>
      </c>
      <c r="T37" s="116">
        <v>7744570</v>
      </c>
      <c r="U37" s="108" t="s">
        <v>308</v>
      </c>
    </row>
    <row r="38" spans="1:21" ht="75" customHeight="1" x14ac:dyDescent="0.2">
      <c r="A38" s="108">
        <v>37</v>
      </c>
      <c r="B38" s="109" t="s">
        <v>447</v>
      </c>
      <c r="C38" s="109" t="s">
        <v>448</v>
      </c>
      <c r="D38" s="109" t="s">
        <v>460</v>
      </c>
      <c r="E38" s="109" t="s">
        <v>461</v>
      </c>
      <c r="F38" s="109" t="s">
        <v>102</v>
      </c>
      <c r="G38" s="109" t="s">
        <v>451</v>
      </c>
      <c r="H38" s="109" t="s">
        <v>452</v>
      </c>
      <c r="I38" s="109">
        <v>77121701</v>
      </c>
      <c r="J38" s="110" t="s">
        <v>968</v>
      </c>
      <c r="K38" s="69">
        <v>42370</v>
      </c>
      <c r="L38" s="108">
        <v>6.5</v>
      </c>
      <c r="M38" s="111" t="s">
        <v>223</v>
      </c>
      <c r="N38" s="111" t="s">
        <v>453</v>
      </c>
      <c r="O38" s="116">
        <v>50339705</v>
      </c>
      <c r="P38" s="116">
        <v>50339705</v>
      </c>
      <c r="Q38" s="108" t="s">
        <v>27</v>
      </c>
      <c r="R38" s="108" t="s">
        <v>27</v>
      </c>
      <c r="S38" s="111" t="s">
        <v>1834</v>
      </c>
      <c r="T38" s="116">
        <v>7744570</v>
      </c>
      <c r="U38" s="108" t="s">
        <v>1692</v>
      </c>
    </row>
    <row r="39" spans="1:21" ht="75" customHeight="1" x14ac:dyDescent="0.2">
      <c r="A39" s="108">
        <v>38</v>
      </c>
      <c r="B39" s="109" t="s">
        <v>447</v>
      </c>
      <c r="C39" s="109" t="s">
        <v>448</v>
      </c>
      <c r="D39" s="111" t="s">
        <v>460</v>
      </c>
      <c r="E39" s="111" t="s">
        <v>461</v>
      </c>
      <c r="F39" s="109" t="s">
        <v>102</v>
      </c>
      <c r="G39" s="109" t="s">
        <v>451</v>
      </c>
      <c r="H39" s="111" t="s">
        <v>452</v>
      </c>
      <c r="I39" s="117">
        <v>80161500</v>
      </c>
      <c r="J39" s="118" t="s">
        <v>969</v>
      </c>
      <c r="K39" s="69">
        <v>42370</v>
      </c>
      <c r="L39" s="108">
        <v>5</v>
      </c>
      <c r="M39" s="109" t="s">
        <v>223</v>
      </c>
      <c r="N39" s="111" t="s">
        <v>453</v>
      </c>
      <c r="O39" s="116">
        <v>36070600</v>
      </c>
      <c r="P39" s="116">
        <v>36070600</v>
      </c>
      <c r="Q39" s="109" t="s">
        <v>27</v>
      </c>
      <c r="R39" s="109" t="s">
        <v>27</v>
      </c>
      <c r="S39" s="111" t="s">
        <v>1834</v>
      </c>
      <c r="T39" s="119">
        <v>7214120</v>
      </c>
      <c r="U39" s="108" t="s">
        <v>1692</v>
      </c>
    </row>
    <row r="40" spans="1:21" ht="75" customHeight="1" x14ac:dyDescent="0.2">
      <c r="A40" s="108">
        <v>39</v>
      </c>
      <c r="B40" s="109" t="s">
        <v>447</v>
      </c>
      <c r="C40" s="109" t="s">
        <v>448</v>
      </c>
      <c r="D40" s="111" t="s">
        <v>460</v>
      </c>
      <c r="E40" s="111" t="s">
        <v>461</v>
      </c>
      <c r="F40" s="109" t="s">
        <v>102</v>
      </c>
      <c r="G40" s="109" t="s">
        <v>451</v>
      </c>
      <c r="H40" s="111" t="s">
        <v>452</v>
      </c>
      <c r="I40" s="117">
        <v>80161500</v>
      </c>
      <c r="J40" s="118" t="s">
        <v>969</v>
      </c>
      <c r="K40" s="69">
        <v>42370</v>
      </c>
      <c r="L40" s="108">
        <v>5</v>
      </c>
      <c r="M40" s="109" t="s">
        <v>223</v>
      </c>
      <c r="N40" s="111" t="s">
        <v>453</v>
      </c>
      <c r="O40" s="116">
        <v>36070600</v>
      </c>
      <c r="P40" s="116">
        <v>36070600</v>
      </c>
      <c r="Q40" s="109" t="s">
        <v>27</v>
      </c>
      <c r="R40" s="109" t="s">
        <v>27</v>
      </c>
      <c r="S40" s="111" t="s">
        <v>1834</v>
      </c>
      <c r="T40" s="119">
        <v>7214120</v>
      </c>
      <c r="U40" s="108" t="s">
        <v>308</v>
      </c>
    </row>
    <row r="41" spans="1:21" ht="75" customHeight="1" x14ac:dyDescent="0.2">
      <c r="A41" s="108">
        <v>40</v>
      </c>
      <c r="B41" s="109" t="s">
        <v>957</v>
      </c>
      <c r="C41" s="109" t="s">
        <v>463</v>
      </c>
      <c r="D41" s="109" t="s">
        <v>449</v>
      </c>
      <c r="E41" s="109" t="s">
        <v>450</v>
      </c>
      <c r="F41" s="109" t="s">
        <v>102</v>
      </c>
      <c r="G41" s="109" t="s">
        <v>451</v>
      </c>
      <c r="H41" s="109" t="s">
        <v>452</v>
      </c>
      <c r="I41" s="109">
        <v>77101600</v>
      </c>
      <c r="J41" s="110" t="s">
        <v>1169</v>
      </c>
      <c r="K41" s="69">
        <v>42370</v>
      </c>
      <c r="L41" s="108">
        <v>4</v>
      </c>
      <c r="M41" s="111" t="s">
        <v>223</v>
      </c>
      <c r="N41" s="111" t="s">
        <v>453</v>
      </c>
      <c r="O41" s="116">
        <v>7044376</v>
      </c>
      <c r="P41" s="116">
        <v>7044376</v>
      </c>
      <c r="Q41" s="108" t="s">
        <v>27</v>
      </c>
      <c r="R41" s="108" t="s">
        <v>27</v>
      </c>
      <c r="S41" s="111" t="s">
        <v>1834</v>
      </c>
      <c r="T41" s="114">
        <v>1761094</v>
      </c>
      <c r="U41" s="111" t="s">
        <v>308</v>
      </c>
    </row>
    <row r="42" spans="1:21" ht="75" customHeight="1" x14ac:dyDescent="0.2">
      <c r="A42" s="108">
        <v>41</v>
      </c>
      <c r="B42" s="109" t="s">
        <v>957</v>
      </c>
      <c r="C42" s="109" t="s">
        <v>463</v>
      </c>
      <c r="D42" s="109" t="s">
        <v>449</v>
      </c>
      <c r="E42" s="109" t="s">
        <v>450</v>
      </c>
      <c r="F42" s="109" t="s">
        <v>102</v>
      </c>
      <c r="G42" s="109" t="s">
        <v>451</v>
      </c>
      <c r="H42" s="109" t="s">
        <v>452</v>
      </c>
      <c r="I42" s="109">
        <v>77101600</v>
      </c>
      <c r="J42" s="110" t="s">
        <v>966</v>
      </c>
      <c r="K42" s="69">
        <v>42370</v>
      </c>
      <c r="L42" s="108">
        <v>5.5</v>
      </c>
      <c r="M42" s="111" t="s">
        <v>223</v>
      </c>
      <c r="N42" s="111" t="s">
        <v>453</v>
      </c>
      <c r="O42" s="116">
        <v>9686017</v>
      </c>
      <c r="P42" s="116">
        <v>9686017</v>
      </c>
      <c r="Q42" s="108" t="s">
        <v>27</v>
      </c>
      <c r="R42" s="108" t="s">
        <v>27</v>
      </c>
      <c r="S42" s="111" t="s">
        <v>1834</v>
      </c>
      <c r="T42" s="114">
        <v>1761094</v>
      </c>
      <c r="U42" s="108" t="s">
        <v>308</v>
      </c>
    </row>
    <row r="43" spans="1:21" ht="75" customHeight="1" x14ac:dyDescent="0.2">
      <c r="A43" s="108">
        <v>42</v>
      </c>
      <c r="B43" s="109" t="s">
        <v>957</v>
      </c>
      <c r="C43" s="109" t="s">
        <v>463</v>
      </c>
      <c r="D43" s="109" t="s">
        <v>449</v>
      </c>
      <c r="E43" s="109" t="s">
        <v>450</v>
      </c>
      <c r="F43" s="109" t="s">
        <v>102</v>
      </c>
      <c r="G43" s="109" t="s">
        <v>451</v>
      </c>
      <c r="H43" s="109" t="s">
        <v>452</v>
      </c>
      <c r="I43" s="109"/>
      <c r="J43" s="110" t="s">
        <v>68</v>
      </c>
      <c r="K43" s="69">
        <v>42370</v>
      </c>
      <c r="L43" s="108">
        <v>1</v>
      </c>
      <c r="M43" s="111" t="s">
        <v>27</v>
      </c>
      <c r="N43" s="111" t="s">
        <v>453</v>
      </c>
      <c r="O43" s="116">
        <v>70653770</v>
      </c>
      <c r="P43" s="116">
        <v>70653770</v>
      </c>
      <c r="Q43" s="108" t="s">
        <v>27</v>
      </c>
      <c r="R43" s="108" t="s">
        <v>27</v>
      </c>
      <c r="S43" s="111" t="s">
        <v>1834</v>
      </c>
      <c r="T43" s="120">
        <v>316100</v>
      </c>
      <c r="U43" s="108" t="s">
        <v>1692</v>
      </c>
    </row>
    <row r="44" spans="1:21" ht="75" customHeight="1" x14ac:dyDescent="0.2">
      <c r="A44" s="108">
        <v>43</v>
      </c>
      <c r="B44" s="109" t="s">
        <v>447</v>
      </c>
      <c r="C44" s="109" t="s">
        <v>448</v>
      </c>
      <c r="D44" s="109" t="s">
        <v>456</v>
      </c>
      <c r="E44" s="109" t="s">
        <v>457</v>
      </c>
      <c r="F44" s="109" t="s">
        <v>102</v>
      </c>
      <c r="G44" s="109" t="s">
        <v>451</v>
      </c>
      <c r="H44" s="109" t="s">
        <v>452</v>
      </c>
      <c r="I44" s="109">
        <v>77121707</v>
      </c>
      <c r="J44" s="110" t="s">
        <v>970</v>
      </c>
      <c r="K44" s="69">
        <v>42370</v>
      </c>
      <c r="L44" s="108">
        <v>2.5</v>
      </c>
      <c r="M44" s="111" t="s">
        <v>223</v>
      </c>
      <c r="N44" s="111" t="s">
        <v>458</v>
      </c>
      <c r="O44" s="116">
        <v>16709175</v>
      </c>
      <c r="P44" s="116">
        <v>16709175</v>
      </c>
      <c r="Q44" s="108" t="s">
        <v>27</v>
      </c>
      <c r="R44" s="108" t="s">
        <v>27</v>
      </c>
      <c r="S44" s="111" t="s">
        <v>1834</v>
      </c>
      <c r="T44" s="112">
        <v>6683670</v>
      </c>
      <c r="U44" s="108" t="s">
        <v>1692</v>
      </c>
    </row>
    <row r="45" spans="1:21" ht="75" customHeight="1" x14ac:dyDescent="0.2">
      <c r="A45" s="108">
        <v>44</v>
      </c>
      <c r="B45" s="109" t="s">
        <v>447</v>
      </c>
      <c r="C45" s="109" t="s">
        <v>448</v>
      </c>
      <c r="D45" s="109" t="s">
        <v>456</v>
      </c>
      <c r="E45" s="109" t="s">
        <v>457</v>
      </c>
      <c r="F45" s="109" t="s">
        <v>102</v>
      </c>
      <c r="G45" s="109" t="s">
        <v>451</v>
      </c>
      <c r="H45" s="109" t="s">
        <v>452</v>
      </c>
      <c r="I45" s="109">
        <v>77121707</v>
      </c>
      <c r="J45" s="110" t="s">
        <v>970</v>
      </c>
      <c r="K45" s="69">
        <v>42370</v>
      </c>
      <c r="L45" s="108">
        <v>5.5</v>
      </c>
      <c r="M45" s="111" t="s">
        <v>223</v>
      </c>
      <c r="N45" s="111" t="s">
        <v>458</v>
      </c>
      <c r="O45" s="116">
        <v>36760185</v>
      </c>
      <c r="P45" s="116">
        <v>36760185</v>
      </c>
      <c r="Q45" s="108" t="s">
        <v>27</v>
      </c>
      <c r="R45" s="108" t="s">
        <v>27</v>
      </c>
      <c r="S45" s="111" t="s">
        <v>1834</v>
      </c>
      <c r="T45" s="112">
        <v>6683670</v>
      </c>
      <c r="U45" s="108" t="s">
        <v>1692</v>
      </c>
    </row>
    <row r="46" spans="1:21" ht="75" customHeight="1" x14ac:dyDescent="0.2">
      <c r="A46" s="108">
        <v>45</v>
      </c>
      <c r="B46" s="109" t="s">
        <v>957</v>
      </c>
      <c r="C46" s="109" t="s">
        <v>463</v>
      </c>
      <c r="D46" s="109" t="s">
        <v>449</v>
      </c>
      <c r="E46" s="109" t="s">
        <v>450</v>
      </c>
      <c r="F46" s="109" t="s">
        <v>102</v>
      </c>
      <c r="G46" s="109" t="s">
        <v>451</v>
      </c>
      <c r="H46" s="109" t="s">
        <v>452</v>
      </c>
      <c r="I46" s="109">
        <v>77101600</v>
      </c>
      <c r="J46" s="110" t="s">
        <v>965</v>
      </c>
      <c r="K46" s="69">
        <v>42370</v>
      </c>
      <c r="L46" s="108">
        <v>5.5</v>
      </c>
      <c r="M46" s="111" t="s">
        <v>223</v>
      </c>
      <c r="N46" s="111" t="s">
        <v>453</v>
      </c>
      <c r="O46" s="116">
        <v>22639606</v>
      </c>
      <c r="P46" s="116">
        <v>22639606</v>
      </c>
      <c r="Q46" s="108" t="s">
        <v>27</v>
      </c>
      <c r="R46" s="108" t="s">
        <v>27</v>
      </c>
      <c r="S46" s="111" t="s">
        <v>1834</v>
      </c>
      <c r="T46" s="114">
        <v>4116292</v>
      </c>
      <c r="U46" s="108" t="s">
        <v>1692</v>
      </c>
    </row>
    <row r="47" spans="1:21" ht="75" customHeight="1" x14ac:dyDescent="0.2">
      <c r="A47" s="108">
        <v>46</v>
      </c>
      <c r="B47" s="109" t="s">
        <v>447</v>
      </c>
      <c r="C47" s="109" t="s">
        <v>448</v>
      </c>
      <c r="D47" s="109" t="s">
        <v>460</v>
      </c>
      <c r="E47" s="109" t="s">
        <v>461</v>
      </c>
      <c r="F47" s="109" t="s">
        <v>102</v>
      </c>
      <c r="G47" s="109" t="s">
        <v>451</v>
      </c>
      <c r="H47" s="109" t="s">
        <v>452</v>
      </c>
      <c r="I47" s="109">
        <v>77121701</v>
      </c>
      <c r="J47" s="110" t="s">
        <v>971</v>
      </c>
      <c r="K47" s="69">
        <v>42370</v>
      </c>
      <c r="L47" s="108">
        <v>4.5</v>
      </c>
      <c r="M47" s="111" t="s">
        <v>223</v>
      </c>
      <c r="N47" s="111" t="s">
        <v>453</v>
      </c>
      <c r="O47" s="116">
        <v>12794454</v>
      </c>
      <c r="P47" s="116">
        <v>12794454</v>
      </c>
      <c r="Q47" s="108" t="s">
        <v>27</v>
      </c>
      <c r="R47" s="108" t="s">
        <v>27</v>
      </c>
      <c r="S47" s="111" t="s">
        <v>1834</v>
      </c>
      <c r="T47" s="116">
        <v>2843212</v>
      </c>
      <c r="U47" s="111" t="s">
        <v>308</v>
      </c>
    </row>
    <row r="48" spans="1:21" ht="75" customHeight="1" x14ac:dyDescent="0.2">
      <c r="A48" s="108">
        <v>47</v>
      </c>
      <c r="B48" s="109" t="s">
        <v>447</v>
      </c>
      <c r="C48" s="109" t="s">
        <v>448</v>
      </c>
      <c r="D48" s="109" t="s">
        <v>456</v>
      </c>
      <c r="E48" s="109" t="s">
        <v>457</v>
      </c>
      <c r="F48" s="109" t="s">
        <v>102</v>
      </c>
      <c r="G48" s="109" t="s">
        <v>451</v>
      </c>
      <c r="H48" s="109" t="s">
        <v>452</v>
      </c>
      <c r="I48" s="109">
        <v>77121707</v>
      </c>
      <c r="J48" s="110" t="s">
        <v>1144</v>
      </c>
      <c r="K48" s="69">
        <v>42370</v>
      </c>
      <c r="L48" s="108">
        <v>4</v>
      </c>
      <c r="M48" s="108" t="s">
        <v>223</v>
      </c>
      <c r="N48" s="108" t="s">
        <v>458</v>
      </c>
      <c r="O48" s="116">
        <v>16465168</v>
      </c>
      <c r="P48" s="116">
        <v>16465168</v>
      </c>
      <c r="Q48" s="108" t="s">
        <v>27</v>
      </c>
      <c r="R48" s="108" t="s">
        <v>27</v>
      </c>
      <c r="S48" s="111" t="s">
        <v>1834</v>
      </c>
      <c r="T48" s="114">
        <v>4116292</v>
      </c>
      <c r="U48" s="111" t="s">
        <v>308</v>
      </c>
    </row>
    <row r="49" spans="1:21" ht="75" customHeight="1" x14ac:dyDescent="0.2">
      <c r="A49" s="108">
        <v>48</v>
      </c>
      <c r="B49" s="109" t="s">
        <v>447</v>
      </c>
      <c r="C49" s="109" t="s">
        <v>448</v>
      </c>
      <c r="D49" s="109" t="s">
        <v>456</v>
      </c>
      <c r="E49" s="109" t="s">
        <v>457</v>
      </c>
      <c r="F49" s="109" t="s">
        <v>102</v>
      </c>
      <c r="G49" s="109" t="s">
        <v>451</v>
      </c>
      <c r="H49" s="109" t="s">
        <v>452</v>
      </c>
      <c r="I49" s="109">
        <v>77121707</v>
      </c>
      <c r="J49" s="110" t="s">
        <v>972</v>
      </c>
      <c r="K49" s="69">
        <v>42370</v>
      </c>
      <c r="L49" s="108">
        <v>5.5</v>
      </c>
      <c r="M49" s="108" t="s">
        <v>223</v>
      </c>
      <c r="N49" s="108" t="s">
        <v>458</v>
      </c>
      <c r="O49" s="116">
        <v>22639606</v>
      </c>
      <c r="P49" s="116">
        <v>22639606</v>
      </c>
      <c r="Q49" s="108" t="s">
        <v>27</v>
      </c>
      <c r="R49" s="108" t="s">
        <v>27</v>
      </c>
      <c r="S49" s="111" t="s">
        <v>1834</v>
      </c>
      <c r="T49" s="114">
        <v>4116292</v>
      </c>
      <c r="U49" s="108" t="s">
        <v>1692</v>
      </c>
    </row>
    <row r="50" spans="1:21" ht="75" customHeight="1" x14ac:dyDescent="0.2">
      <c r="A50" s="108">
        <v>49</v>
      </c>
      <c r="B50" s="109" t="s">
        <v>447</v>
      </c>
      <c r="C50" s="109" t="s">
        <v>448</v>
      </c>
      <c r="D50" s="109" t="s">
        <v>456</v>
      </c>
      <c r="E50" s="109" t="s">
        <v>457</v>
      </c>
      <c r="F50" s="109" t="s">
        <v>102</v>
      </c>
      <c r="G50" s="109" t="s">
        <v>451</v>
      </c>
      <c r="H50" s="109" t="s">
        <v>452</v>
      </c>
      <c r="I50" s="109">
        <v>77121707</v>
      </c>
      <c r="J50" s="110" t="s">
        <v>1144</v>
      </c>
      <c r="K50" s="69">
        <v>42370</v>
      </c>
      <c r="L50" s="108">
        <v>4</v>
      </c>
      <c r="M50" s="108" t="s">
        <v>223</v>
      </c>
      <c r="N50" s="108" t="s">
        <v>458</v>
      </c>
      <c r="O50" s="116">
        <v>16465168</v>
      </c>
      <c r="P50" s="116">
        <v>16465168</v>
      </c>
      <c r="Q50" s="108" t="s">
        <v>27</v>
      </c>
      <c r="R50" s="108" t="s">
        <v>27</v>
      </c>
      <c r="S50" s="111" t="s">
        <v>1834</v>
      </c>
      <c r="T50" s="114">
        <v>4116292</v>
      </c>
      <c r="U50" s="111" t="s">
        <v>1676</v>
      </c>
    </row>
    <row r="51" spans="1:21" ht="75" customHeight="1" x14ac:dyDescent="0.2">
      <c r="A51" s="108">
        <v>50</v>
      </c>
      <c r="B51" s="109" t="s">
        <v>447</v>
      </c>
      <c r="C51" s="109" t="s">
        <v>448</v>
      </c>
      <c r="D51" s="109" t="s">
        <v>456</v>
      </c>
      <c r="E51" s="109" t="s">
        <v>457</v>
      </c>
      <c r="F51" s="109" t="s">
        <v>102</v>
      </c>
      <c r="G51" s="109" t="s">
        <v>451</v>
      </c>
      <c r="H51" s="109" t="s">
        <v>452</v>
      </c>
      <c r="I51" s="109">
        <v>77121707</v>
      </c>
      <c r="J51" s="110" t="s">
        <v>973</v>
      </c>
      <c r="K51" s="69">
        <v>42370</v>
      </c>
      <c r="L51" s="108">
        <v>5.5</v>
      </c>
      <c r="M51" s="108" t="s">
        <v>223</v>
      </c>
      <c r="N51" s="108" t="s">
        <v>458</v>
      </c>
      <c r="O51" s="116">
        <v>22639606</v>
      </c>
      <c r="P51" s="116">
        <v>22639606</v>
      </c>
      <c r="Q51" s="108" t="s">
        <v>27</v>
      </c>
      <c r="R51" s="108" t="s">
        <v>27</v>
      </c>
      <c r="S51" s="111" t="s">
        <v>1834</v>
      </c>
      <c r="T51" s="114">
        <v>4116292</v>
      </c>
      <c r="U51" s="108" t="s">
        <v>1692</v>
      </c>
    </row>
    <row r="52" spans="1:21" ht="75" customHeight="1" x14ac:dyDescent="0.2">
      <c r="A52" s="108">
        <v>51</v>
      </c>
      <c r="B52" s="109" t="s">
        <v>447</v>
      </c>
      <c r="C52" s="109" t="s">
        <v>448</v>
      </c>
      <c r="D52" s="109" t="s">
        <v>456</v>
      </c>
      <c r="E52" s="109" t="s">
        <v>457</v>
      </c>
      <c r="F52" s="109" t="s">
        <v>102</v>
      </c>
      <c r="G52" s="109" t="s">
        <v>451</v>
      </c>
      <c r="H52" s="109" t="s">
        <v>452</v>
      </c>
      <c r="I52" s="109">
        <v>77121707</v>
      </c>
      <c r="J52" s="110" t="s">
        <v>1144</v>
      </c>
      <c r="K52" s="69">
        <v>42370</v>
      </c>
      <c r="L52" s="108">
        <v>4</v>
      </c>
      <c r="M52" s="108" t="s">
        <v>223</v>
      </c>
      <c r="N52" s="108" t="s">
        <v>458</v>
      </c>
      <c r="O52" s="116">
        <v>11372848</v>
      </c>
      <c r="P52" s="116">
        <v>11372848</v>
      </c>
      <c r="Q52" s="108" t="s">
        <v>27</v>
      </c>
      <c r="R52" s="108" t="s">
        <v>27</v>
      </c>
      <c r="S52" s="111" t="s">
        <v>1834</v>
      </c>
      <c r="T52" s="116">
        <v>2843212</v>
      </c>
      <c r="U52" s="111" t="s">
        <v>308</v>
      </c>
    </row>
    <row r="53" spans="1:21" ht="75" customHeight="1" x14ac:dyDescent="0.2">
      <c r="A53" s="108">
        <v>52</v>
      </c>
      <c r="B53" s="109" t="s">
        <v>447</v>
      </c>
      <c r="C53" s="109" t="s">
        <v>448</v>
      </c>
      <c r="D53" s="109" t="s">
        <v>456</v>
      </c>
      <c r="E53" s="109" t="s">
        <v>457</v>
      </c>
      <c r="F53" s="109" t="s">
        <v>102</v>
      </c>
      <c r="G53" s="109" t="s">
        <v>451</v>
      </c>
      <c r="H53" s="109" t="s">
        <v>452</v>
      </c>
      <c r="I53" s="109">
        <v>77121707</v>
      </c>
      <c r="J53" s="110" t="s">
        <v>459</v>
      </c>
      <c r="K53" s="69">
        <v>42370</v>
      </c>
      <c r="L53" s="108">
        <v>5.5</v>
      </c>
      <c r="M53" s="108" t="s">
        <v>223</v>
      </c>
      <c r="N53" s="108" t="s">
        <v>458</v>
      </c>
      <c r="O53" s="116">
        <v>15637666</v>
      </c>
      <c r="P53" s="116">
        <v>15637666</v>
      </c>
      <c r="Q53" s="108" t="s">
        <v>27</v>
      </c>
      <c r="R53" s="108" t="s">
        <v>27</v>
      </c>
      <c r="S53" s="111" t="s">
        <v>1834</v>
      </c>
      <c r="T53" s="116">
        <v>2843212</v>
      </c>
      <c r="U53" s="108" t="s">
        <v>1692</v>
      </c>
    </row>
    <row r="54" spans="1:21" ht="75" customHeight="1" x14ac:dyDescent="0.2">
      <c r="A54" s="108">
        <v>53</v>
      </c>
      <c r="B54" s="109" t="s">
        <v>447</v>
      </c>
      <c r="C54" s="109" t="s">
        <v>448</v>
      </c>
      <c r="D54" s="109" t="s">
        <v>456</v>
      </c>
      <c r="E54" s="109" t="s">
        <v>457</v>
      </c>
      <c r="F54" s="109" t="s">
        <v>102</v>
      </c>
      <c r="G54" s="109" t="s">
        <v>451</v>
      </c>
      <c r="H54" s="109" t="s">
        <v>452</v>
      </c>
      <c r="I54" s="109">
        <v>77121707</v>
      </c>
      <c r="J54" s="110" t="s">
        <v>1144</v>
      </c>
      <c r="K54" s="69">
        <v>42370</v>
      </c>
      <c r="L54" s="108">
        <v>4</v>
      </c>
      <c r="M54" s="108" t="s">
        <v>223</v>
      </c>
      <c r="N54" s="108" t="s">
        <v>458</v>
      </c>
      <c r="O54" s="116">
        <v>11372848</v>
      </c>
      <c r="P54" s="116">
        <v>11372848</v>
      </c>
      <c r="Q54" s="108" t="s">
        <v>27</v>
      </c>
      <c r="R54" s="108" t="s">
        <v>27</v>
      </c>
      <c r="S54" s="111" t="s">
        <v>1834</v>
      </c>
      <c r="T54" s="116">
        <v>2843212</v>
      </c>
      <c r="U54" s="111" t="s">
        <v>308</v>
      </c>
    </row>
    <row r="55" spans="1:21" ht="75" customHeight="1" x14ac:dyDescent="0.2">
      <c r="A55" s="108">
        <v>54</v>
      </c>
      <c r="B55" s="109" t="s">
        <v>447</v>
      </c>
      <c r="C55" s="109" t="s">
        <v>448</v>
      </c>
      <c r="D55" s="109" t="s">
        <v>456</v>
      </c>
      <c r="E55" s="109" t="s">
        <v>457</v>
      </c>
      <c r="F55" s="109" t="s">
        <v>102</v>
      </c>
      <c r="G55" s="109" t="s">
        <v>451</v>
      </c>
      <c r="H55" s="109" t="s">
        <v>452</v>
      </c>
      <c r="I55" s="109">
        <v>77121707</v>
      </c>
      <c r="J55" s="110" t="s">
        <v>459</v>
      </c>
      <c r="K55" s="69">
        <v>42370</v>
      </c>
      <c r="L55" s="108">
        <v>5.5</v>
      </c>
      <c r="M55" s="108" t="s">
        <v>223</v>
      </c>
      <c r="N55" s="108" t="s">
        <v>458</v>
      </c>
      <c r="O55" s="116">
        <v>15637666</v>
      </c>
      <c r="P55" s="116">
        <v>15637666</v>
      </c>
      <c r="Q55" s="108" t="s">
        <v>27</v>
      </c>
      <c r="R55" s="108" t="s">
        <v>27</v>
      </c>
      <c r="S55" s="111" t="s">
        <v>1834</v>
      </c>
      <c r="T55" s="116">
        <v>2843212</v>
      </c>
      <c r="U55" s="108" t="s">
        <v>1692</v>
      </c>
    </row>
    <row r="56" spans="1:21" ht="75" customHeight="1" x14ac:dyDescent="0.2">
      <c r="A56" s="108">
        <v>55</v>
      </c>
      <c r="B56" s="109" t="s">
        <v>447</v>
      </c>
      <c r="C56" s="109" t="s">
        <v>448</v>
      </c>
      <c r="D56" s="109" t="s">
        <v>456</v>
      </c>
      <c r="E56" s="109" t="s">
        <v>457</v>
      </c>
      <c r="F56" s="109" t="s">
        <v>102</v>
      </c>
      <c r="G56" s="109" t="s">
        <v>451</v>
      </c>
      <c r="H56" s="109" t="s">
        <v>452</v>
      </c>
      <c r="I56" s="109">
        <v>77121707</v>
      </c>
      <c r="J56" s="110" t="s">
        <v>1144</v>
      </c>
      <c r="K56" s="69">
        <v>42370</v>
      </c>
      <c r="L56" s="108">
        <v>4</v>
      </c>
      <c r="M56" s="108" t="s">
        <v>223</v>
      </c>
      <c r="N56" s="108" t="s">
        <v>458</v>
      </c>
      <c r="O56" s="116">
        <v>11372848</v>
      </c>
      <c r="P56" s="116">
        <v>11372848</v>
      </c>
      <c r="Q56" s="108" t="s">
        <v>27</v>
      </c>
      <c r="R56" s="108" t="s">
        <v>27</v>
      </c>
      <c r="S56" s="111" t="s">
        <v>1834</v>
      </c>
      <c r="T56" s="116">
        <v>2843212</v>
      </c>
      <c r="U56" s="111" t="s">
        <v>308</v>
      </c>
    </row>
    <row r="57" spans="1:21" ht="75" customHeight="1" x14ac:dyDescent="0.2">
      <c r="A57" s="108">
        <v>56</v>
      </c>
      <c r="B57" s="109" t="s">
        <v>447</v>
      </c>
      <c r="C57" s="109" t="s">
        <v>448</v>
      </c>
      <c r="D57" s="109" t="s">
        <v>456</v>
      </c>
      <c r="E57" s="109" t="s">
        <v>457</v>
      </c>
      <c r="F57" s="109" t="s">
        <v>102</v>
      </c>
      <c r="G57" s="109" t="s">
        <v>451</v>
      </c>
      <c r="H57" s="109" t="s">
        <v>452</v>
      </c>
      <c r="I57" s="109">
        <v>77121707</v>
      </c>
      <c r="J57" s="110" t="s">
        <v>459</v>
      </c>
      <c r="K57" s="69">
        <v>42370</v>
      </c>
      <c r="L57" s="108">
        <v>5.5</v>
      </c>
      <c r="M57" s="108" t="s">
        <v>223</v>
      </c>
      <c r="N57" s="108" t="s">
        <v>458</v>
      </c>
      <c r="O57" s="116">
        <v>15637666</v>
      </c>
      <c r="P57" s="116">
        <v>15637666</v>
      </c>
      <c r="Q57" s="108" t="s">
        <v>27</v>
      </c>
      <c r="R57" s="108" t="s">
        <v>27</v>
      </c>
      <c r="S57" s="111" t="s">
        <v>1834</v>
      </c>
      <c r="T57" s="116">
        <v>2843212</v>
      </c>
      <c r="U57" s="108" t="s">
        <v>1692</v>
      </c>
    </row>
    <row r="58" spans="1:21" ht="75" customHeight="1" x14ac:dyDescent="0.2">
      <c r="A58" s="108">
        <v>57</v>
      </c>
      <c r="B58" s="109" t="s">
        <v>447</v>
      </c>
      <c r="C58" s="109" t="s">
        <v>448</v>
      </c>
      <c r="D58" s="109" t="s">
        <v>456</v>
      </c>
      <c r="E58" s="109" t="s">
        <v>457</v>
      </c>
      <c r="F58" s="109" t="s">
        <v>102</v>
      </c>
      <c r="G58" s="109" t="s">
        <v>451</v>
      </c>
      <c r="H58" s="109" t="s">
        <v>452</v>
      </c>
      <c r="I58" s="109">
        <v>77121707</v>
      </c>
      <c r="J58" s="110" t="s">
        <v>1179</v>
      </c>
      <c r="K58" s="69">
        <v>42370</v>
      </c>
      <c r="L58" s="108">
        <v>4</v>
      </c>
      <c r="M58" s="108" t="s">
        <v>223</v>
      </c>
      <c r="N58" s="108" t="s">
        <v>458</v>
      </c>
      <c r="O58" s="116">
        <v>10481692</v>
      </c>
      <c r="P58" s="116">
        <v>10481692</v>
      </c>
      <c r="Q58" s="108" t="s">
        <v>27</v>
      </c>
      <c r="R58" s="108" t="s">
        <v>27</v>
      </c>
      <c r="S58" s="111" t="s">
        <v>1834</v>
      </c>
      <c r="T58" s="116">
        <v>2843212</v>
      </c>
      <c r="U58" s="111" t="s">
        <v>308</v>
      </c>
    </row>
    <row r="59" spans="1:21" ht="75" customHeight="1" x14ac:dyDescent="0.2">
      <c r="A59" s="108">
        <v>58</v>
      </c>
      <c r="B59" s="109" t="s">
        <v>447</v>
      </c>
      <c r="C59" s="109" t="s">
        <v>448</v>
      </c>
      <c r="D59" s="109" t="s">
        <v>456</v>
      </c>
      <c r="E59" s="109" t="s">
        <v>457</v>
      </c>
      <c r="F59" s="109" t="s">
        <v>102</v>
      </c>
      <c r="G59" s="109" t="s">
        <v>451</v>
      </c>
      <c r="H59" s="109" t="s">
        <v>452</v>
      </c>
      <c r="I59" s="109">
        <v>77121707</v>
      </c>
      <c r="J59" s="110" t="s">
        <v>459</v>
      </c>
      <c r="K59" s="69">
        <v>42370</v>
      </c>
      <c r="L59" s="108">
        <v>5.5</v>
      </c>
      <c r="M59" s="108" t="s">
        <v>223</v>
      </c>
      <c r="N59" s="108" t="s">
        <v>458</v>
      </c>
      <c r="O59" s="116">
        <v>15637666</v>
      </c>
      <c r="P59" s="116">
        <v>15637666</v>
      </c>
      <c r="Q59" s="108" t="s">
        <v>27</v>
      </c>
      <c r="R59" s="108" t="s">
        <v>27</v>
      </c>
      <c r="S59" s="111" t="s">
        <v>1834</v>
      </c>
      <c r="T59" s="116">
        <v>2843212</v>
      </c>
      <c r="U59" s="108" t="s">
        <v>1692</v>
      </c>
    </row>
    <row r="60" spans="1:21" ht="75" customHeight="1" x14ac:dyDescent="0.2">
      <c r="A60" s="108">
        <v>59</v>
      </c>
      <c r="B60" s="109" t="s">
        <v>447</v>
      </c>
      <c r="C60" s="109" t="s">
        <v>448</v>
      </c>
      <c r="D60" s="109" t="s">
        <v>456</v>
      </c>
      <c r="E60" s="109" t="s">
        <v>457</v>
      </c>
      <c r="F60" s="109" t="s">
        <v>102</v>
      </c>
      <c r="G60" s="109" t="s">
        <v>451</v>
      </c>
      <c r="H60" s="109" t="s">
        <v>452</v>
      </c>
      <c r="I60" s="109">
        <v>77121707</v>
      </c>
      <c r="J60" s="110" t="s">
        <v>459</v>
      </c>
      <c r="K60" s="69">
        <v>42370</v>
      </c>
      <c r="L60" s="108">
        <v>3</v>
      </c>
      <c r="M60" s="108" t="s">
        <v>223</v>
      </c>
      <c r="N60" s="108" t="s">
        <v>458</v>
      </c>
      <c r="O60" s="116">
        <v>8529636</v>
      </c>
      <c r="P60" s="116">
        <v>8529636</v>
      </c>
      <c r="Q60" s="108" t="s">
        <v>27</v>
      </c>
      <c r="R60" s="108" t="s">
        <v>27</v>
      </c>
      <c r="S60" s="111" t="s">
        <v>1834</v>
      </c>
      <c r="T60" s="116">
        <v>2843212</v>
      </c>
      <c r="U60" s="108" t="s">
        <v>1692</v>
      </c>
    </row>
    <row r="61" spans="1:21" ht="75" customHeight="1" x14ac:dyDescent="0.2">
      <c r="A61" s="108">
        <v>60</v>
      </c>
      <c r="B61" s="109" t="s">
        <v>447</v>
      </c>
      <c r="C61" s="109" t="s">
        <v>448</v>
      </c>
      <c r="D61" s="109" t="s">
        <v>456</v>
      </c>
      <c r="E61" s="109" t="s">
        <v>457</v>
      </c>
      <c r="F61" s="109" t="s">
        <v>102</v>
      </c>
      <c r="G61" s="109" t="s">
        <v>451</v>
      </c>
      <c r="H61" s="109" t="s">
        <v>452</v>
      </c>
      <c r="I61" s="109">
        <v>77121707</v>
      </c>
      <c r="J61" s="110" t="s">
        <v>459</v>
      </c>
      <c r="K61" s="69">
        <v>42370</v>
      </c>
      <c r="L61" s="108">
        <v>5.5</v>
      </c>
      <c r="M61" s="108" t="s">
        <v>223</v>
      </c>
      <c r="N61" s="108" t="s">
        <v>458</v>
      </c>
      <c r="O61" s="116">
        <v>15637666</v>
      </c>
      <c r="P61" s="116">
        <v>15637666</v>
      </c>
      <c r="Q61" s="108" t="s">
        <v>27</v>
      </c>
      <c r="R61" s="108" t="s">
        <v>27</v>
      </c>
      <c r="S61" s="111" t="s">
        <v>1834</v>
      </c>
      <c r="T61" s="116">
        <v>2843212</v>
      </c>
      <c r="U61" s="108" t="s">
        <v>1692</v>
      </c>
    </row>
    <row r="62" spans="1:21" ht="75" customHeight="1" x14ac:dyDescent="0.2">
      <c r="A62" s="108">
        <v>61</v>
      </c>
      <c r="B62" s="109" t="s">
        <v>447</v>
      </c>
      <c r="C62" s="109" t="s">
        <v>448</v>
      </c>
      <c r="D62" s="109" t="s">
        <v>456</v>
      </c>
      <c r="E62" s="109" t="s">
        <v>457</v>
      </c>
      <c r="F62" s="109" t="s">
        <v>102</v>
      </c>
      <c r="G62" s="109" t="s">
        <v>451</v>
      </c>
      <c r="H62" s="109" t="s">
        <v>452</v>
      </c>
      <c r="I62" s="109">
        <v>77121707</v>
      </c>
      <c r="J62" s="110" t="s">
        <v>1205</v>
      </c>
      <c r="K62" s="69">
        <v>42370</v>
      </c>
      <c r="L62" s="108">
        <v>3</v>
      </c>
      <c r="M62" s="111" t="s">
        <v>223</v>
      </c>
      <c r="N62" s="111" t="s">
        <v>458</v>
      </c>
      <c r="O62" s="116">
        <v>8529636</v>
      </c>
      <c r="P62" s="116">
        <v>8529636</v>
      </c>
      <c r="Q62" s="108" t="s">
        <v>27</v>
      </c>
      <c r="R62" s="108" t="s">
        <v>27</v>
      </c>
      <c r="S62" s="111" t="s">
        <v>1834</v>
      </c>
      <c r="T62" s="116">
        <v>2843212</v>
      </c>
      <c r="U62" s="111" t="s">
        <v>308</v>
      </c>
    </row>
    <row r="63" spans="1:21" ht="75" customHeight="1" x14ac:dyDescent="0.2">
      <c r="A63" s="108">
        <v>62</v>
      </c>
      <c r="B63" s="109" t="s">
        <v>447</v>
      </c>
      <c r="C63" s="109" t="s">
        <v>448</v>
      </c>
      <c r="D63" s="109" t="s">
        <v>456</v>
      </c>
      <c r="E63" s="109" t="s">
        <v>457</v>
      </c>
      <c r="F63" s="109" t="s">
        <v>102</v>
      </c>
      <c r="G63" s="109" t="s">
        <v>451</v>
      </c>
      <c r="H63" s="109" t="s">
        <v>452</v>
      </c>
      <c r="I63" s="109">
        <v>77121707</v>
      </c>
      <c r="J63" s="110" t="s">
        <v>974</v>
      </c>
      <c r="K63" s="69">
        <v>42370</v>
      </c>
      <c r="L63" s="108">
        <v>5.5</v>
      </c>
      <c r="M63" s="111" t="s">
        <v>223</v>
      </c>
      <c r="N63" s="111" t="s">
        <v>458</v>
      </c>
      <c r="O63" s="116">
        <v>15637666</v>
      </c>
      <c r="P63" s="116">
        <v>15637666</v>
      </c>
      <c r="Q63" s="108" t="s">
        <v>27</v>
      </c>
      <c r="R63" s="108" t="s">
        <v>27</v>
      </c>
      <c r="S63" s="111" t="s">
        <v>1834</v>
      </c>
      <c r="T63" s="116">
        <v>2843212</v>
      </c>
      <c r="U63" s="108" t="s">
        <v>1692</v>
      </c>
    </row>
    <row r="64" spans="1:21" ht="75" customHeight="1" x14ac:dyDescent="0.2">
      <c r="A64" s="108">
        <v>63</v>
      </c>
      <c r="B64" s="109" t="s">
        <v>447</v>
      </c>
      <c r="C64" s="109" t="s">
        <v>448</v>
      </c>
      <c r="D64" s="109" t="s">
        <v>456</v>
      </c>
      <c r="E64" s="109" t="s">
        <v>457</v>
      </c>
      <c r="F64" s="109" t="s">
        <v>102</v>
      </c>
      <c r="G64" s="109" t="s">
        <v>451</v>
      </c>
      <c r="H64" s="109" t="s">
        <v>452</v>
      </c>
      <c r="I64" s="109">
        <v>77121707</v>
      </c>
      <c r="J64" s="110" t="s">
        <v>974</v>
      </c>
      <c r="K64" s="69">
        <v>42370</v>
      </c>
      <c r="L64" s="108">
        <v>3</v>
      </c>
      <c r="M64" s="111" t="s">
        <v>223</v>
      </c>
      <c r="N64" s="111" t="s">
        <v>458</v>
      </c>
      <c r="O64" s="116">
        <v>12348876</v>
      </c>
      <c r="P64" s="116">
        <v>12348876</v>
      </c>
      <c r="Q64" s="108" t="s">
        <v>27</v>
      </c>
      <c r="R64" s="108" t="s">
        <v>27</v>
      </c>
      <c r="S64" s="111" t="s">
        <v>1834</v>
      </c>
      <c r="T64" s="116">
        <v>3575233</v>
      </c>
      <c r="U64" s="108" t="s">
        <v>1692</v>
      </c>
    </row>
    <row r="65" spans="1:21" ht="75" customHeight="1" x14ac:dyDescent="0.2">
      <c r="A65" s="108">
        <v>64</v>
      </c>
      <c r="B65" s="109" t="s">
        <v>447</v>
      </c>
      <c r="C65" s="109" t="s">
        <v>448</v>
      </c>
      <c r="D65" s="109" t="s">
        <v>456</v>
      </c>
      <c r="E65" s="109" t="s">
        <v>457</v>
      </c>
      <c r="F65" s="109" t="s">
        <v>102</v>
      </c>
      <c r="G65" s="109" t="s">
        <v>451</v>
      </c>
      <c r="H65" s="109" t="s">
        <v>452</v>
      </c>
      <c r="I65" s="109">
        <v>77121707</v>
      </c>
      <c r="J65" s="110" t="s">
        <v>974</v>
      </c>
      <c r="K65" s="69">
        <v>42370</v>
      </c>
      <c r="L65" s="108">
        <v>5.5</v>
      </c>
      <c r="M65" s="111" t="s">
        <v>223</v>
      </c>
      <c r="N65" s="111" t="s">
        <v>458</v>
      </c>
      <c r="O65" s="116">
        <v>22639606</v>
      </c>
      <c r="P65" s="116">
        <v>22639606</v>
      </c>
      <c r="Q65" s="108" t="s">
        <v>27</v>
      </c>
      <c r="R65" s="108" t="s">
        <v>27</v>
      </c>
      <c r="S65" s="111" t="s">
        <v>1834</v>
      </c>
      <c r="T65" s="116">
        <v>3575233</v>
      </c>
      <c r="U65" s="108" t="s">
        <v>1692</v>
      </c>
    </row>
    <row r="66" spans="1:21" ht="75" customHeight="1" x14ac:dyDescent="0.2">
      <c r="A66" s="108">
        <v>65</v>
      </c>
      <c r="B66" s="109" t="s">
        <v>447</v>
      </c>
      <c r="C66" s="109" t="s">
        <v>448</v>
      </c>
      <c r="D66" s="109" t="s">
        <v>456</v>
      </c>
      <c r="E66" s="109" t="s">
        <v>457</v>
      </c>
      <c r="F66" s="109" t="s">
        <v>102</v>
      </c>
      <c r="G66" s="109" t="s">
        <v>451</v>
      </c>
      <c r="H66" s="109" t="s">
        <v>452</v>
      </c>
      <c r="I66" s="109">
        <v>77121707</v>
      </c>
      <c r="J66" s="110" t="s">
        <v>974</v>
      </c>
      <c r="K66" s="69">
        <v>42370</v>
      </c>
      <c r="L66" s="108">
        <v>2.5</v>
      </c>
      <c r="M66" s="111" t="s">
        <v>223</v>
      </c>
      <c r="N66" s="111" t="s">
        <v>458</v>
      </c>
      <c r="O66" s="116">
        <v>8938082.5</v>
      </c>
      <c r="P66" s="116">
        <v>8938082.5</v>
      </c>
      <c r="Q66" s="108" t="s">
        <v>27</v>
      </c>
      <c r="R66" s="108" t="s">
        <v>27</v>
      </c>
      <c r="S66" s="111" t="s">
        <v>1834</v>
      </c>
      <c r="T66" s="116">
        <v>3575233</v>
      </c>
      <c r="U66" s="108" t="s">
        <v>1692</v>
      </c>
    </row>
    <row r="67" spans="1:21" ht="75" customHeight="1" x14ac:dyDescent="0.2">
      <c r="A67" s="108">
        <v>66</v>
      </c>
      <c r="B67" s="109" t="s">
        <v>447</v>
      </c>
      <c r="C67" s="109" t="s">
        <v>448</v>
      </c>
      <c r="D67" s="109" t="s">
        <v>456</v>
      </c>
      <c r="E67" s="109" t="s">
        <v>457</v>
      </c>
      <c r="F67" s="109" t="s">
        <v>102</v>
      </c>
      <c r="G67" s="109" t="s">
        <v>451</v>
      </c>
      <c r="H67" s="109" t="s">
        <v>452</v>
      </c>
      <c r="I67" s="109">
        <v>77121707</v>
      </c>
      <c r="J67" s="110" t="s">
        <v>974</v>
      </c>
      <c r="K67" s="69">
        <v>42370</v>
      </c>
      <c r="L67" s="108">
        <v>5.5</v>
      </c>
      <c r="M67" s="111" t="s">
        <v>223</v>
      </c>
      <c r="N67" s="111" t="s">
        <v>458</v>
      </c>
      <c r="O67" s="116">
        <v>19663781.5</v>
      </c>
      <c r="P67" s="116">
        <v>19663781.5</v>
      </c>
      <c r="Q67" s="108" t="s">
        <v>27</v>
      </c>
      <c r="R67" s="108" t="s">
        <v>27</v>
      </c>
      <c r="S67" s="111" t="s">
        <v>1834</v>
      </c>
      <c r="T67" s="116">
        <v>3575233</v>
      </c>
      <c r="U67" s="108" t="s">
        <v>1692</v>
      </c>
    </row>
    <row r="68" spans="1:21" ht="75" customHeight="1" x14ac:dyDescent="0.2">
      <c r="A68" s="108">
        <v>67</v>
      </c>
      <c r="B68" s="109" t="s">
        <v>447</v>
      </c>
      <c r="C68" s="109" t="s">
        <v>448</v>
      </c>
      <c r="D68" s="109" t="s">
        <v>456</v>
      </c>
      <c r="E68" s="109" t="s">
        <v>457</v>
      </c>
      <c r="F68" s="109" t="s">
        <v>102</v>
      </c>
      <c r="G68" s="109" t="s">
        <v>451</v>
      </c>
      <c r="H68" s="109" t="s">
        <v>452</v>
      </c>
      <c r="I68" s="109">
        <v>77121707</v>
      </c>
      <c r="J68" s="110" t="s">
        <v>1542</v>
      </c>
      <c r="K68" s="69">
        <v>42370</v>
      </c>
      <c r="L68" s="108">
        <v>3</v>
      </c>
      <c r="M68" s="111" t="s">
        <v>223</v>
      </c>
      <c r="N68" s="111" t="s">
        <v>458</v>
      </c>
      <c r="O68" s="116">
        <v>10725699</v>
      </c>
      <c r="P68" s="116">
        <v>10725699</v>
      </c>
      <c r="Q68" s="108" t="s">
        <v>27</v>
      </c>
      <c r="R68" s="108" t="s">
        <v>27</v>
      </c>
      <c r="S68" s="111" t="s">
        <v>1834</v>
      </c>
      <c r="T68" s="116">
        <v>3575233</v>
      </c>
      <c r="U68" s="111" t="s">
        <v>308</v>
      </c>
    </row>
    <row r="69" spans="1:21" ht="75" customHeight="1" x14ac:dyDescent="0.2">
      <c r="A69" s="108">
        <v>68</v>
      </c>
      <c r="B69" s="109" t="s">
        <v>447</v>
      </c>
      <c r="C69" s="109" t="s">
        <v>448</v>
      </c>
      <c r="D69" s="109" t="s">
        <v>456</v>
      </c>
      <c r="E69" s="109" t="s">
        <v>457</v>
      </c>
      <c r="F69" s="109" t="s">
        <v>102</v>
      </c>
      <c r="G69" s="109" t="s">
        <v>451</v>
      </c>
      <c r="H69" s="109" t="s">
        <v>452</v>
      </c>
      <c r="I69" s="109">
        <v>77121707</v>
      </c>
      <c r="J69" s="110" t="s">
        <v>1171</v>
      </c>
      <c r="K69" s="69">
        <v>42370</v>
      </c>
      <c r="L69" s="108">
        <v>5.5</v>
      </c>
      <c r="M69" s="111" t="s">
        <v>223</v>
      </c>
      <c r="N69" s="111" t="s">
        <v>458</v>
      </c>
      <c r="O69" s="116">
        <v>19663781.5</v>
      </c>
      <c r="P69" s="116">
        <v>19663781.5</v>
      </c>
      <c r="Q69" s="108" t="s">
        <v>27</v>
      </c>
      <c r="R69" s="108" t="s">
        <v>27</v>
      </c>
      <c r="S69" s="111" t="s">
        <v>1834</v>
      </c>
      <c r="T69" s="116">
        <v>3575233</v>
      </c>
      <c r="U69" s="111" t="s">
        <v>1484</v>
      </c>
    </row>
    <row r="70" spans="1:21" ht="75" customHeight="1" x14ac:dyDescent="0.2">
      <c r="A70" s="108">
        <v>69</v>
      </c>
      <c r="B70" s="109" t="s">
        <v>447</v>
      </c>
      <c r="C70" s="109" t="s">
        <v>448</v>
      </c>
      <c r="D70" s="109" t="s">
        <v>456</v>
      </c>
      <c r="E70" s="109" t="s">
        <v>457</v>
      </c>
      <c r="F70" s="109" t="s">
        <v>102</v>
      </c>
      <c r="G70" s="109" t="s">
        <v>451</v>
      </c>
      <c r="H70" s="109" t="s">
        <v>452</v>
      </c>
      <c r="I70" s="109">
        <v>77121707</v>
      </c>
      <c r="J70" s="110" t="s">
        <v>1544</v>
      </c>
      <c r="K70" s="69">
        <v>42370</v>
      </c>
      <c r="L70" s="108">
        <v>3</v>
      </c>
      <c r="M70" s="111" t="s">
        <v>223</v>
      </c>
      <c r="N70" s="111" t="s">
        <v>458</v>
      </c>
      <c r="O70" s="116">
        <v>10725699</v>
      </c>
      <c r="P70" s="116">
        <v>10725699</v>
      </c>
      <c r="Q70" s="108" t="s">
        <v>27</v>
      </c>
      <c r="R70" s="108" t="s">
        <v>27</v>
      </c>
      <c r="S70" s="111" t="s">
        <v>1834</v>
      </c>
      <c r="T70" s="116">
        <v>3575233</v>
      </c>
      <c r="U70" s="111" t="s">
        <v>308</v>
      </c>
    </row>
    <row r="71" spans="1:21" ht="75" customHeight="1" x14ac:dyDescent="0.2">
      <c r="A71" s="108">
        <v>70</v>
      </c>
      <c r="B71" s="109" t="s">
        <v>447</v>
      </c>
      <c r="C71" s="109" t="s">
        <v>448</v>
      </c>
      <c r="D71" s="109" t="s">
        <v>456</v>
      </c>
      <c r="E71" s="109" t="s">
        <v>457</v>
      </c>
      <c r="F71" s="109" t="s">
        <v>102</v>
      </c>
      <c r="G71" s="109" t="s">
        <v>451</v>
      </c>
      <c r="H71" s="109" t="s">
        <v>452</v>
      </c>
      <c r="I71" s="109">
        <v>77121707</v>
      </c>
      <c r="J71" s="110" t="s">
        <v>974</v>
      </c>
      <c r="K71" s="69">
        <v>42370</v>
      </c>
      <c r="L71" s="108">
        <v>5.5</v>
      </c>
      <c r="M71" s="111" t="s">
        <v>223</v>
      </c>
      <c r="N71" s="111" t="s">
        <v>458</v>
      </c>
      <c r="O71" s="116">
        <v>19663781.5</v>
      </c>
      <c r="P71" s="116">
        <v>19663781.5</v>
      </c>
      <c r="Q71" s="108" t="s">
        <v>27</v>
      </c>
      <c r="R71" s="108" t="s">
        <v>27</v>
      </c>
      <c r="S71" s="111" t="s">
        <v>1834</v>
      </c>
      <c r="T71" s="116">
        <v>3575233</v>
      </c>
      <c r="U71" s="108" t="s">
        <v>1692</v>
      </c>
    </row>
    <row r="72" spans="1:21" ht="75" customHeight="1" x14ac:dyDescent="0.2">
      <c r="A72" s="108">
        <v>71</v>
      </c>
      <c r="B72" s="109" t="s">
        <v>447</v>
      </c>
      <c r="C72" s="109" t="s">
        <v>448</v>
      </c>
      <c r="D72" s="109" t="s">
        <v>456</v>
      </c>
      <c r="E72" s="109" t="s">
        <v>457</v>
      </c>
      <c r="F72" s="109" t="s">
        <v>102</v>
      </c>
      <c r="G72" s="109" t="s">
        <v>451</v>
      </c>
      <c r="H72" s="109" t="s">
        <v>452</v>
      </c>
      <c r="I72" s="109">
        <v>77121707</v>
      </c>
      <c r="J72" s="110" t="s">
        <v>1641</v>
      </c>
      <c r="K72" s="69">
        <v>42370</v>
      </c>
      <c r="L72" s="108">
        <v>3</v>
      </c>
      <c r="M72" s="108" t="s">
        <v>223</v>
      </c>
      <c r="N72" s="108" t="s">
        <v>458</v>
      </c>
      <c r="O72" s="116">
        <v>5283282</v>
      </c>
      <c r="P72" s="116">
        <v>5283282</v>
      </c>
      <c r="Q72" s="108" t="s">
        <v>27</v>
      </c>
      <c r="R72" s="108" t="s">
        <v>27</v>
      </c>
      <c r="S72" s="111" t="s">
        <v>1834</v>
      </c>
      <c r="T72" s="114">
        <v>1761094</v>
      </c>
      <c r="U72" s="108" t="s">
        <v>1692</v>
      </c>
    </row>
    <row r="73" spans="1:21" ht="75" customHeight="1" x14ac:dyDescent="0.2">
      <c r="A73" s="108">
        <v>72</v>
      </c>
      <c r="B73" s="109" t="s">
        <v>447</v>
      </c>
      <c r="C73" s="109" t="s">
        <v>448</v>
      </c>
      <c r="D73" s="109" t="s">
        <v>456</v>
      </c>
      <c r="E73" s="109" t="s">
        <v>457</v>
      </c>
      <c r="F73" s="109" t="s">
        <v>102</v>
      </c>
      <c r="G73" s="109" t="s">
        <v>451</v>
      </c>
      <c r="H73" s="109" t="s">
        <v>452</v>
      </c>
      <c r="I73" s="109">
        <v>77121707</v>
      </c>
      <c r="J73" s="110" t="s">
        <v>975</v>
      </c>
      <c r="K73" s="69">
        <v>42370</v>
      </c>
      <c r="L73" s="108">
        <v>5.5</v>
      </c>
      <c r="M73" s="111" t="s">
        <v>223</v>
      </c>
      <c r="N73" s="111" t="s">
        <v>458</v>
      </c>
      <c r="O73" s="116">
        <v>9686017</v>
      </c>
      <c r="P73" s="116">
        <v>9686017</v>
      </c>
      <c r="Q73" s="108" t="s">
        <v>27</v>
      </c>
      <c r="R73" s="108" t="s">
        <v>27</v>
      </c>
      <c r="S73" s="111" t="s">
        <v>1834</v>
      </c>
      <c r="T73" s="114">
        <v>1761094</v>
      </c>
      <c r="U73" s="108" t="s">
        <v>1692</v>
      </c>
    </row>
    <row r="74" spans="1:21" ht="75" customHeight="1" x14ac:dyDescent="0.2">
      <c r="A74" s="108">
        <v>73</v>
      </c>
      <c r="B74" s="109" t="s">
        <v>447</v>
      </c>
      <c r="C74" s="109" t="s">
        <v>448</v>
      </c>
      <c r="D74" s="109" t="s">
        <v>456</v>
      </c>
      <c r="E74" s="109" t="s">
        <v>457</v>
      </c>
      <c r="F74" s="109" t="s">
        <v>336</v>
      </c>
      <c r="G74" s="109" t="s">
        <v>470</v>
      </c>
      <c r="H74" s="109" t="s">
        <v>471</v>
      </c>
      <c r="I74" s="109">
        <v>77121707</v>
      </c>
      <c r="J74" s="110" t="s">
        <v>976</v>
      </c>
      <c r="K74" s="69">
        <v>42370</v>
      </c>
      <c r="L74" s="108">
        <v>1</v>
      </c>
      <c r="M74" s="111" t="s">
        <v>223</v>
      </c>
      <c r="N74" s="111" t="s">
        <v>458</v>
      </c>
      <c r="O74" s="116">
        <v>50000000</v>
      </c>
      <c r="P74" s="116">
        <v>50000000</v>
      </c>
      <c r="Q74" s="108" t="s">
        <v>27</v>
      </c>
      <c r="R74" s="108" t="s">
        <v>27</v>
      </c>
      <c r="S74" s="111" t="s">
        <v>1834</v>
      </c>
      <c r="T74" s="112">
        <v>50000000</v>
      </c>
      <c r="U74" s="108" t="s">
        <v>1692</v>
      </c>
    </row>
    <row r="75" spans="1:21" ht="75" customHeight="1" x14ac:dyDescent="0.2">
      <c r="A75" s="108">
        <v>74</v>
      </c>
      <c r="B75" s="109" t="s">
        <v>447</v>
      </c>
      <c r="C75" s="109" t="s">
        <v>448</v>
      </c>
      <c r="D75" s="109" t="s">
        <v>456</v>
      </c>
      <c r="E75" s="109" t="s">
        <v>457</v>
      </c>
      <c r="F75" s="109" t="s">
        <v>336</v>
      </c>
      <c r="G75" s="109" t="s">
        <v>416</v>
      </c>
      <c r="H75" s="109" t="s">
        <v>477</v>
      </c>
      <c r="I75" s="109">
        <v>25101905</v>
      </c>
      <c r="J75" s="110" t="s">
        <v>478</v>
      </c>
      <c r="K75" s="69">
        <v>42005</v>
      </c>
      <c r="L75" s="108">
        <v>10</v>
      </c>
      <c r="M75" s="111" t="s">
        <v>223</v>
      </c>
      <c r="N75" s="111" t="s">
        <v>458</v>
      </c>
      <c r="O75" s="116">
        <v>100000000</v>
      </c>
      <c r="P75" s="116">
        <v>100000000</v>
      </c>
      <c r="Q75" s="108" t="s">
        <v>27</v>
      </c>
      <c r="R75" s="108" t="s">
        <v>27</v>
      </c>
      <c r="S75" s="111" t="s">
        <v>1834</v>
      </c>
      <c r="T75" s="112">
        <v>10000000</v>
      </c>
      <c r="U75" s="108" t="s">
        <v>1692</v>
      </c>
    </row>
    <row r="76" spans="1:21" ht="75" customHeight="1" x14ac:dyDescent="0.2">
      <c r="A76" s="108">
        <v>75</v>
      </c>
      <c r="B76" s="109" t="s">
        <v>447</v>
      </c>
      <c r="C76" s="109" t="s">
        <v>448</v>
      </c>
      <c r="D76" s="109" t="s">
        <v>456</v>
      </c>
      <c r="E76" s="109" t="s">
        <v>457</v>
      </c>
      <c r="F76" s="109" t="s">
        <v>472</v>
      </c>
      <c r="G76" s="109" t="s">
        <v>473</v>
      </c>
      <c r="H76" s="109" t="s">
        <v>474</v>
      </c>
      <c r="I76" s="109">
        <v>77121707</v>
      </c>
      <c r="J76" s="110" t="s">
        <v>479</v>
      </c>
      <c r="K76" s="69">
        <v>42005</v>
      </c>
      <c r="L76" s="108">
        <v>3</v>
      </c>
      <c r="M76" s="111" t="s">
        <v>223</v>
      </c>
      <c r="N76" s="111" t="s">
        <v>458</v>
      </c>
      <c r="O76" s="116">
        <v>150000000</v>
      </c>
      <c r="P76" s="116">
        <v>150000000</v>
      </c>
      <c r="Q76" s="108" t="s">
        <v>27</v>
      </c>
      <c r="R76" s="108" t="s">
        <v>27</v>
      </c>
      <c r="S76" s="111" t="s">
        <v>1834</v>
      </c>
      <c r="T76" s="114">
        <v>50000000</v>
      </c>
      <c r="U76" s="108" t="s">
        <v>1692</v>
      </c>
    </row>
    <row r="77" spans="1:21" ht="75" customHeight="1" x14ac:dyDescent="0.2">
      <c r="A77" s="108">
        <v>76</v>
      </c>
      <c r="B77" s="109" t="s">
        <v>447</v>
      </c>
      <c r="C77" s="109" t="s">
        <v>448</v>
      </c>
      <c r="D77" s="109" t="s">
        <v>456</v>
      </c>
      <c r="E77" s="109" t="s">
        <v>457</v>
      </c>
      <c r="F77" s="109" t="s">
        <v>472</v>
      </c>
      <c r="G77" s="109" t="s">
        <v>473</v>
      </c>
      <c r="H77" s="109" t="s">
        <v>474</v>
      </c>
      <c r="I77" s="109">
        <v>77121707</v>
      </c>
      <c r="J77" s="110" t="s">
        <v>480</v>
      </c>
      <c r="K77" s="69">
        <v>42005</v>
      </c>
      <c r="L77" s="108">
        <v>3</v>
      </c>
      <c r="M77" s="111" t="s">
        <v>223</v>
      </c>
      <c r="N77" s="111" t="s">
        <v>458</v>
      </c>
      <c r="O77" s="116">
        <v>200000000</v>
      </c>
      <c r="P77" s="116">
        <v>200000000</v>
      </c>
      <c r="Q77" s="108" t="s">
        <v>27</v>
      </c>
      <c r="R77" s="108" t="s">
        <v>27</v>
      </c>
      <c r="S77" s="111" t="s">
        <v>1834</v>
      </c>
      <c r="T77" s="114">
        <v>66666666.666666664</v>
      </c>
      <c r="U77" s="108" t="s">
        <v>1692</v>
      </c>
    </row>
    <row r="78" spans="1:21" ht="75" customHeight="1" x14ac:dyDescent="0.2">
      <c r="A78" s="108">
        <v>77</v>
      </c>
      <c r="B78" s="109" t="s">
        <v>447</v>
      </c>
      <c r="C78" s="109" t="s">
        <v>448</v>
      </c>
      <c r="D78" s="109" t="s">
        <v>456</v>
      </c>
      <c r="E78" s="109" t="s">
        <v>457</v>
      </c>
      <c r="F78" s="109" t="s">
        <v>472</v>
      </c>
      <c r="G78" s="109" t="s">
        <v>473</v>
      </c>
      <c r="H78" s="109" t="s">
        <v>474</v>
      </c>
      <c r="I78" s="109">
        <v>77121707</v>
      </c>
      <c r="J78" s="110" t="s">
        <v>481</v>
      </c>
      <c r="K78" s="69">
        <v>42005</v>
      </c>
      <c r="L78" s="108">
        <v>3</v>
      </c>
      <c r="M78" s="111" t="s">
        <v>223</v>
      </c>
      <c r="N78" s="111" t="s">
        <v>458</v>
      </c>
      <c r="O78" s="116">
        <v>1511000000</v>
      </c>
      <c r="P78" s="116">
        <v>1511000000</v>
      </c>
      <c r="Q78" s="108" t="s">
        <v>27</v>
      </c>
      <c r="R78" s="108" t="s">
        <v>27</v>
      </c>
      <c r="S78" s="111" t="s">
        <v>1834</v>
      </c>
      <c r="T78" s="114">
        <v>503666666.66666669</v>
      </c>
      <c r="U78" s="108" t="s">
        <v>1692</v>
      </c>
    </row>
    <row r="79" spans="1:21" ht="75" customHeight="1" x14ac:dyDescent="0.2">
      <c r="A79" s="108">
        <v>78</v>
      </c>
      <c r="B79" s="109" t="s">
        <v>957</v>
      </c>
      <c r="C79" s="109" t="s">
        <v>463</v>
      </c>
      <c r="D79" s="109" t="s">
        <v>449</v>
      </c>
      <c r="E79" s="109" t="s">
        <v>450</v>
      </c>
      <c r="F79" s="109" t="s">
        <v>102</v>
      </c>
      <c r="G79" s="109" t="s">
        <v>451</v>
      </c>
      <c r="H79" s="109" t="s">
        <v>452</v>
      </c>
      <c r="I79" s="109">
        <v>77101600</v>
      </c>
      <c r="J79" s="110" t="s">
        <v>1172</v>
      </c>
      <c r="K79" s="69">
        <v>42370</v>
      </c>
      <c r="L79" s="108">
        <v>4</v>
      </c>
      <c r="M79" s="111" t="s">
        <v>223</v>
      </c>
      <c r="N79" s="111" t="s">
        <v>453</v>
      </c>
      <c r="O79" s="116">
        <v>7044376</v>
      </c>
      <c r="P79" s="116">
        <v>7044376</v>
      </c>
      <c r="Q79" s="108" t="s">
        <v>27</v>
      </c>
      <c r="R79" s="108" t="s">
        <v>27</v>
      </c>
      <c r="S79" s="111" t="s">
        <v>1834</v>
      </c>
      <c r="T79" s="114">
        <v>1761094</v>
      </c>
      <c r="U79" s="111" t="s">
        <v>308</v>
      </c>
    </row>
    <row r="80" spans="1:21" ht="75" customHeight="1" x14ac:dyDescent="0.2">
      <c r="A80" s="108">
        <v>79</v>
      </c>
      <c r="B80" s="109" t="s">
        <v>447</v>
      </c>
      <c r="C80" s="109" t="s">
        <v>448</v>
      </c>
      <c r="D80" s="109" t="s">
        <v>456</v>
      </c>
      <c r="E80" s="109" t="s">
        <v>457</v>
      </c>
      <c r="F80" s="109" t="s">
        <v>102</v>
      </c>
      <c r="G80" s="109" t="s">
        <v>451</v>
      </c>
      <c r="H80" s="109" t="s">
        <v>452</v>
      </c>
      <c r="I80" s="109">
        <v>77101600</v>
      </c>
      <c r="J80" s="110" t="s">
        <v>966</v>
      </c>
      <c r="K80" s="69">
        <v>42370</v>
      </c>
      <c r="L80" s="108">
        <v>5.5</v>
      </c>
      <c r="M80" s="111" t="s">
        <v>223</v>
      </c>
      <c r="N80" s="111" t="s">
        <v>458</v>
      </c>
      <c r="O80" s="116">
        <v>9686017</v>
      </c>
      <c r="P80" s="116">
        <v>9686017</v>
      </c>
      <c r="Q80" s="108" t="s">
        <v>27</v>
      </c>
      <c r="R80" s="108" t="s">
        <v>27</v>
      </c>
      <c r="S80" s="111" t="s">
        <v>1834</v>
      </c>
      <c r="T80" s="114">
        <v>1761094</v>
      </c>
      <c r="U80" s="108" t="s">
        <v>1692</v>
      </c>
    </row>
    <row r="81" spans="1:21" ht="75" customHeight="1" x14ac:dyDescent="0.2">
      <c r="A81" s="108">
        <v>80</v>
      </c>
      <c r="B81" s="109" t="s">
        <v>447</v>
      </c>
      <c r="C81" s="109" t="s">
        <v>448</v>
      </c>
      <c r="D81" s="109" t="s">
        <v>456</v>
      </c>
      <c r="E81" s="109" t="s">
        <v>457</v>
      </c>
      <c r="F81" s="109" t="s">
        <v>102</v>
      </c>
      <c r="G81" s="109" t="s">
        <v>451</v>
      </c>
      <c r="H81" s="109" t="s">
        <v>452</v>
      </c>
      <c r="I81" s="109">
        <v>77101600</v>
      </c>
      <c r="J81" s="110" t="s">
        <v>966</v>
      </c>
      <c r="K81" s="69">
        <v>42370</v>
      </c>
      <c r="L81" s="108">
        <v>2.5</v>
      </c>
      <c r="M81" s="111" t="s">
        <v>223</v>
      </c>
      <c r="N81" s="111" t="s">
        <v>458</v>
      </c>
      <c r="O81" s="116">
        <v>7108030</v>
      </c>
      <c r="P81" s="116">
        <v>7108030</v>
      </c>
      <c r="Q81" s="108" t="s">
        <v>27</v>
      </c>
      <c r="R81" s="108" t="s">
        <v>27</v>
      </c>
      <c r="S81" s="111" t="s">
        <v>1834</v>
      </c>
      <c r="T81" s="114">
        <v>1761094</v>
      </c>
      <c r="U81" s="108" t="s">
        <v>308</v>
      </c>
    </row>
    <row r="82" spans="1:21" ht="75" customHeight="1" x14ac:dyDescent="0.2">
      <c r="A82" s="108">
        <v>81</v>
      </c>
      <c r="B82" s="109" t="s">
        <v>447</v>
      </c>
      <c r="C82" s="109" t="s">
        <v>448</v>
      </c>
      <c r="D82" s="109" t="s">
        <v>456</v>
      </c>
      <c r="E82" s="109" t="s">
        <v>457</v>
      </c>
      <c r="F82" s="109" t="s">
        <v>102</v>
      </c>
      <c r="G82" s="109" t="s">
        <v>451</v>
      </c>
      <c r="H82" s="109" t="s">
        <v>452</v>
      </c>
      <c r="I82" s="109">
        <v>77101600</v>
      </c>
      <c r="J82" s="110" t="s">
        <v>966</v>
      </c>
      <c r="K82" s="69">
        <v>42370</v>
      </c>
      <c r="L82" s="108">
        <v>5.5</v>
      </c>
      <c r="M82" s="111" t="s">
        <v>223</v>
      </c>
      <c r="N82" s="111" t="s">
        <v>458</v>
      </c>
      <c r="O82" s="116">
        <v>15637666</v>
      </c>
      <c r="P82" s="116">
        <v>15637666</v>
      </c>
      <c r="Q82" s="108" t="s">
        <v>27</v>
      </c>
      <c r="R82" s="108" t="s">
        <v>27</v>
      </c>
      <c r="S82" s="111" t="s">
        <v>1834</v>
      </c>
      <c r="T82" s="114">
        <v>1761094</v>
      </c>
      <c r="U82" s="108" t="s">
        <v>1692</v>
      </c>
    </row>
    <row r="83" spans="1:21" ht="75" customHeight="1" x14ac:dyDescent="0.2">
      <c r="A83" s="108">
        <v>82</v>
      </c>
      <c r="B83" s="109" t="s">
        <v>447</v>
      </c>
      <c r="C83" s="109" t="s">
        <v>448</v>
      </c>
      <c r="D83" s="109" t="s">
        <v>456</v>
      </c>
      <c r="E83" s="109" t="s">
        <v>457</v>
      </c>
      <c r="F83" s="109" t="s">
        <v>102</v>
      </c>
      <c r="G83" s="109" t="s">
        <v>451</v>
      </c>
      <c r="H83" s="109" t="s">
        <v>452</v>
      </c>
      <c r="I83" s="109">
        <v>77101600</v>
      </c>
      <c r="J83" s="110" t="s">
        <v>966</v>
      </c>
      <c r="K83" s="69">
        <v>42370</v>
      </c>
      <c r="L83" s="108">
        <v>4.5</v>
      </c>
      <c r="M83" s="111" t="s">
        <v>223</v>
      </c>
      <c r="N83" s="111" t="s">
        <v>458</v>
      </c>
      <c r="O83" s="116">
        <v>7924923</v>
      </c>
      <c r="P83" s="116">
        <v>7924923</v>
      </c>
      <c r="Q83" s="108" t="s">
        <v>27</v>
      </c>
      <c r="R83" s="108" t="s">
        <v>27</v>
      </c>
      <c r="S83" s="111" t="s">
        <v>1834</v>
      </c>
      <c r="T83" s="114">
        <v>1761094</v>
      </c>
      <c r="U83" s="108" t="s">
        <v>308</v>
      </c>
    </row>
    <row r="84" spans="1:21" ht="75" customHeight="1" x14ac:dyDescent="0.2">
      <c r="A84" s="108">
        <v>83</v>
      </c>
      <c r="B84" s="109" t="s">
        <v>447</v>
      </c>
      <c r="C84" s="109" t="s">
        <v>448</v>
      </c>
      <c r="D84" s="109" t="s">
        <v>456</v>
      </c>
      <c r="E84" s="109" t="s">
        <v>457</v>
      </c>
      <c r="F84" s="109" t="s">
        <v>102</v>
      </c>
      <c r="G84" s="109" t="s">
        <v>451</v>
      </c>
      <c r="H84" s="109" t="s">
        <v>452</v>
      </c>
      <c r="I84" s="109">
        <v>77101600</v>
      </c>
      <c r="J84" s="110" t="s">
        <v>966</v>
      </c>
      <c r="K84" s="69">
        <v>42370</v>
      </c>
      <c r="L84" s="108">
        <v>5.5</v>
      </c>
      <c r="M84" s="111" t="s">
        <v>223</v>
      </c>
      <c r="N84" s="111" t="s">
        <v>458</v>
      </c>
      <c r="O84" s="116">
        <v>9686017</v>
      </c>
      <c r="P84" s="116">
        <v>9686017</v>
      </c>
      <c r="Q84" s="108" t="s">
        <v>27</v>
      </c>
      <c r="R84" s="108" t="s">
        <v>27</v>
      </c>
      <c r="S84" s="111" t="s">
        <v>1834</v>
      </c>
      <c r="T84" s="114">
        <v>1761094</v>
      </c>
      <c r="U84" s="108" t="s">
        <v>1692</v>
      </c>
    </row>
    <row r="85" spans="1:21" ht="75" customHeight="1" x14ac:dyDescent="0.2">
      <c r="A85" s="108">
        <v>84</v>
      </c>
      <c r="B85" s="109" t="s">
        <v>447</v>
      </c>
      <c r="C85" s="109" t="s">
        <v>448</v>
      </c>
      <c r="D85" s="109" t="s">
        <v>456</v>
      </c>
      <c r="E85" s="109" t="s">
        <v>457</v>
      </c>
      <c r="F85" s="109" t="s">
        <v>102</v>
      </c>
      <c r="G85" s="109" t="s">
        <v>451</v>
      </c>
      <c r="H85" s="109" t="s">
        <v>452</v>
      </c>
      <c r="I85" s="109">
        <v>77101600</v>
      </c>
      <c r="J85" s="110" t="s">
        <v>1211</v>
      </c>
      <c r="K85" s="69">
        <v>42370</v>
      </c>
      <c r="L85" s="108">
        <v>4</v>
      </c>
      <c r="M85" s="111" t="s">
        <v>223</v>
      </c>
      <c r="N85" s="111" t="s">
        <v>458</v>
      </c>
      <c r="O85" s="116">
        <v>16465168</v>
      </c>
      <c r="P85" s="116">
        <v>16465168</v>
      </c>
      <c r="Q85" s="108" t="s">
        <v>27</v>
      </c>
      <c r="R85" s="108" t="s">
        <v>27</v>
      </c>
      <c r="S85" s="111" t="s">
        <v>1834</v>
      </c>
      <c r="T85" s="114">
        <v>4116292</v>
      </c>
      <c r="U85" s="111" t="s">
        <v>308</v>
      </c>
    </row>
    <row r="86" spans="1:21" ht="75" customHeight="1" x14ac:dyDescent="0.2">
      <c r="A86" s="108">
        <v>85</v>
      </c>
      <c r="B86" s="109" t="s">
        <v>447</v>
      </c>
      <c r="C86" s="109" t="s">
        <v>448</v>
      </c>
      <c r="D86" s="109" t="s">
        <v>456</v>
      </c>
      <c r="E86" s="109" t="s">
        <v>457</v>
      </c>
      <c r="F86" s="109" t="s">
        <v>102</v>
      </c>
      <c r="G86" s="109" t="s">
        <v>451</v>
      </c>
      <c r="H86" s="109" t="s">
        <v>452</v>
      </c>
      <c r="I86" s="109">
        <v>77101600</v>
      </c>
      <c r="J86" s="110" t="s">
        <v>1144</v>
      </c>
      <c r="K86" s="69">
        <v>42370</v>
      </c>
      <c r="L86" s="108">
        <v>4</v>
      </c>
      <c r="M86" s="111" t="s">
        <v>223</v>
      </c>
      <c r="N86" s="111" t="s">
        <v>458</v>
      </c>
      <c r="O86" s="116">
        <v>16465168</v>
      </c>
      <c r="P86" s="116">
        <v>16465168</v>
      </c>
      <c r="Q86" s="108" t="s">
        <v>27</v>
      </c>
      <c r="R86" s="108" t="s">
        <v>27</v>
      </c>
      <c r="S86" s="111" t="s">
        <v>1834</v>
      </c>
      <c r="T86" s="114">
        <v>4116292</v>
      </c>
      <c r="U86" s="108" t="s">
        <v>1676</v>
      </c>
    </row>
    <row r="87" spans="1:21" ht="75" customHeight="1" x14ac:dyDescent="0.2">
      <c r="A87" s="108">
        <v>86</v>
      </c>
      <c r="B87" s="109" t="s">
        <v>447</v>
      </c>
      <c r="C87" s="109" t="s">
        <v>448</v>
      </c>
      <c r="D87" s="109" t="s">
        <v>456</v>
      </c>
      <c r="E87" s="109" t="s">
        <v>457</v>
      </c>
      <c r="F87" s="109" t="s">
        <v>102</v>
      </c>
      <c r="G87" s="109" t="s">
        <v>451</v>
      </c>
      <c r="H87" s="109" t="s">
        <v>452</v>
      </c>
      <c r="I87" s="109">
        <v>77101600</v>
      </c>
      <c r="J87" s="110" t="s">
        <v>1204</v>
      </c>
      <c r="K87" s="69">
        <v>42370</v>
      </c>
      <c r="L87" s="108">
        <v>4</v>
      </c>
      <c r="M87" s="111" t="s">
        <v>223</v>
      </c>
      <c r="N87" s="111" t="s">
        <v>458</v>
      </c>
      <c r="O87" s="116">
        <v>16465168</v>
      </c>
      <c r="P87" s="116">
        <v>16465168</v>
      </c>
      <c r="Q87" s="108" t="s">
        <v>27</v>
      </c>
      <c r="R87" s="108" t="s">
        <v>27</v>
      </c>
      <c r="S87" s="111" t="s">
        <v>1834</v>
      </c>
      <c r="T87" s="114">
        <v>4116292</v>
      </c>
      <c r="U87" s="111" t="s">
        <v>308</v>
      </c>
    </row>
    <row r="88" spans="1:21" ht="75" customHeight="1" x14ac:dyDescent="0.2">
      <c r="A88" s="108">
        <v>87</v>
      </c>
      <c r="B88" s="109" t="s">
        <v>447</v>
      </c>
      <c r="C88" s="109" t="s">
        <v>448</v>
      </c>
      <c r="D88" s="109" t="s">
        <v>456</v>
      </c>
      <c r="E88" s="109" t="s">
        <v>457</v>
      </c>
      <c r="F88" s="109" t="s">
        <v>102</v>
      </c>
      <c r="G88" s="109" t="s">
        <v>451</v>
      </c>
      <c r="H88" s="109" t="s">
        <v>452</v>
      </c>
      <c r="I88" s="109">
        <v>77101600</v>
      </c>
      <c r="J88" s="110" t="s">
        <v>977</v>
      </c>
      <c r="K88" s="69">
        <v>42370</v>
      </c>
      <c r="L88" s="108">
        <v>5.5</v>
      </c>
      <c r="M88" s="111" t="s">
        <v>223</v>
      </c>
      <c r="N88" s="111" t="s">
        <v>458</v>
      </c>
      <c r="O88" s="116">
        <v>22639606</v>
      </c>
      <c r="P88" s="116">
        <v>22639606</v>
      </c>
      <c r="Q88" s="108" t="s">
        <v>27</v>
      </c>
      <c r="R88" s="108" t="s">
        <v>27</v>
      </c>
      <c r="S88" s="111" t="s">
        <v>1834</v>
      </c>
      <c r="T88" s="114">
        <v>4116292</v>
      </c>
      <c r="U88" s="108" t="s">
        <v>1692</v>
      </c>
    </row>
    <row r="89" spans="1:21" ht="75" customHeight="1" x14ac:dyDescent="0.2">
      <c r="A89" s="108">
        <v>88</v>
      </c>
      <c r="B89" s="109" t="s">
        <v>447</v>
      </c>
      <c r="C89" s="109" t="s">
        <v>448</v>
      </c>
      <c r="D89" s="109" t="s">
        <v>456</v>
      </c>
      <c r="E89" s="109" t="s">
        <v>457</v>
      </c>
      <c r="F89" s="109" t="s">
        <v>102</v>
      </c>
      <c r="G89" s="109" t="s">
        <v>451</v>
      </c>
      <c r="H89" s="109" t="s">
        <v>452</v>
      </c>
      <c r="I89" s="109">
        <v>77101600</v>
      </c>
      <c r="J89" s="110" t="s">
        <v>1777</v>
      </c>
      <c r="K89" s="69">
        <v>42370</v>
      </c>
      <c r="L89" s="108">
        <v>2</v>
      </c>
      <c r="M89" s="111" t="s">
        <v>223</v>
      </c>
      <c r="N89" s="111" t="s">
        <v>458</v>
      </c>
      <c r="O89" s="116">
        <v>12348876</v>
      </c>
      <c r="P89" s="116">
        <v>12348876</v>
      </c>
      <c r="Q89" s="108" t="s">
        <v>27</v>
      </c>
      <c r="R89" s="108" t="s">
        <v>27</v>
      </c>
      <c r="S89" s="111" t="s">
        <v>1834</v>
      </c>
      <c r="T89" s="114">
        <v>4116292</v>
      </c>
      <c r="U89" s="111" t="s">
        <v>1676</v>
      </c>
    </row>
    <row r="90" spans="1:21" ht="75" customHeight="1" x14ac:dyDescent="0.2">
      <c r="A90" s="108">
        <v>89</v>
      </c>
      <c r="B90" s="109" t="s">
        <v>447</v>
      </c>
      <c r="C90" s="109" t="s">
        <v>448</v>
      </c>
      <c r="D90" s="109" t="s">
        <v>456</v>
      </c>
      <c r="E90" s="109" t="s">
        <v>457</v>
      </c>
      <c r="F90" s="109" t="s">
        <v>102</v>
      </c>
      <c r="G90" s="109" t="s">
        <v>451</v>
      </c>
      <c r="H90" s="109" t="s">
        <v>452</v>
      </c>
      <c r="I90" s="109">
        <v>77101600</v>
      </c>
      <c r="J90" s="110" t="s">
        <v>977</v>
      </c>
      <c r="K90" s="69">
        <v>42370</v>
      </c>
      <c r="L90" s="108">
        <v>5.5</v>
      </c>
      <c r="M90" s="111" t="s">
        <v>223</v>
      </c>
      <c r="N90" s="111" t="s">
        <v>458</v>
      </c>
      <c r="O90" s="116">
        <v>22639606</v>
      </c>
      <c r="P90" s="116">
        <v>22639606</v>
      </c>
      <c r="Q90" s="108" t="s">
        <v>27</v>
      </c>
      <c r="R90" s="108" t="s">
        <v>27</v>
      </c>
      <c r="S90" s="111" t="s">
        <v>1834</v>
      </c>
      <c r="T90" s="114">
        <v>4116292</v>
      </c>
      <c r="U90" s="108" t="s">
        <v>1692</v>
      </c>
    </row>
    <row r="91" spans="1:21" ht="75" customHeight="1" x14ac:dyDescent="0.2">
      <c r="A91" s="108">
        <v>90</v>
      </c>
      <c r="B91" s="109" t="s">
        <v>447</v>
      </c>
      <c r="C91" s="109" t="s">
        <v>448</v>
      </c>
      <c r="D91" s="109" t="s">
        <v>456</v>
      </c>
      <c r="E91" s="109" t="s">
        <v>457</v>
      </c>
      <c r="F91" s="109" t="s">
        <v>102</v>
      </c>
      <c r="G91" s="109" t="s">
        <v>451</v>
      </c>
      <c r="H91" s="109" t="s">
        <v>452</v>
      </c>
      <c r="I91" s="109">
        <v>77101600</v>
      </c>
      <c r="J91" s="110" t="s">
        <v>966</v>
      </c>
      <c r="K91" s="69">
        <v>42370</v>
      </c>
      <c r="L91" s="108">
        <v>4.5</v>
      </c>
      <c r="M91" s="111" t="s">
        <v>223</v>
      </c>
      <c r="N91" s="111" t="s">
        <v>458</v>
      </c>
      <c r="O91" s="116">
        <v>7924923</v>
      </c>
      <c r="P91" s="116">
        <v>7924923</v>
      </c>
      <c r="Q91" s="108" t="s">
        <v>27</v>
      </c>
      <c r="R91" s="108" t="s">
        <v>27</v>
      </c>
      <c r="S91" s="111" t="s">
        <v>1834</v>
      </c>
      <c r="T91" s="114">
        <v>1761094</v>
      </c>
      <c r="U91" s="108" t="s">
        <v>1175</v>
      </c>
    </row>
    <row r="92" spans="1:21" ht="75" customHeight="1" x14ac:dyDescent="0.2">
      <c r="A92" s="108">
        <v>91</v>
      </c>
      <c r="B92" s="109" t="s">
        <v>447</v>
      </c>
      <c r="C92" s="109" t="s">
        <v>448</v>
      </c>
      <c r="D92" s="109" t="s">
        <v>456</v>
      </c>
      <c r="E92" s="109" t="s">
        <v>457</v>
      </c>
      <c r="F92" s="109" t="s">
        <v>102</v>
      </c>
      <c r="G92" s="109" t="s">
        <v>451</v>
      </c>
      <c r="H92" s="109" t="s">
        <v>452</v>
      </c>
      <c r="I92" s="109">
        <v>77101600</v>
      </c>
      <c r="J92" s="110" t="s">
        <v>966</v>
      </c>
      <c r="K92" s="69">
        <v>42370</v>
      </c>
      <c r="L92" s="108">
        <v>5.5</v>
      </c>
      <c r="M92" s="111" t="s">
        <v>223</v>
      </c>
      <c r="N92" s="111" t="s">
        <v>458</v>
      </c>
      <c r="O92" s="116">
        <v>9686017</v>
      </c>
      <c r="P92" s="116">
        <v>9686017</v>
      </c>
      <c r="Q92" s="108" t="s">
        <v>27</v>
      </c>
      <c r="R92" s="108" t="s">
        <v>27</v>
      </c>
      <c r="S92" s="111" t="s">
        <v>1834</v>
      </c>
      <c r="T92" s="114">
        <v>1761094</v>
      </c>
      <c r="U92" s="108" t="s">
        <v>1692</v>
      </c>
    </row>
    <row r="93" spans="1:21" ht="75" customHeight="1" x14ac:dyDescent="0.2">
      <c r="A93" s="108">
        <v>92</v>
      </c>
      <c r="B93" s="109" t="s">
        <v>447</v>
      </c>
      <c r="C93" s="109" t="s">
        <v>448</v>
      </c>
      <c r="D93" s="109" t="s">
        <v>456</v>
      </c>
      <c r="E93" s="109" t="s">
        <v>457</v>
      </c>
      <c r="F93" s="109" t="s">
        <v>102</v>
      </c>
      <c r="G93" s="109" t="s">
        <v>451</v>
      </c>
      <c r="H93" s="109" t="s">
        <v>452</v>
      </c>
      <c r="I93" s="109">
        <v>77101600</v>
      </c>
      <c r="J93" s="110" t="s">
        <v>1203</v>
      </c>
      <c r="K93" s="69">
        <v>42370</v>
      </c>
      <c r="L93" s="108">
        <v>4</v>
      </c>
      <c r="M93" s="111" t="s">
        <v>223</v>
      </c>
      <c r="N93" s="111" t="s">
        <v>458</v>
      </c>
      <c r="O93" s="116">
        <v>16465168</v>
      </c>
      <c r="P93" s="116">
        <v>16465168</v>
      </c>
      <c r="Q93" s="108" t="s">
        <v>27</v>
      </c>
      <c r="R93" s="108" t="s">
        <v>27</v>
      </c>
      <c r="S93" s="111" t="s">
        <v>1834</v>
      </c>
      <c r="T93" s="114">
        <v>4116292</v>
      </c>
      <c r="U93" s="111" t="s">
        <v>308</v>
      </c>
    </row>
    <row r="94" spans="1:21" ht="75" customHeight="1" x14ac:dyDescent="0.2">
      <c r="A94" s="108">
        <v>93</v>
      </c>
      <c r="B94" s="109" t="s">
        <v>447</v>
      </c>
      <c r="C94" s="109" t="s">
        <v>448</v>
      </c>
      <c r="D94" s="109" t="s">
        <v>456</v>
      </c>
      <c r="E94" s="109" t="s">
        <v>457</v>
      </c>
      <c r="F94" s="109" t="s">
        <v>102</v>
      </c>
      <c r="G94" s="109" t="s">
        <v>451</v>
      </c>
      <c r="H94" s="109" t="s">
        <v>452</v>
      </c>
      <c r="I94" s="109">
        <v>77101600</v>
      </c>
      <c r="J94" s="110" t="s">
        <v>977</v>
      </c>
      <c r="K94" s="69">
        <v>42370</v>
      </c>
      <c r="L94" s="108">
        <v>5.5</v>
      </c>
      <c r="M94" s="111" t="s">
        <v>223</v>
      </c>
      <c r="N94" s="111" t="s">
        <v>458</v>
      </c>
      <c r="O94" s="116">
        <v>22639606</v>
      </c>
      <c r="P94" s="116">
        <v>22639606</v>
      </c>
      <c r="Q94" s="108" t="s">
        <v>27</v>
      </c>
      <c r="R94" s="108" t="s">
        <v>27</v>
      </c>
      <c r="S94" s="111" t="s">
        <v>1834</v>
      </c>
      <c r="T94" s="114">
        <v>4116292</v>
      </c>
      <c r="U94" s="108" t="s">
        <v>1692</v>
      </c>
    </row>
    <row r="95" spans="1:21" ht="75" customHeight="1" x14ac:dyDescent="0.2">
      <c r="A95" s="108">
        <v>94</v>
      </c>
      <c r="B95" s="109" t="s">
        <v>447</v>
      </c>
      <c r="C95" s="109" t="s">
        <v>448</v>
      </c>
      <c r="D95" s="109" t="s">
        <v>456</v>
      </c>
      <c r="E95" s="109" t="s">
        <v>457</v>
      </c>
      <c r="F95" s="109" t="s">
        <v>102</v>
      </c>
      <c r="G95" s="109" t="s">
        <v>451</v>
      </c>
      <c r="H95" s="109" t="s">
        <v>452</v>
      </c>
      <c r="I95" s="109">
        <v>77101600</v>
      </c>
      <c r="J95" s="110" t="s">
        <v>1202</v>
      </c>
      <c r="K95" s="69">
        <v>42370</v>
      </c>
      <c r="L95" s="108">
        <v>4</v>
      </c>
      <c r="M95" s="111" t="s">
        <v>223</v>
      </c>
      <c r="N95" s="111" t="s">
        <v>458</v>
      </c>
      <c r="O95" s="116">
        <v>16465168</v>
      </c>
      <c r="P95" s="116">
        <v>16465168</v>
      </c>
      <c r="Q95" s="108" t="s">
        <v>27</v>
      </c>
      <c r="R95" s="108" t="s">
        <v>27</v>
      </c>
      <c r="S95" s="111" t="s">
        <v>1834</v>
      </c>
      <c r="T95" s="114">
        <v>4116292</v>
      </c>
      <c r="U95" s="111" t="s">
        <v>308</v>
      </c>
    </row>
    <row r="96" spans="1:21" ht="75" customHeight="1" x14ac:dyDescent="0.2">
      <c r="A96" s="108">
        <v>95</v>
      </c>
      <c r="B96" s="109" t="s">
        <v>447</v>
      </c>
      <c r="C96" s="109" t="s">
        <v>448</v>
      </c>
      <c r="D96" s="109" t="s">
        <v>456</v>
      </c>
      <c r="E96" s="109" t="s">
        <v>457</v>
      </c>
      <c r="F96" s="109" t="s">
        <v>102</v>
      </c>
      <c r="G96" s="109" t="s">
        <v>451</v>
      </c>
      <c r="H96" s="109" t="s">
        <v>452</v>
      </c>
      <c r="I96" s="109">
        <v>77101600</v>
      </c>
      <c r="J96" s="110" t="s">
        <v>977</v>
      </c>
      <c r="K96" s="69">
        <v>42370</v>
      </c>
      <c r="L96" s="108">
        <v>5.5</v>
      </c>
      <c r="M96" s="111" t="s">
        <v>223</v>
      </c>
      <c r="N96" s="111" t="s">
        <v>458</v>
      </c>
      <c r="O96" s="116">
        <v>22639606</v>
      </c>
      <c r="P96" s="116">
        <v>22639606</v>
      </c>
      <c r="Q96" s="108" t="s">
        <v>27</v>
      </c>
      <c r="R96" s="108" t="s">
        <v>27</v>
      </c>
      <c r="S96" s="111" t="s">
        <v>1834</v>
      </c>
      <c r="T96" s="114">
        <v>4116292</v>
      </c>
      <c r="U96" s="108" t="s">
        <v>1692</v>
      </c>
    </row>
    <row r="97" spans="1:21" ht="75" customHeight="1" x14ac:dyDescent="0.2">
      <c r="A97" s="108">
        <v>96</v>
      </c>
      <c r="B97" s="109" t="s">
        <v>447</v>
      </c>
      <c r="C97" s="109" t="s">
        <v>448</v>
      </c>
      <c r="D97" s="109" t="s">
        <v>456</v>
      </c>
      <c r="E97" s="109" t="s">
        <v>457</v>
      </c>
      <c r="F97" s="109" t="s">
        <v>102</v>
      </c>
      <c r="G97" s="109" t="s">
        <v>451</v>
      </c>
      <c r="H97" s="109" t="s">
        <v>452</v>
      </c>
      <c r="I97" s="109">
        <v>77101600</v>
      </c>
      <c r="J97" s="110" t="s">
        <v>1215</v>
      </c>
      <c r="K97" s="69">
        <v>42370</v>
      </c>
      <c r="L97" s="108">
        <v>4</v>
      </c>
      <c r="M97" s="111" t="s">
        <v>223</v>
      </c>
      <c r="N97" s="111" t="s">
        <v>458</v>
      </c>
      <c r="O97" s="116">
        <v>16465168</v>
      </c>
      <c r="P97" s="116">
        <v>16465168</v>
      </c>
      <c r="Q97" s="108" t="s">
        <v>27</v>
      </c>
      <c r="R97" s="108" t="s">
        <v>27</v>
      </c>
      <c r="S97" s="111" t="s">
        <v>1834</v>
      </c>
      <c r="T97" s="114">
        <v>4116292</v>
      </c>
      <c r="U97" s="111" t="s">
        <v>308</v>
      </c>
    </row>
    <row r="98" spans="1:21" ht="75" customHeight="1" x14ac:dyDescent="0.2">
      <c r="A98" s="108">
        <v>97</v>
      </c>
      <c r="B98" s="109" t="s">
        <v>447</v>
      </c>
      <c r="C98" s="109" t="s">
        <v>448</v>
      </c>
      <c r="D98" s="111" t="s">
        <v>460</v>
      </c>
      <c r="E98" s="111" t="s">
        <v>461</v>
      </c>
      <c r="F98" s="109" t="s">
        <v>102</v>
      </c>
      <c r="G98" s="109" t="s">
        <v>451</v>
      </c>
      <c r="H98" s="111" t="s">
        <v>452</v>
      </c>
      <c r="I98" s="117">
        <v>80161500</v>
      </c>
      <c r="J98" s="118" t="s">
        <v>969</v>
      </c>
      <c r="K98" s="69">
        <v>42370</v>
      </c>
      <c r="L98" s="108">
        <v>4.5</v>
      </c>
      <c r="M98" s="109" t="s">
        <v>223</v>
      </c>
      <c r="N98" s="111" t="s">
        <v>453</v>
      </c>
      <c r="O98" s="116">
        <v>10932574.5</v>
      </c>
      <c r="P98" s="116">
        <v>10932574.5</v>
      </c>
      <c r="Q98" s="109" t="s">
        <v>27</v>
      </c>
      <c r="R98" s="109" t="s">
        <v>27</v>
      </c>
      <c r="S98" s="111" t="s">
        <v>1834</v>
      </c>
      <c r="T98" s="119">
        <v>2429461</v>
      </c>
      <c r="U98" s="108" t="s">
        <v>1175</v>
      </c>
    </row>
    <row r="99" spans="1:21" ht="75" customHeight="1" x14ac:dyDescent="0.2">
      <c r="A99" s="108">
        <v>98</v>
      </c>
      <c r="B99" s="109" t="s">
        <v>447</v>
      </c>
      <c r="C99" s="109" t="s">
        <v>448</v>
      </c>
      <c r="D99" s="111" t="s">
        <v>460</v>
      </c>
      <c r="E99" s="111" t="s">
        <v>461</v>
      </c>
      <c r="F99" s="109" t="s">
        <v>102</v>
      </c>
      <c r="G99" s="109" t="s">
        <v>451</v>
      </c>
      <c r="H99" s="111" t="s">
        <v>452</v>
      </c>
      <c r="I99" s="117">
        <v>80161500</v>
      </c>
      <c r="J99" s="118" t="s">
        <v>969</v>
      </c>
      <c r="K99" s="69">
        <v>42370</v>
      </c>
      <c r="L99" s="108">
        <v>5.5</v>
      </c>
      <c r="M99" s="109" t="s">
        <v>223</v>
      </c>
      <c r="N99" s="111" t="s">
        <v>453</v>
      </c>
      <c r="O99" s="116">
        <v>13362035.5</v>
      </c>
      <c r="P99" s="116">
        <v>13362035.5</v>
      </c>
      <c r="Q99" s="109" t="s">
        <v>27</v>
      </c>
      <c r="R99" s="109" t="s">
        <v>27</v>
      </c>
      <c r="S99" s="111" t="s">
        <v>1834</v>
      </c>
      <c r="T99" s="119">
        <v>2429461</v>
      </c>
      <c r="U99" s="108" t="s">
        <v>1692</v>
      </c>
    </row>
    <row r="100" spans="1:21" ht="75" customHeight="1" x14ac:dyDescent="0.2">
      <c r="A100" s="108">
        <v>99</v>
      </c>
      <c r="B100" s="109" t="s">
        <v>447</v>
      </c>
      <c r="C100" s="109" t="s">
        <v>448</v>
      </c>
      <c r="D100" s="109" t="s">
        <v>456</v>
      </c>
      <c r="E100" s="109" t="s">
        <v>457</v>
      </c>
      <c r="F100" s="109" t="s">
        <v>102</v>
      </c>
      <c r="G100" s="109" t="s">
        <v>451</v>
      </c>
      <c r="H100" s="109" t="s">
        <v>452</v>
      </c>
      <c r="I100" s="109">
        <v>77101600</v>
      </c>
      <c r="J100" s="110" t="s">
        <v>977</v>
      </c>
      <c r="K100" s="69">
        <v>42370</v>
      </c>
      <c r="L100" s="108">
        <v>5.5</v>
      </c>
      <c r="M100" s="111" t="s">
        <v>223</v>
      </c>
      <c r="N100" s="111" t="s">
        <v>458</v>
      </c>
      <c r="O100" s="116">
        <v>22639606</v>
      </c>
      <c r="P100" s="116">
        <v>22639606</v>
      </c>
      <c r="Q100" s="108" t="s">
        <v>27</v>
      </c>
      <c r="R100" s="108" t="s">
        <v>27</v>
      </c>
      <c r="S100" s="111" t="s">
        <v>1834</v>
      </c>
      <c r="T100" s="114">
        <v>4116292</v>
      </c>
      <c r="U100" s="108" t="s">
        <v>1692</v>
      </c>
    </row>
    <row r="101" spans="1:21" ht="75" customHeight="1" x14ac:dyDescent="0.2">
      <c r="A101" s="108">
        <v>100</v>
      </c>
      <c r="B101" s="109" t="s">
        <v>447</v>
      </c>
      <c r="C101" s="109" t="s">
        <v>448</v>
      </c>
      <c r="D101" s="109" t="s">
        <v>456</v>
      </c>
      <c r="E101" s="109" t="s">
        <v>457</v>
      </c>
      <c r="F101" s="109" t="s">
        <v>102</v>
      </c>
      <c r="G101" s="109" t="s">
        <v>451</v>
      </c>
      <c r="H101" s="109" t="s">
        <v>452</v>
      </c>
      <c r="I101" s="109"/>
      <c r="J101" s="110" t="s">
        <v>68</v>
      </c>
      <c r="K101" s="69">
        <v>42370</v>
      </c>
      <c r="L101" s="108">
        <v>1</v>
      </c>
      <c r="M101" s="111" t="s">
        <v>223</v>
      </c>
      <c r="N101" s="111" t="s">
        <v>458</v>
      </c>
      <c r="O101" s="116">
        <v>83649158</v>
      </c>
      <c r="P101" s="116">
        <v>83649158</v>
      </c>
      <c r="Q101" s="108" t="s">
        <v>27</v>
      </c>
      <c r="R101" s="108" t="s">
        <v>27</v>
      </c>
      <c r="S101" s="111" t="s">
        <v>1834</v>
      </c>
      <c r="T101" s="112">
        <v>7370448</v>
      </c>
      <c r="U101" s="108" t="s">
        <v>1692</v>
      </c>
    </row>
    <row r="102" spans="1:21" ht="75" customHeight="1" x14ac:dyDescent="0.2">
      <c r="A102" s="108">
        <v>101</v>
      </c>
      <c r="B102" s="109" t="s">
        <v>447</v>
      </c>
      <c r="C102" s="109" t="s">
        <v>448</v>
      </c>
      <c r="D102" s="109" t="s">
        <v>454</v>
      </c>
      <c r="E102" s="109" t="s">
        <v>455</v>
      </c>
      <c r="F102" s="109" t="s">
        <v>102</v>
      </c>
      <c r="G102" s="109" t="s">
        <v>451</v>
      </c>
      <c r="H102" s="109" t="s">
        <v>452</v>
      </c>
      <c r="I102" s="109">
        <v>77121606</v>
      </c>
      <c r="J102" s="110" t="s">
        <v>459</v>
      </c>
      <c r="K102" s="69">
        <v>42370</v>
      </c>
      <c r="L102" s="108">
        <v>4.5</v>
      </c>
      <c r="M102" s="111" t="s">
        <v>223</v>
      </c>
      <c r="N102" s="111" t="s">
        <v>453</v>
      </c>
      <c r="O102" s="116">
        <v>12794454</v>
      </c>
      <c r="P102" s="116">
        <v>12794454</v>
      </c>
      <c r="Q102" s="108" t="s">
        <v>27</v>
      </c>
      <c r="R102" s="108" t="s">
        <v>27</v>
      </c>
      <c r="S102" s="111" t="s">
        <v>1834</v>
      </c>
      <c r="T102" s="114">
        <v>2843212</v>
      </c>
      <c r="U102" s="108" t="s">
        <v>1175</v>
      </c>
    </row>
    <row r="103" spans="1:21" ht="75" customHeight="1" x14ac:dyDescent="0.2">
      <c r="A103" s="108">
        <v>102</v>
      </c>
      <c r="B103" s="109" t="s">
        <v>447</v>
      </c>
      <c r="C103" s="109" t="s">
        <v>448</v>
      </c>
      <c r="D103" s="109" t="s">
        <v>454</v>
      </c>
      <c r="E103" s="109" t="s">
        <v>455</v>
      </c>
      <c r="F103" s="109" t="s">
        <v>102</v>
      </c>
      <c r="G103" s="109" t="s">
        <v>451</v>
      </c>
      <c r="H103" s="109" t="s">
        <v>452</v>
      </c>
      <c r="I103" s="109">
        <v>77121606</v>
      </c>
      <c r="J103" s="110" t="s">
        <v>459</v>
      </c>
      <c r="K103" s="69">
        <v>42370</v>
      </c>
      <c r="L103" s="108">
        <v>5.5</v>
      </c>
      <c r="M103" s="111" t="s">
        <v>223</v>
      </c>
      <c r="N103" s="111" t="s">
        <v>453</v>
      </c>
      <c r="O103" s="116">
        <v>15637666</v>
      </c>
      <c r="P103" s="116">
        <v>15637666</v>
      </c>
      <c r="Q103" s="108" t="s">
        <v>27</v>
      </c>
      <c r="R103" s="108" t="s">
        <v>27</v>
      </c>
      <c r="S103" s="111" t="s">
        <v>1834</v>
      </c>
      <c r="T103" s="114">
        <v>2843212</v>
      </c>
      <c r="U103" s="108" t="s">
        <v>1692</v>
      </c>
    </row>
    <row r="104" spans="1:21" ht="75" customHeight="1" x14ac:dyDescent="0.2">
      <c r="A104" s="108">
        <v>103</v>
      </c>
      <c r="B104" s="109" t="s">
        <v>447</v>
      </c>
      <c r="C104" s="109" t="s">
        <v>448</v>
      </c>
      <c r="D104" s="109" t="s">
        <v>454</v>
      </c>
      <c r="E104" s="109" t="s">
        <v>455</v>
      </c>
      <c r="F104" s="109" t="s">
        <v>102</v>
      </c>
      <c r="G104" s="109" t="s">
        <v>451</v>
      </c>
      <c r="H104" s="109" t="s">
        <v>452</v>
      </c>
      <c r="I104" s="109">
        <v>77121606</v>
      </c>
      <c r="J104" s="110" t="s">
        <v>459</v>
      </c>
      <c r="K104" s="69">
        <v>42370</v>
      </c>
      <c r="L104" s="108">
        <v>4.5</v>
      </c>
      <c r="M104" s="111" t="s">
        <v>223</v>
      </c>
      <c r="N104" s="111" t="s">
        <v>453</v>
      </c>
      <c r="O104" s="116">
        <v>12794454</v>
      </c>
      <c r="P104" s="116">
        <v>12794454</v>
      </c>
      <c r="Q104" s="108" t="s">
        <v>27</v>
      </c>
      <c r="R104" s="108" t="s">
        <v>27</v>
      </c>
      <c r="S104" s="111" t="s">
        <v>1834</v>
      </c>
      <c r="T104" s="114">
        <v>2843212</v>
      </c>
      <c r="U104" s="108" t="s">
        <v>1692</v>
      </c>
    </row>
    <row r="105" spans="1:21" ht="75" customHeight="1" x14ac:dyDescent="0.2">
      <c r="A105" s="108">
        <v>104</v>
      </c>
      <c r="B105" s="109" t="s">
        <v>447</v>
      </c>
      <c r="C105" s="109" t="s">
        <v>448</v>
      </c>
      <c r="D105" s="109" t="s">
        <v>454</v>
      </c>
      <c r="E105" s="109" t="s">
        <v>455</v>
      </c>
      <c r="F105" s="109" t="s">
        <v>102</v>
      </c>
      <c r="G105" s="109" t="s">
        <v>451</v>
      </c>
      <c r="H105" s="109" t="s">
        <v>452</v>
      </c>
      <c r="I105" s="109">
        <v>77121606</v>
      </c>
      <c r="J105" s="110" t="s">
        <v>459</v>
      </c>
      <c r="K105" s="69">
        <v>42370</v>
      </c>
      <c r="L105" s="108">
        <v>5.5</v>
      </c>
      <c r="M105" s="111" t="s">
        <v>223</v>
      </c>
      <c r="N105" s="111" t="s">
        <v>453</v>
      </c>
      <c r="O105" s="116">
        <v>15637666</v>
      </c>
      <c r="P105" s="116">
        <v>15637666</v>
      </c>
      <c r="Q105" s="108" t="s">
        <v>27</v>
      </c>
      <c r="R105" s="108" t="s">
        <v>27</v>
      </c>
      <c r="S105" s="111" t="s">
        <v>1834</v>
      </c>
      <c r="T105" s="114">
        <v>2843212</v>
      </c>
      <c r="U105" s="108" t="s">
        <v>1692</v>
      </c>
    </row>
    <row r="106" spans="1:21" ht="75" customHeight="1" x14ac:dyDescent="0.2">
      <c r="A106" s="108">
        <v>105</v>
      </c>
      <c r="B106" s="109" t="s">
        <v>447</v>
      </c>
      <c r="C106" s="109" t="s">
        <v>448</v>
      </c>
      <c r="D106" s="109" t="s">
        <v>454</v>
      </c>
      <c r="E106" s="109" t="s">
        <v>455</v>
      </c>
      <c r="F106" s="109" t="s">
        <v>102</v>
      </c>
      <c r="G106" s="109" t="s">
        <v>451</v>
      </c>
      <c r="H106" s="109" t="s">
        <v>452</v>
      </c>
      <c r="I106" s="109">
        <v>77121606</v>
      </c>
      <c r="J106" s="110" t="s">
        <v>1685</v>
      </c>
      <c r="K106" s="69">
        <v>42370</v>
      </c>
      <c r="L106" s="108">
        <v>2.5</v>
      </c>
      <c r="M106" s="111" t="s">
        <v>223</v>
      </c>
      <c r="N106" s="111" t="s">
        <v>453</v>
      </c>
      <c r="O106" s="116">
        <v>4402735</v>
      </c>
      <c r="P106" s="116">
        <v>4402735</v>
      </c>
      <c r="Q106" s="108" t="s">
        <v>27</v>
      </c>
      <c r="R106" s="108" t="s">
        <v>27</v>
      </c>
      <c r="S106" s="111" t="s">
        <v>1834</v>
      </c>
      <c r="T106" s="114">
        <v>2843212</v>
      </c>
      <c r="U106" s="108" t="s">
        <v>1679</v>
      </c>
    </row>
    <row r="107" spans="1:21" ht="75" customHeight="1" x14ac:dyDescent="0.2">
      <c r="A107" s="108">
        <v>106</v>
      </c>
      <c r="B107" s="109" t="s">
        <v>447</v>
      </c>
      <c r="C107" s="109" t="s">
        <v>448</v>
      </c>
      <c r="D107" s="109" t="s">
        <v>454</v>
      </c>
      <c r="E107" s="109" t="s">
        <v>455</v>
      </c>
      <c r="F107" s="109" t="s">
        <v>102</v>
      </c>
      <c r="G107" s="109" t="s">
        <v>451</v>
      </c>
      <c r="H107" s="109" t="s">
        <v>452</v>
      </c>
      <c r="I107" s="109">
        <v>77121606</v>
      </c>
      <c r="J107" s="110" t="s">
        <v>459</v>
      </c>
      <c r="K107" s="69">
        <v>42370</v>
      </c>
      <c r="L107" s="108">
        <v>5.5</v>
      </c>
      <c r="M107" s="111" t="s">
        <v>223</v>
      </c>
      <c r="N107" s="111" t="s">
        <v>453</v>
      </c>
      <c r="O107" s="116">
        <v>9686017</v>
      </c>
      <c r="P107" s="116">
        <v>9686017</v>
      </c>
      <c r="Q107" s="108" t="s">
        <v>27</v>
      </c>
      <c r="R107" s="108" t="s">
        <v>27</v>
      </c>
      <c r="S107" s="111" t="s">
        <v>1834</v>
      </c>
      <c r="T107" s="114">
        <v>2843212</v>
      </c>
      <c r="U107" s="108" t="s">
        <v>1692</v>
      </c>
    </row>
    <row r="108" spans="1:21" ht="75" customHeight="1" x14ac:dyDescent="0.2">
      <c r="A108" s="108">
        <v>107</v>
      </c>
      <c r="B108" s="109" t="s">
        <v>447</v>
      </c>
      <c r="C108" s="109" t="s">
        <v>448</v>
      </c>
      <c r="D108" s="109" t="s">
        <v>454</v>
      </c>
      <c r="E108" s="109" t="s">
        <v>455</v>
      </c>
      <c r="F108" s="109" t="s">
        <v>102</v>
      </c>
      <c r="G108" s="109" t="s">
        <v>451</v>
      </c>
      <c r="H108" s="109" t="s">
        <v>452</v>
      </c>
      <c r="I108" s="109">
        <v>77121606</v>
      </c>
      <c r="J108" s="110" t="s">
        <v>1678</v>
      </c>
      <c r="K108" s="69">
        <v>42370</v>
      </c>
      <c r="L108" s="108">
        <v>2.5</v>
      </c>
      <c r="M108" s="111" t="s">
        <v>223</v>
      </c>
      <c r="N108" s="111" t="s">
        <v>453</v>
      </c>
      <c r="O108" s="116">
        <v>4402735</v>
      </c>
      <c r="P108" s="116">
        <v>4402735</v>
      </c>
      <c r="Q108" s="108" t="s">
        <v>27</v>
      </c>
      <c r="R108" s="108" t="s">
        <v>27</v>
      </c>
      <c r="S108" s="111" t="s">
        <v>1834</v>
      </c>
      <c r="T108" s="114">
        <v>2843212</v>
      </c>
      <c r="U108" s="108" t="s">
        <v>1679</v>
      </c>
    </row>
    <row r="109" spans="1:21" ht="75" customHeight="1" x14ac:dyDescent="0.2">
      <c r="A109" s="108">
        <v>108</v>
      </c>
      <c r="B109" s="109" t="s">
        <v>447</v>
      </c>
      <c r="C109" s="109" t="s">
        <v>448</v>
      </c>
      <c r="D109" s="109" t="s">
        <v>454</v>
      </c>
      <c r="E109" s="109" t="s">
        <v>455</v>
      </c>
      <c r="F109" s="109" t="s">
        <v>102</v>
      </c>
      <c r="G109" s="109" t="s">
        <v>451</v>
      </c>
      <c r="H109" s="109" t="s">
        <v>452</v>
      </c>
      <c r="I109" s="109">
        <v>77121606</v>
      </c>
      <c r="J109" s="110" t="s">
        <v>459</v>
      </c>
      <c r="K109" s="69">
        <v>42370</v>
      </c>
      <c r="L109" s="108">
        <v>5.5</v>
      </c>
      <c r="M109" s="111" t="s">
        <v>223</v>
      </c>
      <c r="N109" s="111" t="s">
        <v>453</v>
      </c>
      <c r="O109" s="116">
        <v>9686017</v>
      </c>
      <c r="P109" s="116">
        <v>9686017</v>
      </c>
      <c r="Q109" s="108" t="s">
        <v>27</v>
      </c>
      <c r="R109" s="108" t="s">
        <v>27</v>
      </c>
      <c r="S109" s="111" t="s">
        <v>1834</v>
      </c>
      <c r="T109" s="114">
        <v>2843212</v>
      </c>
      <c r="U109" s="108" t="s">
        <v>1692</v>
      </c>
    </row>
    <row r="110" spans="1:21" ht="75" customHeight="1" x14ac:dyDescent="0.2">
      <c r="A110" s="108">
        <v>109</v>
      </c>
      <c r="B110" s="109" t="s">
        <v>447</v>
      </c>
      <c r="C110" s="109" t="s">
        <v>448</v>
      </c>
      <c r="D110" s="109" t="s">
        <v>454</v>
      </c>
      <c r="E110" s="109" t="s">
        <v>455</v>
      </c>
      <c r="F110" s="109" t="s">
        <v>102</v>
      </c>
      <c r="G110" s="109" t="s">
        <v>451</v>
      </c>
      <c r="H110" s="109" t="s">
        <v>452</v>
      </c>
      <c r="I110" s="109">
        <v>77121606</v>
      </c>
      <c r="J110" s="110" t="s">
        <v>68</v>
      </c>
      <c r="K110" s="69">
        <v>42370</v>
      </c>
      <c r="L110" s="108">
        <v>1</v>
      </c>
      <c r="M110" s="111" t="s">
        <v>223</v>
      </c>
      <c r="N110" s="111" t="s">
        <v>453</v>
      </c>
      <c r="O110" s="116">
        <v>49834225</v>
      </c>
      <c r="P110" s="116">
        <v>49834225</v>
      </c>
      <c r="Q110" s="108" t="s">
        <v>27</v>
      </c>
      <c r="R110" s="108" t="s">
        <v>27</v>
      </c>
      <c r="S110" s="111" t="s">
        <v>1834</v>
      </c>
      <c r="T110" s="114">
        <v>2889400</v>
      </c>
      <c r="U110" s="108" t="s">
        <v>1692</v>
      </c>
    </row>
    <row r="111" spans="1:21" ht="75" customHeight="1" x14ac:dyDescent="0.2">
      <c r="A111" s="108">
        <v>110</v>
      </c>
      <c r="B111" s="109" t="s">
        <v>447</v>
      </c>
      <c r="C111" s="109" t="s">
        <v>448</v>
      </c>
      <c r="D111" s="109" t="s">
        <v>454</v>
      </c>
      <c r="E111" s="109" t="s">
        <v>455</v>
      </c>
      <c r="F111" s="109" t="s">
        <v>472</v>
      </c>
      <c r="G111" s="109" t="s">
        <v>473</v>
      </c>
      <c r="H111" s="109" t="s">
        <v>474</v>
      </c>
      <c r="I111" s="109">
        <v>77121701</v>
      </c>
      <c r="J111" s="110" t="s">
        <v>475</v>
      </c>
      <c r="K111" s="69">
        <v>42370</v>
      </c>
      <c r="L111" s="108">
        <v>2</v>
      </c>
      <c r="M111" s="111" t="s">
        <v>476</v>
      </c>
      <c r="N111" s="111" t="s">
        <v>453</v>
      </c>
      <c r="O111" s="116">
        <v>86000000</v>
      </c>
      <c r="P111" s="116">
        <v>86000000</v>
      </c>
      <c r="Q111" s="108" t="s">
        <v>27</v>
      </c>
      <c r="R111" s="108" t="s">
        <v>27</v>
      </c>
      <c r="S111" s="111" t="s">
        <v>1834</v>
      </c>
      <c r="T111" s="114">
        <v>43000000</v>
      </c>
      <c r="U111" s="108" t="s">
        <v>1692</v>
      </c>
    </row>
    <row r="112" spans="1:21" ht="75" customHeight="1" x14ac:dyDescent="0.2">
      <c r="A112" s="108">
        <v>111</v>
      </c>
      <c r="B112" s="109" t="s">
        <v>447</v>
      </c>
      <c r="C112" s="109" t="s">
        <v>448</v>
      </c>
      <c r="D112" s="109" t="s">
        <v>460</v>
      </c>
      <c r="E112" s="109" t="s">
        <v>464</v>
      </c>
      <c r="F112" s="109" t="s">
        <v>102</v>
      </c>
      <c r="G112" s="109" t="s">
        <v>451</v>
      </c>
      <c r="H112" s="109" t="s">
        <v>452</v>
      </c>
      <c r="I112" s="109">
        <v>77101600</v>
      </c>
      <c r="J112" s="110" t="s">
        <v>1616</v>
      </c>
      <c r="K112" s="69">
        <v>42370</v>
      </c>
      <c r="L112" s="108">
        <v>4.5</v>
      </c>
      <c r="M112" s="111" t="s">
        <v>223</v>
      </c>
      <c r="N112" s="111" t="s">
        <v>465</v>
      </c>
      <c r="O112" s="116">
        <v>6015303</v>
      </c>
      <c r="P112" s="116">
        <v>6015303</v>
      </c>
      <c r="Q112" s="108" t="s">
        <v>27</v>
      </c>
      <c r="R112" s="108" t="s">
        <v>27</v>
      </c>
      <c r="S112" s="111" t="s">
        <v>1834</v>
      </c>
      <c r="T112" s="112">
        <v>1336734</v>
      </c>
      <c r="U112" s="111" t="s">
        <v>1617</v>
      </c>
    </row>
    <row r="113" spans="1:21" ht="75" customHeight="1" x14ac:dyDescent="0.2">
      <c r="A113" s="108">
        <v>112</v>
      </c>
      <c r="B113" s="109" t="s">
        <v>447</v>
      </c>
      <c r="C113" s="109" t="s">
        <v>448</v>
      </c>
      <c r="D113" s="109" t="s">
        <v>460</v>
      </c>
      <c r="E113" s="109" t="s">
        <v>464</v>
      </c>
      <c r="F113" s="109" t="s">
        <v>102</v>
      </c>
      <c r="G113" s="109" t="s">
        <v>451</v>
      </c>
      <c r="H113" s="109" t="s">
        <v>452</v>
      </c>
      <c r="I113" s="109">
        <v>77101600</v>
      </c>
      <c r="J113" s="110" t="s">
        <v>966</v>
      </c>
      <c r="K113" s="69">
        <v>42370</v>
      </c>
      <c r="L113" s="108">
        <v>5.5</v>
      </c>
      <c r="M113" s="111" t="s">
        <v>223</v>
      </c>
      <c r="N113" s="111" t="s">
        <v>465</v>
      </c>
      <c r="O113" s="116">
        <v>7352037</v>
      </c>
      <c r="P113" s="116">
        <v>7352037</v>
      </c>
      <c r="Q113" s="108" t="s">
        <v>27</v>
      </c>
      <c r="R113" s="108" t="s">
        <v>27</v>
      </c>
      <c r="S113" s="111" t="s">
        <v>1834</v>
      </c>
      <c r="T113" s="112">
        <v>1336734</v>
      </c>
      <c r="U113" s="108" t="s">
        <v>1692</v>
      </c>
    </row>
    <row r="114" spans="1:21" ht="75" customHeight="1" x14ac:dyDescent="0.2">
      <c r="A114" s="108">
        <v>113</v>
      </c>
      <c r="B114" s="109" t="s">
        <v>447</v>
      </c>
      <c r="C114" s="109" t="s">
        <v>448</v>
      </c>
      <c r="D114" s="109" t="s">
        <v>460</v>
      </c>
      <c r="E114" s="109" t="s">
        <v>464</v>
      </c>
      <c r="F114" s="109" t="s">
        <v>102</v>
      </c>
      <c r="G114" s="109" t="s">
        <v>451</v>
      </c>
      <c r="H114" s="109" t="s">
        <v>452</v>
      </c>
      <c r="I114" s="109">
        <v>77101505</v>
      </c>
      <c r="J114" s="110" t="s">
        <v>1640</v>
      </c>
      <c r="K114" s="69">
        <v>42370</v>
      </c>
      <c r="L114" s="108">
        <v>3</v>
      </c>
      <c r="M114" s="111" t="s">
        <v>223</v>
      </c>
      <c r="N114" s="111" t="s">
        <v>465</v>
      </c>
      <c r="O114" s="116">
        <v>20051010</v>
      </c>
      <c r="P114" s="116">
        <v>20051010</v>
      </c>
      <c r="Q114" s="108" t="s">
        <v>27</v>
      </c>
      <c r="R114" s="108" t="s">
        <v>27</v>
      </c>
      <c r="S114" s="111" t="s">
        <v>1834</v>
      </c>
      <c r="T114" s="112">
        <v>6683670</v>
      </c>
      <c r="U114" s="111" t="s">
        <v>1644</v>
      </c>
    </row>
    <row r="115" spans="1:21" ht="75" customHeight="1" x14ac:dyDescent="0.2">
      <c r="A115" s="108">
        <v>114</v>
      </c>
      <c r="B115" s="109" t="s">
        <v>447</v>
      </c>
      <c r="C115" s="109" t="s">
        <v>448</v>
      </c>
      <c r="D115" s="109" t="s">
        <v>460</v>
      </c>
      <c r="E115" s="109" t="s">
        <v>464</v>
      </c>
      <c r="F115" s="109" t="s">
        <v>102</v>
      </c>
      <c r="G115" s="109" t="s">
        <v>451</v>
      </c>
      <c r="H115" s="109" t="s">
        <v>452</v>
      </c>
      <c r="I115" s="109">
        <v>77101505</v>
      </c>
      <c r="J115" s="110" t="s">
        <v>466</v>
      </c>
      <c r="K115" s="69">
        <v>42370</v>
      </c>
      <c r="L115" s="108">
        <v>5.5</v>
      </c>
      <c r="M115" s="111" t="s">
        <v>223</v>
      </c>
      <c r="N115" s="111" t="s">
        <v>465</v>
      </c>
      <c r="O115" s="116">
        <v>36760185</v>
      </c>
      <c r="P115" s="116">
        <v>36760185</v>
      </c>
      <c r="Q115" s="108" t="s">
        <v>27</v>
      </c>
      <c r="R115" s="108" t="s">
        <v>27</v>
      </c>
      <c r="S115" s="111" t="s">
        <v>1834</v>
      </c>
      <c r="T115" s="112">
        <v>6683670</v>
      </c>
      <c r="U115" s="108" t="s">
        <v>1692</v>
      </c>
    </row>
    <row r="116" spans="1:21" ht="75" customHeight="1" x14ac:dyDescent="0.2">
      <c r="A116" s="108">
        <v>115</v>
      </c>
      <c r="B116" s="109" t="s">
        <v>447</v>
      </c>
      <c r="C116" s="109" t="s">
        <v>448</v>
      </c>
      <c r="D116" s="109" t="s">
        <v>460</v>
      </c>
      <c r="E116" s="109" t="s">
        <v>464</v>
      </c>
      <c r="F116" s="109" t="s">
        <v>102</v>
      </c>
      <c r="G116" s="109" t="s">
        <v>451</v>
      </c>
      <c r="H116" s="109" t="s">
        <v>452</v>
      </c>
      <c r="I116" s="109">
        <v>77101505</v>
      </c>
      <c r="J116" s="110" t="s">
        <v>1638</v>
      </c>
      <c r="K116" s="69">
        <v>42370</v>
      </c>
      <c r="L116" s="108">
        <v>3.5</v>
      </c>
      <c r="M116" s="111" t="s">
        <v>223</v>
      </c>
      <c r="N116" s="111" t="s">
        <v>465</v>
      </c>
      <c r="O116" s="116">
        <v>14407022</v>
      </c>
      <c r="P116" s="116">
        <v>14407022</v>
      </c>
      <c r="Q116" s="108" t="s">
        <v>27</v>
      </c>
      <c r="R116" s="108" t="s">
        <v>27</v>
      </c>
      <c r="S116" s="111" t="s">
        <v>1834</v>
      </c>
      <c r="T116" s="114">
        <v>4116292</v>
      </c>
      <c r="U116" s="111" t="s">
        <v>1639</v>
      </c>
    </row>
    <row r="117" spans="1:21" ht="75" customHeight="1" x14ac:dyDescent="0.2">
      <c r="A117" s="108">
        <v>116</v>
      </c>
      <c r="B117" s="109" t="s">
        <v>447</v>
      </c>
      <c r="C117" s="109" t="s">
        <v>448</v>
      </c>
      <c r="D117" s="109" t="s">
        <v>460</v>
      </c>
      <c r="E117" s="109" t="s">
        <v>464</v>
      </c>
      <c r="F117" s="109" t="s">
        <v>102</v>
      </c>
      <c r="G117" s="109" t="s">
        <v>451</v>
      </c>
      <c r="H117" s="109" t="s">
        <v>452</v>
      </c>
      <c r="I117" s="109">
        <v>77101505</v>
      </c>
      <c r="J117" s="110" t="s">
        <v>466</v>
      </c>
      <c r="K117" s="69">
        <v>42370</v>
      </c>
      <c r="L117" s="108">
        <v>5.5</v>
      </c>
      <c r="M117" s="111" t="s">
        <v>223</v>
      </c>
      <c r="N117" s="111" t="s">
        <v>465</v>
      </c>
      <c r="O117" s="116">
        <v>22639606</v>
      </c>
      <c r="P117" s="116">
        <v>22639606</v>
      </c>
      <c r="Q117" s="108" t="s">
        <v>27</v>
      </c>
      <c r="R117" s="108" t="s">
        <v>27</v>
      </c>
      <c r="S117" s="111" t="s">
        <v>1834</v>
      </c>
      <c r="T117" s="114">
        <v>4116292</v>
      </c>
      <c r="U117" s="108" t="s">
        <v>1692</v>
      </c>
    </row>
    <row r="118" spans="1:21" ht="75" customHeight="1" x14ac:dyDescent="0.2">
      <c r="A118" s="108">
        <v>117</v>
      </c>
      <c r="B118" s="109" t="s">
        <v>447</v>
      </c>
      <c r="C118" s="109" t="s">
        <v>448</v>
      </c>
      <c r="D118" s="109" t="s">
        <v>460</v>
      </c>
      <c r="E118" s="109" t="s">
        <v>464</v>
      </c>
      <c r="F118" s="109" t="s">
        <v>102</v>
      </c>
      <c r="G118" s="109" t="s">
        <v>451</v>
      </c>
      <c r="H118" s="109" t="s">
        <v>452</v>
      </c>
      <c r="I118" s="109">
        <v>77101505</v>
      </c>
      <c r="J118" s="110" t="s">
        <v>1638</v>
      </c>
      <c r="K118" s="69">
        <v>42370</v>
      </c>
      <c r="L118" s="108">
        <v>3</v>
      </c>
      <c r="M118" s="111" t="s">
        <v>223</v>
      </c>
      <c r="N118" s="111" t="s">
        <v>465</v>
      </c>
      <c r="O118" s="116">
        <v>12348876</v>
      </c>
      <c r="P118" s="116">
        <v>12348876</v>
      </c>
      <c r="Q118" s="108" t="s">
        <v>27</v>
      </c>
      <c r="R118" s="108" t="s">
        <v>27</v>
      </c>
      <c r="S118" s="111" t="s">
        <v>1834</v>
      </c>
      <c r="T118" s="114">
        <v>4116292</v>
      </c>
      <c r="U118" s="111" t="s">
        <v>1639</v>
      </c>
    </row>
    <row r="119" spans="1:21" ht="75" customHeight="1" x14ac:dyDescent="0.2">
      <c r="A119" s="108">
        <v>118</v>
      </c>
      <c r="B119" s="109" t="s">
        <v>447</v>
      </c>
      <c r="C119" s="109" t="s">
        <v>448</v>
      </c>
      <c r="D119" s="109" t="s">
        <v>460</v>
      </c>
      <c r="E119" s="109" t="s">
        <v>464</v>
      </c>
      <c r="F119" s="109" t="s">
        <v>102</v>
      </c>
      <c r="G119" s="109" t="s">
        <v>451</v>
      </c>
      <c r="H119" s="109" t="s">
        <v>452</v>
      </c>
      <c r="I119" s="109">
        <v>77101505</v>
      </c>
      <c r="J119" s="110" t="s">
        <v>466</v>
      </c>
      <c r="K119" s="69">
        <v>42370</v>
      </c>
      <c r="L119" s="108">
        <v>5.5</v>
      </c>
      <c r="M119" s="111" t="s">
        <v>223</v>
      </c>
      <c r="N119" s="111" t="s">
        <v>465</v>
      </c>
      <c r="O119" s="116">
        <v>22639606</v>
      </c>
      <c r="P119" s="116">
        <v>22639606</v>
      </c>
      <c r="Q119" s="108" t="s">
        <v>27</v>
      </c>
      <c r="R119" s="108" t="s">
        <v>27</v>
      </c>
      <c r="S119" s="111" t="s">
        <v>1834</v>
      </c>
      <c r="T119" s="114">
        <v>4116292</v>
      </c>
      <c r="U119" s="108" t="s">
        <v>1692</v>
      </c>
    </row>
    <row r="120" spans="1:21" ht="75" customHeight="1" x14ac:dyDescent="0.2">
      <c r="A120" s="108">
        <v>119</v>
      </c>
      <c r="B120" s="109" t="s">
        <v>447</v>
      </c>
      <c r="C120" s="109" t="s">
        <v>448</v>
      </c>
      <c r="D120" s="109" t="s">
        <v>460</v>
      </c>
      <c r="E120" s="109" t="s">
        <v>464</v>
      </c>
      <c r="F120" s="109" t="s">
        <v>102</v>
      </c>
      <c r="G120" s="109" t="s">
        <v>451</v>
      </c>
      <c r="H120" s="109" t="s">
        <v>452</v>
      </c>
      <c r="I120" s="109">
        <v>77101505</v>
      </c>
      <c r="J120" s="110" t="s">
        <v>1602</v>
      </c>
      <c r="K120" s="69">
        <v>42370</v>
      </c>
      <c r="L120" s="108">
        <v>3</v>
      </c>
      <c r="M120" s="111" t="s">
        <v>223</v>
      </c>
      <c r="N120" s="111" t="s">
        <v>465</v>
      </c>
      <c r="O120" s="116">
        <v>8529636</v>
      </c>
      <c r="P120" s="116">
        <v>8529636</v>
      </c>
      <c r="Q120" s="108" t="s">
        <v>27</v>
      </c>
      <c r="R120" s="108" t="s">
        <v>27</v>
      </c>
      <c r="S120" s="111" t="s">
        <v>1834</v>
      </c>
      <c r="T120" s="114">
        <v>2843212</v>
      </c>
      <c r="U120" s="111" t="s">
        <v>308</v>
      </c>
    </row>
    <row r="121" spans="1:21" ht="75" customHeight="1" x14ac:dyDescent="0.2">
      <c r="A121" s="108">
        <v>120</v>
      </c>
      <c r="B121" s="109" t="s">
        <v>447</v>
      </c>
      <c r="C121" s="109" t="s">
        <v>448</v>
      </c>
      <c r="D121" s="109" t="s">
        <v>460</v>
      </c>
      <c r="E121" s="109" t="s">
        <v>464</v>
      </c>
      <c r="F121" s="109" t="s">
        <v>102</v>
      </c>
      <c r="G121" s="109" t="s">
        <v>451</v>
      </c>
      <c r="H121" s="109" t="s">
        <v>452</v>
      </c>
      <c r="I121" s="109">
        <v>77101505</v>
      </c>
      <c r="J121" s="110" t="s">
        <v>466</v>
      </c>
      <c r="K121" s="69">
        <v>42370</v>
      </c>
      <c r="L121" s="108">
        <v>5.5</v>
      </c>
      <c r="M121" s="111" t="s">
        <v>223</v>
      </c>
      <c r="N121" s="111" t="s">
        <v>465</v>
      </c>
      <c r="O121" s="116">
        <v>15637666</v>
      </c>
      <c r="P121" s="116">
        <v>15637666</v>
      </c>
      <c r="Q121" s="108" t="s">
        <v>27</v>
      </c>
      <c r="R121" s="108" t="s">
        <v>27</v>
      </c>
      <c r="S121" s="111" t="s">
        <v>1834</v>
      </c>
      <c r="T121" s="114">
        <v>2843212</v>
      </c>
      <c r="U121" s="108" t="s">
        <v>1692</v>
      </c>
    </row>
    <row r="122" spans="1:21" ht="75" customHeight="1" x14ac:dyDescent="0.2">
      <c r="A122" s="108">
        <v>121</v>
      </c>
      <c r="B122" s="109" t="s">
        <v>447</v>
      </c>
      <c r="C122" s="109" t="s">
        <v>448</v>
      </c>
      <c r="D122" s="109" t="s">
        <v>460</v>
      </c>
      <c r="E122" s="109" t="s">
        <v>464</v>
      </c>
      <c r="F122" s="109" t="s">
        <v>102</v>
      </c>
      <c r="G122" s="109" t="s">
        <v>451</v>
      </c>
      <c r="H122" s="109" t="s">
        <v>452</v>
      </c>
      <c r="I122" s="109">
        <v>77101505</v>
      </c>
      <c r="J122" s="110" t="s">
        <v>466</v>
      </c>
      <c r="K122" s="69">
        <v>42370</v>
      </c>
      <c r="L122" s="108">
        <v>6</v>
      </c>
      <c r="M122" s="111" t="s">
        <v>223</v>
      </c>
      <c r="N122" s="111" t="s">
        <v>465</v>
      </c>
      <c r="O122" s="116">
        <v>19032546</v>
      </c>
      <c r="P122" s="116">
        <v>19032546</v>
      </c>
      <c r="Q122" s="108" t="s">
        <v>27</v>
      </c>
      <c r="R122" s="108" t="s">
        <v>27</v>
      </c>
      <c r="S122" s="111" t="s">
        <v>1834</v>
      </c>
      <c r="T122" s="114">
        <v>3172091</v>
      </c>
      <c r="U122" s="108" t="s">
        <v>1692</v>
      </c>
    </row>
    <row r="123" spans="1:21" ht="75" customHeight="1" x14ac:dyDescent="0.2">
      <c r="A123" s="108">
        <v>122</v>
      </c>
      <c r="B123" s="109" t="s">
        <v>447</v>
      </c>
      <c r="C123" s="109" t="s">
        <v>448</v>
      </c>
      <c r="D123" s="109" t="s">
        <v>460</v>
      </c>
      <c r="E123" s="109" t="s">
        <v>464</v>
      </c>
      <c r="F123" s="109" t="s">
        <v>102</v>
      </c>
      <c r="G123" s="109" t="s">
        <v>451</v>
      </c>
      <c r="H123" s="109" t="s">
        <v>452</v>
      </c>
      <c r="I123" s="109">
        <v>77101505</v>
      </c>
      <c r="J123" s="110" t="s">
        <v>466</v>
      </c>
      <c r="K123" s="69">
        <v>42370</v>
      </c>
      <c r="L123" s="108">
        <v>3</v>
      </c>
      <c r="M123" s="111" t="s">
        <v>223</v>
      </c>
      <c r="N123" s="111" t="s">
        <v>465</v>
      </c>
      <c r="O123" s="116">
        <v>12348876</v>
      </c>
      <c r="P123" s="116">
        <v>12348876</v>
      </c>
      <c r="Q123" s="108" t="s">
        <v>27</v>
      </c>
      <c r="R123" s="108" t="s">
        <v>27</v>
      </c>
      <c r="S123" s="111" t="s">
        <v>1834</v>
      </c>
      <c r="T123" s="114">
        <v>4116292</v>
      </c>
      <c r="U123" s="108" t="s">
        <v>1692</v>
      </c>
    </row>
    <row r="124" spans="1:21" ht="75" customHeight="1" x14ac:dyDescent="0.2">
      <c r="A124" s="108">
        <v>123</v>
      </c>
      <c r="B124" s="109" t="s">
        <v>447</v>
      </c>
      <c r="C124" s="109" t="s">
        <v>448</v>
      </c>
      <c r="D124" s="109" t="s">
        <v>460</v>
      </c>
      <c r="E124" s="109" t="s">
        <v>464</v>
      </c>
      <c r="F124" s="109" t="s">
        <v>102</v>
      </c>
      <c r="G124" s="109" t="s">
        <v>451</v>
      </c>
      <c r="H124" s="109" t="s">
        <v>452</v>
      </c>
      <c r="I124" s="109">
        <v>77101505</v>
      </c>
      <c r="J124" s="110" t="s">
        <v>466</v>
      </c>
      <c r="K124" s="69">
        <v>42370</v>
      </c>
      <c r="L124" s="108">
        <v>3.5</v>
      </c>
      <c r="M124" s="111" t="s">
        <v>223</v>
      </c>
      <c r="N124" s="111" t="s">
        <v>465</v>
      </c>
      <c r="O124" s="116">
        <v>9951242</v>
      </c>
      <c r="P124" s="116">
        <v>9951242</v>
      </c>
      <c r="Q124" s="108" t="s">
        <v>27</v>
      </c>
      <c r="R124" s="108" t="s">
        <v>27</v>
      </c>
      <c r="S124" s="111" t="s">
        <v>1834</v>
      </c>
      <c r="T124" s="114">
        <v>2843212</v>
      </c>
      <c r="U124" s="108" t="s">
        <v>1692</v>
      </c>
    </row>
    <row r="125" spans="1:21" ht="75" customHeight="1" x14ac:dyDescent="0.2">
      <c r="A125" s="108">
        <v>124</v>
      </c>
      <c r="B125" s="109" t="s">
        <v>447</v>
      </c>
      <c r="C125" s="109" t="s">
        <v>448</v>
      </c>
      <c r="D125" s="109" t="s">
        <v>460</v>
      </c>
      <c r="E125" s="109" t="s">
        <v>464</v>
      </c>
      <c r="F125" s="109" t="s">
        <v>102</v>
      </c>
      <c r="G125" s="109" t="s">
        <v>451</v>
      </c>
      <c r="H125" s="109" t="s">
        <v>452</v>
      </c>
      <c r="I125" s="109">
        <v>77101505</v>
      </c>
      <c r="J125" s="110" t="s">
        <v>1601</v>
      </c>
      <c r="K125" s="69">
        <v>42370</v>
      </c>
      <c r="L125" s="108">
        <v>3</v>
      </c>
      <c r="M125" s="111" t="s">
        <v>223</v>
      </c>
      <c r="N125" s="111" t="s">
        <v>465</v>
      </c>
      <c r="O125" s="116">
        <v>8529636</v>
      </c>
      <c r="P125" s="116">
        <v>8529636</v>
      </c>
      <c r="Q125" s="108" t="s">
        <v>27</v>
      </c>
      <c r="R125" s="108" t="s">
        <v>27</v>
      </c>
      <c r="S125" s="111" t="s">
        <v>1834</v>
      </c>
      <c r="T125" s="114">
        <v>2843212</v>
      </c>
      <c r="U125" s="111" t="s">
        <v>308</v>
      </c>
    </row>
    <row r="126" spans="1:21" ht="75" customHeight="1" x14ac:dyDescent="0.2">
      <c r="A126" s="108">
        <v>125</v>
      </c>
      <c r="B126" s="109" t="s">
        <v>447</v>
      </c>
      <c r="C126" s="109" t="s">
        <v>448</v>
      </c>
      <c r="D126" s="109" t="s">
        <v>460</v>
      </c>
      <c r="E126" s="109" t="s">
        <v>464</v>
      </c>
      <c r="F126" s="109" t="s">
        <v>102</v>
      </c>
      <c r="G126" s="109" t="s">
        <v>451</v>
      </c>
      <c r="H126" s="109" t="s">
        <v>452</v>
      </c>
      <c r="I126" s="109">
        <v>77101505</v>
      </c>
      <c r="J126" s="110" t="s">
        <v>466</v>
      </c>
      <c r="K126" s="69">
        <v>42370</v>
      </c>
      <c r="L126" s="108">
        <v>3.5</v>
      </c>
      <c r="M126" s="111" t="s">
        <v>223</v>
      </c>
      <c r="N126" s="111" t="s">
        <v>465</v>
      </c>
      <c r="O126" s="116">
        <v>9951242</v>
      </c>
      <c r="P126" s="116">
        <v>9951242</v>
      </c>
      <c r="Q126" s="108" t="s">
        <v>27</v>
      </c>
      <c r="R126" s="108" t="s">
        <v>27</v>
      </c>
      <c r="S126" s="111" t="s">
        <v>1834</v>
      </c>
      <c r="T126" s="114">
        <v>2843212</v>
      </c>
      <c r="U126" s="108" t="s">
        <v>1692</v>
      </c>
    </row>
    <row r="127" spans="1:21" ht="75" customHeight="1" x14ac:dyDescent="0.2">
      <c r="A127" s="108">
        <v>126</v>
      </c>
      <c r="B127" s="109" t="s">
        <v>447</v>
      </c>
      <c r="C127" s="109" t="s">
        <v>448</v>
      </c>
      <c r="D127" s="109" t="s">
        <v>460</v>
      </c>
      <c r="E127" s="109" t="s">
        <v>468</v>
      </c>
      <c r="F127" s="109" t="s">
        <v>102</v>
      </c>
      <c r="G127" s="109" t="s">
        <v>451</v>
      </c>
      <c r="H127" s="109" t="s">
        <v>452</v>
      </c>
      <c r="I127" s="109">
        <v>77101600</v>
      </c>
      <c r="J127" s="110" t="s">
        <v>469</v>
      </c>
      <c r="K127" s="69">
        <v>42370</v>
      </c>
      <c r="L127" s="108">
        <v>4.5</v>
      </c>
      <c r="M127" s="111" t="s">
        <v>223</v>
      </c>
      <c r="N127" s="111" t="s">
        <v>465</v>
      </c>
      <c r="O127" s="116">
        <v>18523314</v>
      </c>
      <c r="P127" s="116">
        <v>18523314</v>
      </c>
      <c r="Q127" s="108" t="s">
        <v>27</v>
      </c>
      <c r="R127" s="108" t="s">
        <v>27</v>
      </c>
      <c r="S127" s="111" t="s">
        <v>1834</v>
      </c>
      <c r="T127" s="112">
        <v>4116292</v>
      </c>
      <c r="U127" s="108" t="s">
        <v>308</v>
      </c>
    </row>
    <row r="128" spans="1:21" ht="75" customHeight="1" x14ac:dyDescent="0.2">
      <c r="A128" s="108">
        <v>127</v>
      </c>
      <c r="B128" s="109" t="s">
        <v>447</v>
      </c>
      <c r="C128" s="109" t="s">
        <v>448</v>
      </c>
      <c r="D128" s="109" t="s">
        <v>460</v>
      </c>
      <c r="E128" s="109" t="s">
        <v>468</v>
      </c>
      <c r="F128" s="109" t="s">
        <v>102</v>
      </c>
      <c r="G128" s="109" t="s">
        <v>451</v>
      </c>
      <c r="H128" s="109" t="s">
        <v>452</v>
      </c>
      <c r="I128" s="109">
        <v>77101600</v>
      </c>
      <c r="J128" s="110" t="s">
        <v>469</v>
      </c>
      <c r="K128" s="69">
        <v>42370</v>
      </c>
      <c r="L128" s="108">
        <v>5.5</v>
      </c>
      <c r="M128" s="111" t="s">
        <v>223</v>
      </c>
      <c r="N128" s="111" t="s">
        <v>465</v>
      </c>
      <c r="O128" s="116">
        <v>22639606</v>
      </c>
      <c r="P128" s="116">
        <v>22639606</v>
      </c>
      <c r="Q128" s="108" t="s">
        <v>27</v>
      </c>
      <c r="R128" s="108" t="s">
        <v>27</v>
      </c>
      <c r="S128" s="111" t="s">
        <v>1834</v>
      </c>
      <c r="T128" s="112">
        <v>4116292</v>
      </c>
      <c r="U128" s="108" t="s">
        <v>1692</v>
      </c>
    </row>
    <row r="129" spans="1:21" ht="75" customHeight="1" x14ac:dyDescent="0.2">
      <c r="A129" s="108">
        <v>128</v>
      </c>
      <c r="B129" s="109" t="s">
        <v>447</v>
      </c>
      <c r="C129" s="109" t="s">
        <v>448</v>
      </c>
      <c r="D129" s="109" t="s">
        <v>460</v>
      </c>
      <c r="E129" s="109" t="s">
        <v>464</v>
      </c>
      <c r="F129" s="109" t="s">
        <v>102</v>
      </c>
      <c r="G129" s="109" t="s">
        <v>451</v>
      </c>
      <c r="H129" s="109" t="s">
        <v>452</v>
      </c>
      <c r="I129" s="109">
        <v>77101505</v>
      </c>
      <c r="J129" s="110" t="s">
        <v>466</v>
      </c>
      <c r="K129" s="69">
        <v>42370</v>
      </c>
      <c r="L129" s="108">
        <v>5.5</v>
      </c>
      <c r="M129" s="111" t="s">
        <v>223</v>
      </c>
      <c r="N129" s="111" t="s">
        <v>465</v>
      </c>
      <c r="O129" s="116">
        <v>15637666</v>
      </c>
      <c r="P129" s="116">
        <v>15637666</v>
      </c>
      <c r="Q129" s="108" t="s">
        <v>27</v>
      </c>
      <c r="R129" s="108" t="s">
        <v>27</v>
      </c>
      <c r="S129" s="111" t="s">
        <v>1834</v>
      </c>
      <c r="T129" s="114">
        <v>2843212</v>
      </c>
      <c r="U129" s="108" t="s">
        <v>1692</v>
      </c>
    </row>
    <row r="130" spans="1:21" ht="75" customHeight="1" x14ac:dyDescent="0.2">
      <c r="A130" s="108">
        <v>129</v>
      </c>
      <c r="B130" s="109" t="s">
        <v>447</v>
      </c>
      <c r="C130" s="109" t="s">
        <v>448</v>
      </c>
      <c r="D130" s="109" t="s">
        <v>460</v>
      </c>
      <c r="E130" s="109" t="s">
        <v>464</v>
      </c>
      <c r="F130" s="109" t="s">
        <v>102</v>
      </c>
      <c r="G130" s="109" t="s">
        <v>451</v>
      </c>
      <c r="H130" s="109" t="s">
        <v>452</v>
      </c>
      <c r="I130" s="109">
        <v>77101505</v>
      </c>
      <c r="J130" s="110" t="s">
        <v>1603</v>
      </c>
      <c r="K130" s="69">
        <v>42370</v>
      </c>
      <c r="L130" s="108">
        <v>3</v>
      </c>
      <c r="M130" s="111" t="s">
        <v>223</v>
      </c>
      <c r="N130" s="111" t="s">
        <v>465</v>
      </c>
      <c r="O130" s="116">
        <v>5283282</v>
      </c>
      <c r="P130" s="116">
        <v>5283282</v>
      </c>
      <c r="Q130" s="108" t="s">
        <v>27</v>
      </c>
      <c r="R130" s="108" t="s">
        <v>27</v>
      </c>
      <c r="S130" s="111" t="s">
        <v>1834</v>
      </c>
      <c r="T130" s="114">
        <v>3575233</v>
      </c>
      <c r="U130" s="111" t="s">
        <v>1677</v>
      </c>
    </row>
    <row r="131" spans="1:21" ht="75" customHeight="1" x14ac:dyDescent="0.2">
      <c r="A131" s="108">
        <v>130</v>
      </c>
      <c r="B131" s="109" t="s">
        <v>447</v>
      </c>
      <c r="C131" s="109" t="s">
        <v>448</v>
      </c>
      <c r="D131" s="109" t="s">
        <v>460</v>
      </c>
      <c r="E131" s="109" t="s">
        <v>464</v>
      </c>
      <c r="F131" s="109" t="s">
        <v>102</v>
      </c>
      <c r="G131" s="109" t="s">
        <v>451</v>
      </c>
      <c r="H131" s="109" t="s">
        <v>452</v>
      </c>
      <c r="I131" s="109">
        <v>77101505</v>
      </c>
      <c r="J131" s="110" t="s">
        <v>466</v>
      </c>
      <c r="K131" s="69">
        <v>42370</v>
      </c>
      <c r="L131" s="108">
        <v>5.5</v>
      </c>
      <c r="M131" s="111" t="s">
        <v>223</v>
      </c>
      <c r="N131" s="111" t="s">
        <v>465</v>
      </c>
      <c r="O131" s="116">
        <v>19663781.5</v>
      </c>
      <c r="P131" s="116">
        <v>19663781.5</v>
      </c>
      <c r="Q131" s="108" t="s">
        <v>27</v>
      </c>
      <c r="R131" s="108" t="s">
        <v>27</v>
      </c>
      <c r="S131" s="111" t="s">
        <v>1834</v>
      </c>
      <c r="T131" s="114">
        <v>3575233</v>
      </c>
      <c r="U131" s="108" t="s">
        <v>1692</v>
      </c>
    </row>
    <row r="132" spans="1:21" ht="75" customHeight="1" x14ac:dyDescent="0.2">
      <c r="A132" s="108">
        <v>131</v>
      </c>
      <c r="B132" s="109" t="s">
        <v>447</v>
      </c>
      <c r="C132" s="109" t="s">
        <v>448</v>
      </c>
      <c r="D132" s="109" t="s">
        <v>460</v>
      </c>
      <c r="E132" s="109" t="s">
        <v>467</v>
      </c>
      <c r="F132" s="109" t="s">
        <v>102</v>
      </c>
      <c r="G132" s="109" t="s">
        <v>451</v>
      </c>
      <c r="H132" s="109" t="s">
        <v>452</v>
      </c>
      <c r="I132" s="109">
        <v>80161500</v>
      </c>
      <c r="J132" s="110" t="s">
        <v>832</v>
      </c>
      <c r="K132" s="69">
        <v>42370</v>
      </c>
      <c r="L132" s="108">
        <v>4.5</v>
      </c>
      <c r="M132" s="111" t="s">
        <v>223</v>
      </c>
      <c r="N132" s="111" t="s">
        <v>465</v>
      </c>
      <c r="O132" s="116">
        <v>14274409.5</v>
      </c>
      <c r="P132" s="116">
        <v>14274409.5</v>
      </c>
      <c r="Q132" s="108" t="s">
        <v>27</v>
      </c>
      <c r="R132" s="108" t="s">
        <v>27</v>
      </c>
      <c r="S132" s="111" t="s">
        <v>1834</v>
      </c>
      <c r="T132" s="114">
        <v>3172091</v>
      </c>
      <c r="U132" s="108" t="s">
        <v>964</v>
      </c>
    </row>
    <row r="133" spans="1:21" ht="75" customHeight="1" x14ac:dyDescent="0.2">
      <c r="A133" s="108">
        <v>132</v>
      </c>
      <c r="B133" s="109" t="s">
        <v>447</v>
      </c>
      <c r="C133" s="109" t="s">
        <v>448</v>
      </c>
      <c r="D133" s="109" t="s">
        <v>460</v>
      </c>
      <c r="E133" s="109" t="s">
        <v>467</v>
      </c>
      <c r="F133" s="109" t="s">
        <v>102</v>
      </c>
      <c r="G133" s="109" t="s">
        <v>451</v>
      </c>
      <c r="H133" s="109" t="s">
        <v>452</v>
      </c>
      <c r="I133" s="109">
        <v>80161500</v>
      </c>
      <c r="J133" s="110" t="s">
        <v>832</v>
      </c>
      <c r="K133" s="69">
        <v>42370</v>
      </c>
      <c r="L133" s="108">
        <v>5.5</v>
      </c>
      <c r="M133" s="111" t="s">
        <v>223</v>
      </c>
      <c r="N133" s="111" t="s">
        <v>465</v>
      </c>
      <c r="O133" s="116">
        <v>17446500.5</v>
      </c>
      <c r="P133" s="116">
        <v>17446500.5</v>
      </c>
      <c r="Q133" s="108" t="s">
        <v>27</v>
      </c>
      <c r="R133" s="108" t="s">
        <v>27</v>
      </c>
      <c r="S133" s="111" t="s">
        <v>1834</v>
      </c>
      <c r="T133" s="114">
        <v>3172091</v>
      </c>
      <c r="U133" s="108" t="s">
        <v>1692</v>
      </c>
    </row>
    <row r="134" spans="1:21" ht="75" customHeight="1" x14ac:dyDescent="0.2">
      <c r="A134" s="108">
        <v>133</v>
      </c>
      <c r="B134" s="109" t="s">
        <v>447</v>
      </c>
      <c r="C134" s="109" t="s">
        <v>448</v>
      </c>
      <c r="D134" s="109" t="s">
        <v>460</v>
      </c>
      <c r="E134" s="109" t="s">
        <v>464</v>
      </c>
      <c r="F134" s="109" t="s">
        <v>102</v>
      </c>
      <c r="G134" s="109" t="s">
        <v>451</v>
      </c>
      <c r="H134" s="109" t="s">
        <v>452</v>
      </c>
      <c r="I134" s="109">
        <v>77101505</v>
      </c>
      <c r="J134" s="110" t="s">
        <v>466</v>
      </c>
      <c r="K134" s="69">
        <v>42370</v>
      </c>
      <c r="L134" s="108">
        <v>1</v>
      </c>
      <c r="M134" s="111" t="s">
        <v>223</v>
      </c>
      <c r="N134" s="111" t="s">
        <v>465</v>
      </c>
      <c r="O134" s="116">
        <v>41029499.5</v>
      </c>
      <c r="P134" s="116">
        <v>41029499.5</v>
      </c>
      <c r="Q134" s="108" t="s">
        <v>27</v>
      </c>
      <c r="R134" s="108" t="s">
        <v>27</v>
      </c>
      <c r="S134" s="111" t="s">
        <v>1834</v>
      </c>
      <c r="T134" s="112">
        <v>4603498</v>
      </c>
      <c r="U134" s="108" t="s">
        <v>1692</v>
      </c>
    </row>
    <row r="135" spans="1:21" ht="75" customHeight="1" x14ac:dyDescent="0.2">
      <c r="A135" s="108">
        <v>134</v>
      </c>
      <c r="B135" s="109" t="s">
        <v>447</v>
      </c>
      <c r="C135" s="109" t="s">
        <v>448</v>
      </c>
      <c r="D135" s="109" t="s">
        <v>460</v>
      </c>
      <c r="E135" s="109" t="s">
        <v>464</v>
      </c>
      <c r="F135" s="109" t="s">
        <v>102</v>
      </c>
      <c r="G135" s="109" t="s">
        <v>451</v>
      </c>
      <c r="H135" s="109" t="s">
        <v>477</v>
      </c>
      <c r="I135" s="109">
        <v>25101905</v>
      </c>
      <c r="J135" s="110" t="s">
        <v>478</v>
      </c>
      <c r="K135" s="69">
        <v>42005</v>
      </c>
      <c r="L135" s="108">
        <v>10</v>
      </c>
      <c r="M135" s="111" t="s">
        <v>223</v>
      </c>
      <c r="N135" s="111" t="s">
        <v>465</v>
      </c>
      <c r="O135" s="116">
        <v>50000000</v>
      </c>
      <c r="P135" s="116">
        <v>50000000</v>
      </c>
      <c r="Q135" s="108" t="s">
        <v>27</v>
      </c>
      <c r="R135" s="108" t="s">
        <v>27</v>
      </c>
      <c r="S135" s="111" t="s">
        <v>1834</v>
      </c>
      <c r="T135" s="121">
        <v>5000000</v>
      </c>
      <c r="U135" s="108" t="s">
        <v>1692</v>
      </c>
    </row>
    <row r="136" spans="1:21" ht="75" customHeight="1" x14ac:dyDescent="0.2">
      <c r="A136" s="108">
        <v>135</v>
      </c>
      <c r="B136" s="109" t="s">
        <v>447</v>
      </c>
      <c r="C136" s="109" t="s">
        <v>448</v>
      </c>
      <c r="D136" s="109" t="s">
        <v>460</v>
      </c>
      <c r="E136" s="109" t="s">
        <v>464</v>
      </c>
      <c r="F136" s="109" t="s">
        <v>336</v>
      </c>
      <c r="G136" s="109" t="s">
        <v>470</v>
      </c>
      <c r="H136" s="109" t="s">
        <v>471</v>
      </c>
      <c r="I136" s="109">
        <v>77101505</v>
      </c>
      <c r="J136" s="110" t="s">
        <v>485</v>
      </c>
      <c r="K136" s="69">
        <v>42005</v>
      </c>
      <c r="L136" s="108">
        <v>10</v>
      </c>
      <c r="M136" s="111" t="s">
        <v>223</v>
      </c>
      <c r="N136" s="111" t="s">
        <v>465</v>
      </c>
      <c r="O136" s="116">
        <v>260000000</v>
      </c>
      <c r="P136" s="116">
        <v>260000000</v>
      </c>
      <c r="Q136" s="108" t="s">
        <v>27</v>
      </c>
      <c r="R136" s="108" t="s">
        <v>27</v>
      </c>
      <c r="S136" s="111" t="s">
        <v>1834</v>
      </c>
      <c r="T136" s="121">
        <v>26000000</v>
      </c>
      <c r="U136" s="108" t="s">
        <v>1692</v>
      </c>
    </row>
    <row r="137" spans="1:21" ht="75" customHeight="1" x14ac:dyDescent="0.2">
      <c r="A137" s="108">
        <v>136</v>
      </c>
      <c r="B137" s="109" t="s">
        <v>447</v>
      </c>
      <c r="C137" s="109" t="s">
        <v>448</v>
      </c>
      <c r="D137" s="109" t="s">
        <v>460</v>
      </c>
      <c r="E137" s="109" t="s">
        <v>464</v>
      </c>
      <c r="F137" s="109" t="s">
        <v>472</v>
      </c>
      <c r="G137" s="109" t="s">
        <v>473</v>
      </c>
      <c r="H137" s="109" t="s">
        <v>474</v>
      </c>
      <c r="I137" s="109">
        <v>77101505</v>
      </c>
      <c r="J137" s="110" t="s">
        <v>486</v>
      </c>
      <c r="K137" s="69">
        <v>42005</v>
      </c>
      <c r="L137" s="108">
        <v>6</v>
      </c>
      <c r="M137" s="111" t="s">
        <v>223</v>
      </c>
      <c r="N137" s="111" t="s">
        <v>465</v>
      </c>
      <c r="O137" s="116">
        <v>180000000</v>
      </c>
      <c r="P137" s="116">
        <v>180000000</v>
      </c>
      <c r="Q137" s="108" t="s">
        <v>27</v>
      </c>
      <c r="R137" s="108" t="s">
        <v>27</v>
      </c>
      <c r="S137" s="111" t="s">
        <v>1834</v>
      </c>
      <c r="T137" s="121">
        <v>30000000</v>
      </c>
      <c r="U137" s="108" t="s">
        <v>308</v>
      </c>
    </row>
    <row r="138" spans="1:21" ht="75" customHeight="1" x14ac:dyDescent="0.2">
      <c r="A138" s="108">
        <v>137</v>
      </c>
      <c r="B138" s="109" t="s">
        <v>447</v>
      </c>
      <c r="C138" s="109" t="s">
        <v>448</v>
      </c>
      <c r="D138" s="109" t="s">
        <v>460</v>
      </c>
      <c r="E138" s="109" t="s">
        <v>464</v>
      </c>
      <c r="F138" s="109" t="s">
        <v>472</v>
      </c>
      <c r="G138" s="109" t="s">
        <v>473</v>
      </c>
      <c r="H138" s="109" t="s">
        <v>474</v>
      </c>
      <c r="I138" s="109">
        <v>77101505</v>
      </c>
      <c r="J138" s="110" t="s">
        <v>487</v>
      </c>
      <c r="K138" s="69">
        <v>42005</v>
      </c>
      <c r="L138" s="108">
        <v>6</v>
      </c>
      <c r="M138" s="111" t="s">
        <v>223</v>
      </c>
      <c r="N138" s="111" t="s">
        <v>465</v>
      </c>
      <c r="O138" s="116">
        <v>510000000</v>
      </c>
      <c r="P138" s="116">
        <v>510000000</v>
      </c>
      <c r="Q138" s="108" t="s">
        <v>27</v>
      </c>
      <c r="R138" s="108" t="s">
        <v>27</v>
      </c>
      <c r="S138" s="111" t="s">
        <v>1834</v>
      </c>
      <c r="T138" s="121">
        <v>85000000</v>
      </c>
      <c r="U138" s="108" t="s">
        <v>1692</v>
      </c>
    </row>
    <row r="139" spans="1:21" ht="75" customHeight="1" x14ac:dyDescent="0.2">
      <c r="A139" s="108">
        <v>138</v>
      </c>
      <c r="B139" s="109" t="s">
        <v>447</v>
      </c>
      <c r="C139" s="109" t="s">
        <v>448</v>
      </c>
      <c r="D139" s="109" t="s">
        <v>460</v>
      </c>
      <c r="E139" s="109" t="s">
        <v>468</v>
      </c>
      <c r="F139" s="109" t="s">
        <v>102</v>
      </c>
      <c r="G139" s="109" t="s">
        <v>451</v>
      </c>
      <c r="H139" s="109" t="s">
        <v>452</v>
      </c>
      <c r="I139" s="109">
        <v>77101600</v>
      </c>
      <c r="J139" s="110" t="s">
        <v>469</v>
      </c>
      <c r="K139" s="69">
        <v>42370</v>
      </c>
      <c r="L139" s="108">
        <v>5.5</v>
      </c>
      <c r="M139" s="111" t="s">
        <v>223</v>
      </c>
      <c r="N139" s="111" t="s">
        <v>465</v>
      </c>
      <c r="O139" s="116">
        <v>22639606</v>
      </c>
      <c r="P139" s="116">
        <v>22639606</v>
      </c>
      <c r="Q139" s="108" t="s">
        <v>27</v>
      </c>
      <c r="R139" s="108" t="s">
        <v>27</v>
      </c>
      <c r="S139" s="111" t="s">
        <v>1834</v>
      </c>
      <c r="T139" s="112">
        <v>4116292</v>
      </c>
      <c r="U139" s="108" t="s">
        <v>1692</v>
      </c>
    </row>
    <row r="140" spans="1:21" ht="75" customHeight="1" x14ac:dyDescent="0.2">
      <c r="A140" s="108">
        <v>139</v>
      </c>
      <c r="B140" s="109" t="s">
        <v>447</v>
      </c>
      <c r="C140" s="109" t="s">
        <v>448</v>
      </c>
      <c r="D140" s="109" t="s">
        <v>460</v>
      </c>
      <c r="E140" s="109" t="s">
        <v>468</v>
      </c>
      <c r="F140" s="109" t="s">
        <v>102</v>
      </c>
      <c r="G140" s="109" t="s">
        <v>451</v>
      </c>
      <c r="H140" s="109" t="s">
        <v>452</v>
      </c>
      <c r="I140" s="109">
        <v>77101600</v>
      </c>
      <c r="J140" s="110" t="s">
        <v>469</v>
      </c>
      <c r="K140" s="69">
        <v>42370</v>
      </c>
      <c r="L140" s="108">
        <v>3</v>
      </c>
      <c r="M140" s="111" t="s">
        <v>223</v>
      </c>
      <c r="N140" s="111" t="s">
        <v>465</v>
      </c>
      <c r="O140" s="116">
        <v>12348876</v>
      </c>
      <c r="P140" s="116">
        <v>12348876</v>
      </c>
      <c r="Q140" s="108" t="s">
        <v>27</v>
      </c>
      <c r="R140" s="108" t="s">
        <v>27</v>
      </c>
      <c r="S140" s="111" t="s">
        <v>1834</v>
      </c>
      <c r="T140" s="112">
        <v>4116292</v>
      </c>
      <c r="U140" s="108" t="s">
        <v>1692</v>
      </c>
    </row>
    <row r="141" spans="1:21" ht="75" customHeight="1" x14ac:dyDescent="0.2">
      <c r="A141" s="108">
        <v>140</v>
      </c>
      <c r="B141" s="109" t="s">
        <v>447</v>
      </c>
      <c r="C141" s="109" t="s">
        <v>448</v>
      </c>
      <c r="D141" s="109" t="s">
        <v>460</v>
      </c>
      <c r="E141" s="109" t="s">
        <v>468</v>
      </c>
      <c r="F141" s="109" t="s">
        <v>102</v>
      </c>
      <c r="G141" s="109" t="s">
        <v>451</v>
      </c>
      <c r="H141" s="109" t="s">
        <v>452</v>
      </c>
      <c r="I141" s="109">
        <v>77101600</v>
      </c>
      <c r="J141" s="110" t="s">
        <v>469</v>
      </c>
      <c r="K141" s="69">
        <v>42370</v>
      </c>
      <c r="L141" s="108">
        <v>5.5</v>
      </c>
      <c r="M141" s="111" t="s">
        <v>223</v>
      </c>
      <c r="N141" s="111" t="s">
        <v>465</v>
      </c>
      <c r="O141" s="116">
        <v>22639606</v>
      </c>
      <c r="P141" s="116">
        <v>22639606</v>
      </c>
      <c r="Q141" s="108" t="s">
        <v>27</v>
      </c>
      <c r="R141" s="108" t="s">
        <v>27</v>
      </c>
      <c r="S141" s="111" t="s">
        <v>1834</v>
      </c>
      <c r="T141" s="112">
        <v>4116292</v>
      </c>
      <c r="U141" s="108" t="s">
        <v>1692</v>
      </c>
    </row>
    <row r="142" spans="1:21" ht="75" customHeight="1" x14ac:dyDescent="0.2">
      <c r="A142" s="108">
        <v>141</v>
      </c>
      <c r="B142" s="109" t="s">
        <v>447</v>
      </c>
      <c r="C142" s="109" t="s">
        <v>448</v>
      </c>
      <c r="D142" s="109" t="s">
        <v>460</v>
      </c>
      <c r="E142" s="109" t="s">
        <v>468</v>
      </c>
      <c r="F142" s="109" t="s">
        <v>102</v>
      </c>
      <c r="G142" s="109" t="s">
        <v>451</v>
      </c>
      <c r="H142" s="109" t="s">
        <v>452</v>
      </c>
      <c r="I142" s="109">
        <v>77101600</v>
      </c>
      <c r="J142" s="110" t="s">
        <v>68</v>
      </c>
      <c r="K142" s="69">
        <v>42370</v>
      </c>
      <c r="L142" s="108">
        <v>1</v>
      </c>
      <c r="M142" s="111" t="s">
        <v>223</v>
      </c>
      <c r="N142" s="111" t="s">
        <v>465</v>
      </c>
      <c r="O142" s="116">
        <v>11686992</v>
      </c>
      <c r="P142" s="116">
        <v>11686992</v>
      </c>
      <c r="Q142" s="108" t="s">
        <v>27</v>
      </c>
      <c r="R142" s="108" t="s">
        <v>27</v>
      </c>
      <c r="S142" s="111" t="s">
        <v>1834</v>
      </c>
      <c r="T142" s="114">
        <v>5512554</v>
      </c>
      <c r="U142" s="108" t="s">
        <v>1692</v>
      </c>
    </row>
    <row r="143" spans="1:21" ht="75" customHeight="1" x14ac:dyDescent="0.2">
      <c r="A143" s="108">
        <v>142</v>
      </c>
      <c r="B143" s="109" t="s">
        <v>447</v>
      </c>
      <c r="C143" s="109" t="s">
        <v>448</v>
      </c>
      <c r="D143" s="109" t="s">
        <v>460</v>
      </c>
      <c r="E143" s="109" t="s">
        <v>468</v>
      </c>
      <c r="F143" s="109" t="s">
        <v>102</v>
      </c>
      <c r="G143" s="109" t="s">
        <v>451</v>
      </c>
      <c r="H143" s="109" t="s">
        <v>477</v>
      </c>
      <c r="I143" s="109">
        <v>25101905</v>
      </c>
      <c r="J143" s="110" t="s">
        <v>478</v>
      </c>
      <c r="K143" s="69">
        <v>42005</v>
      </c>
      <c r="L143" s="108">
        <v>10</v>
      </c>
      <c r="M143" s="111" t="s">
        <v>223</v>
      </c>
      <c r="N143" s="111" t="s">
        <v>465</v>
      </c>
      <c r="O143" s="116">
        <v>50000000</v>
      </c>
      <c r="P143" s="116">
        <v>50000000</v>
      </c>
      <c r="Q143" s="108" t="s">
        <v>27</v>
      </c>
      <c r="R143" s="108" t="s">
        <v>27</v>
      </c>
      <c r="S143" s="111" t="s">
        <v>1834</v>
      </c>
      <c r="T143" s="114">
        <v>5512554</v>
      </c>
      <c r="U143" s="108" t="s">
        <v>1692</v>
      </c>
    </row>
    <row r="144" spans="1:21" ht="75" customHeight="1" x14ac:dyDescent="0.2">
      <c r="A144" s="108">
        <v>143</v>
      </c>
      <c r="B144" s="109" t="s">
        <v>447</v>
      </c>
      <c r="C144" s="109" t="s">
        <v>448</v>
      </c>
      <c r="D144" s="109" t="s">
        <v>460</v>
      </c>
      <c r="E144" s="109" t="s">
        <v>468</v>
      </c>
      <c r="F144" s="109" t="s">
        <v>336</v>
      </c>
      <c r="G144" s="109" t="s">
        <v>470</v>
      </c>
      <c r="H144" s="109" t="s">
        <v>471</v>
      </c>
      <c r="I144" s="109">
        <v>77101505</v>
      </c>
      <c r="J144" s="110" t="s">
        <v>482</v>
      </c>
      <c r="K144" s="69">
        <v>42005</v>
      </c>
      <c r="L144" s="108">
        <v>5</v>
      </c>
      <c r="M144" s="111" t="s">
        <v>223</v>
      </c>
      <c r="N144" s="111" t="s">
        <v>465</v>
      </c>
      <c r="O144" s="116">
        <v>202051760</v>
      </c>
      <c r="P144" s="116">
        <v>202051760</v>
      </c>
      <c r="Q144" s="108" t="s">
        <v>27</v>
      </c>
      <c r="R144" s="108" t="s">
        <v>27</v>
      </c>
      <c r="S144" s="111" t="s">
        <v>1834</v>
      </c>
      <c r="T144" s="114">
        <v>40410352</v>
      </c>
      <c r="U144" s="108" t="s">
        <v>1692</v>
      </c>
    </row>
    <row r="145" spans="1:21" ht="75" customHeight="1" x14ac:dyDescent="0.2">
      <c r="A145" s="108">
        <v>144</v>
      </c>
      <c r="B145" s="109" t="s">
        <v>447</v>
      </c>
      <c r="C145" s="109" t="s">
        <v>448</v>
      </c>
      <c r="D145" s="109" t="s">
        <v>460</v>
      </c>
      <c r="E145" s="109" t="s">
        <v>468</v>
      </c>
      <c r="F145" s="109" t="s">
        <v>336</v>
      </c>
      <c r="G145" s="109" t="s">
        <v>470</v>
      </c>
      <c r="H145" s="109" t="s">
        <v>471</v>
      </c>
      <c r="I145" s="109">
        <v>77101505</v>
      </c>
      <c r="J145" s="100" t="s">
        <v>991</v>
      </c>
      <c r="K145" s="69">
        <v>42005</v>
      </c>
      <c r="L145" s="108">
        <v>1</v>
      </c>
      <c r="M145" s="111" t="s">
        <v>223</v>
      </c>
      <c r="N145" s="111" t="s">
        <v>465</v>
      </c>
      <c r="O145" s="116">
        <v>2948240</v>
      </c>
      <c r="P145" s="116">
        <v>2948240</v>
      </c>
      <c r="Q145" s="108" t="s">
        <v>27</v>
      </c>
      <c r="R145" s="108" t="s">
        <v>27</v>
      </c>
      <c r="S145" s="111" t="s">
        <v>1834</v>
      </c>
      <c r="T145" s="114">
        <v>2948240</v>
      </c>
      <c r="U145" s="108" t="s">
        <v>308</v>
      </c>
    </row>
    <row r="146" spans="1:21" ht="75" customHeight="1" x14ac:dyDescent="0.2">
      <c r="A146" s="108">
        <v>145</v>
      </c>
      <c r="B146" s="109" t="s">
        <v>447</v>
      </c>
      <c r="C146" s="109" t="s">
        <v>448</v>
      </c>
      <c r="D146" s="109" t="s">
        <v>460</v>
      </c>
      <c r="E146" s="109" t="s">
        <v>468</v>
      </c>
      <c r="F146" s="109" t="s">
        <v>336</v>
      </c>
      <c r="G146" s="109" t="s">
        <v>470</v>
      </c>
      <c r="H146" s="109" t="s">
        <v>471</v>
      </c>
      <c r="I146" s="109">
        <v>77101505</v>
      </c>
      <c r="J146" s="110" t="s">
        <v>483</v>
      </c>
      <c r="K146" s="69">
        <v>42005</v>
      </c>
      <c r="L146" s="108">
        <v>2</v>
      </c>
      <c r="M146" s="111" t="s">
        <v>223</v>
      </c>
      <c r="N146" s="111" t="s">
        <v>465</v>
      </c>
      <c r="O146" s="116">
        <v>55000000</v>
      </c>
      <c r="P146" s="116">
        <v>55000000</v>
      </c>
      <c r="Q146" s="108" t="s">
        <v>27</v>
      </c>
      <c r="R146" s="108" t="s">
        <v>27</v>
      </c>
      <c r="S146" s="111" t="s">
        <v>1834</v>
      </c>
      <c r="T146" s="114">
        <v>27500000</v>
      </c>
      <c r="U146" s="108" t="s">
        <v>1692</v>
      </c>
    </row>
    <row r="147" spans="1:21" ht="75" customHeight="1" x14ac:dyDescent="0.2">
      <c r="A147" s="108">
        <v>146</v>
      </c>
      <c r="B147" s="109" t="s">
        <v>447</v>
      </c>
      <c r="C147" s="109" t="s">
        <v>448</v>
      </c>
      <c r="D147" s="109" t="s">
        <v>460</v>
      </c>
      <c r="E147" s="109" t="s">
        <v>468</v>
      </c>
      <c r="F147" s="109" t="s">
        <v>472</v>
      </c>
      <c r="G147" s="109" t="s">
        <v>473</v>
      </c>
      <c r="H147" s="109" t="s">
        <v>474</v>
      </c>
      <c r="I147" s="109">
        <v>77101505</v>
      </c>
      <c r="J147" s="110" t="s">
        <v>484</v>
      </c>
      <c r="K147" s="69">
        <v>42005</v>
      </c>
      <c r="L147" s="108">
        <v>8</v>
      </c>
      <c r="M147" s="111" t="s">
        <v>223</v>
      </c>
      <c r="N147" s="111" t="s">
        <v>465</v>
      </c>
      <c r="O147" s="116">
        <v>570000000</v>
      </c>
      <c r="P147" s="116">
        <v>570000000</v>
      </c>
      <c r="Q147" s="108" t="s">
        <v>27</v>
      </c>
      <c r="R147" s="108" t="s">
        <v>27</v>
      </c>
      <c r="S147" s="111" t="s">
        <v>1834</v>
      </c>
      <c r="T147" s="114">
        <v>71250000</v>
      </c>
      <c r="U147" s="108" t="s">
        <v>1692</v>
      </c>
    </row>
    <row r="148" spans="1:21" ht="75" customHeight="1" x14ac:dyDescent="0.2">
      <c r="A148" s="108">
        <v>147</v>
      </c>
      <c r="B148" s="109" t="s">
        <v>447</v>
      </c>
      <c r="C148" s="109" t="s">
        <v>448</v>
      </c>
      <c r="D148" s="109" t="s">
        <v>460</v>
      </c>
      <c r="E148" s="109" t="s">
        <v>467</v>
      </c>
      <c r="F148" s="109" t="s">
        <v>102</v>
      </c>
      <c r="G148" s="109" t="s">
        <v>451</v>
      </c>
      <c r="H148" s="109" t="s">
        <v>452</v>
      </c>
      <c r="I148" s="109">
        <v>77121701</v>
      </c>
      <c r="J148" s="110" t="s">
        <v>462</v>
      </c>
      <c r="K148" s="69">
        <v>42370</v>
      </c>
      <c r="L148" s="108">
        <v>3</v>
      </c>
      <c r="M148" s="111" t="s">
        <v>223</v>
      </c>
      <c r="N148" s="111" t="s">
        <v>465</v>
      </c>
      <c r="O148" s="116">
        <v>12348876</v>
      </c>
      <c r="P148" s="116">
        <v>12348876</v>
      </c>
      <c r="Q148" s="108" t="s">
        <v>27</v>
      </c>
      <c r="R148" s="108" t="s">
        <v>27</v>
      </c>
      <c r="S148" s="111" t="s">
        <v>1834</v>
      </c>
      <c r="T148" s="114">
        <v>4116292</v>
      </c>
      <c r="U148" s="108" t="s">
        <v>1692</v>
      </c>
    </row>
    <row r="149" spans="1:21" ht="75" customHeight="1" x14ac:dyDescent="0.2">
      <c r="A149" s="108">
        <v>148</v>
      </c>
      <c r="B149" s="109" t="s">
        <v>447</v>
      </c>
      <c r="C149" s="109" t="s">
        <v>448</v>
      </c>
      <c r="D149" s="109" t="s">
        <v>460</v>
      </c>
      <c r="E149" s="109" t="s">
        <v>467</v>
      </c>
      <c r="F149" s="109" t="s">
        <v>102</v>
      </c>
      <c r="G149" s="109" t="s">
        <v>451</v>
      </c>
      <c r="H149" s="109" t="s">
        <v>452</v>
      </c>
      <c r="I149" s="109">
        <v>77121701</v>
      </c>
      <c r="J149" s="110" t="s">
        <v>462</v>
      </c>
      <c r="K149" s="69">
        <v>42370</v>
      </c>
      <c r="L149" s="108">
        <v>5.5</v>
      </c>
      <c r="M149" s="111" t="s">
        <v>223</v>
      </c>
      <c r="N149" s="111" t="s">
        <v>465</v>
      </c>
      <c r="O149" s="116">
        <v>22639606</v>
      </c>
      <c r="P149" s="116">
        <v>22639606</v>
      </c>
      <c r="Q149" s="108" t="s">
        <v>27</v>
      </c>
      <c r="R149" s="108" t="s">
        <v>27</v>
      </c>
      <c r="S149" s="111" t="s">
        <v>1834</v>
      </c>
      <c r="T149" s="114">
        <v>4116292</v>
      </c>
      <c r="U149" s="108" t="s">
        <v>1692</v>
      </c>
    </row>
    <row r="150" spans="1:21" ht="75" customHeight="1" x14ac:dyDescent="0.2">
      <c r="A150" s="108">
        <v>149</v>
      </c>
      <c r="B150" s="109" t="s">
        <v>447</v>
      </c>
      <c r="C150" s="109" t="s">
        <v>448</v>
      </c>
      <c r="D150" s="109" t="s">
        <v>460</v>
      </c>
      <c r="E150" s="109" t="s">
        <v>467</v>
      </c>
      <c r="F150" s="109" t="s">
        <v>102</v>
      </c>
      <c r="G150" s="109" t="s">
        <v>451</v>
      </c>
      <c r="H150" s="109" t="s">
        <v>452</v>
      </c>
      <c r="I150" s="109">
        <v>77121701</v>
      </c>
      <c r="J150" s="110" t="s">
        <v>1680</v>
      </c>
      <c r="K150" s="69">
        <v>42370</v>
      </c>
      <c r="L150" s="108">
        <v>3</v>
      </c>
      <c r="M150" s="111" t="s">
        <v>223</v>
      </c>
      <c r="N150" s="111" t="s">
        <v>465</v>
      </c>
      <c r="O150" s="116">
        <v>12348876</v>
      </c>
      <c r="P150" s="116">
        <v>12348876</v>
      </c>
      <c r="Q150" s="108" t="s">
        <v>27</v>
      </c>
      <c r="R150" s="108" t="s">
        <v>27</v>
      </c>
      <c r="S150" s="111" t="s">
        <v>1834</v>
      </c>
      <c r="T150" s="114">
        <v>4116292</v>
      </c>
      <c r="U150" s="111" t="s">
        <v>1676</v>
      </c>
    </row>
    <row r="151" spans="1:21" ht="75" customHeight="1" x14ac:dyDescent="0.2">
      <c r="A151" s="108">
        <v>150</v>
      </c>
      <c r="B151" s="109" t="s">
        <v>447</v>
      </c>
      <c r="C151" s="109" t="s">
        <v>448</v>
      </c>
      <c r="D151" s="109" t="s">
        <v>460</v>
      </c>
      <c r="E151" s="109" t="s">
        <v>467</v>
      </c>
      <c r="F151" s="109" t="s">
        <v>102</v>
      </c>
      <c r="G151" s="109" t="s">
        <v>451</v>
      </c>
      <c r="H151" s="109" t="s">
        <v>452</v>
      </c>
      <c r="I151" s="109">
        <v>77121701</v>
      </c>
      <c r="J151" s="110" t="s">
        <v>462</v>
      </c>
      <c r="K151" s="69">
        <v>42370</v>
      </c>
      <c r="L151" s="108">
        <v>5.5</v>
      </c>
      <c r="M151" s="111" t="s">
        <v>223</v>
      </c>
      <c r="N151" s="111" t="s">
        <v>465</v>
      </c>
      <c r="O151" s="116">
        <v>22639606</v>
      </c>
      <c r="P151" s="116">
        <v>22639606</v>
      </c>
      <c r="Q151" s="108" t="s">
        <v>27</v>
      </c>
      <c r="R151" s="108" t="s">
        <v>27</v>
      </c>
      <c r="S151" s="111" t="s">
        <v>1834</v>
      </c>
      <c r="T151" s="114">
        <v>4116292</v>
      </c>
      <c r="U151" s="108" t="s">
        <v>1692</v>
      </c>
    </row>
    <row r="152" spans="1:21" ht="75" customHeight="1" x14ac:dyDescent="0.2">
      <c r="A152" s="108">
        <v>151</v>
      </c>
      <c r="B152" s="109" t="s">
        <v>447</v>
      </c>
      <c r="C152" s="109" t="s">
        <v>448</v>
      </c>
      <c r="D152" s="109" t="s">
        <v>460</v>
      </c>
      <c r="E152" s="109" t="s">
        <v>467</v>
      </c>
      <c r="F152" s="109" t="s">
        <v>102</v>
      </c>
      <c r="G152" s="109" t="s">
        <v>451</v>
      </c>
      <c r="H152" s="109" t="s">
        <v>452</v>
      </c>
      <c r="I152" s="109">
        <v>77121701</v>
      </c>
      <c r="J152" s="110" t="s">
        <v>462</v>
      </c>
      <c r="K152" s="69">
        <v>42370</v>
      </c>
      <c r="L152" s="108">
        <v>3</v>
      </c>
      <c r="M152" s="111" t="s">
        <v>223</v>
      </c>
      <c r="N152" s="111" t="s">
        <v>465</v>
      </c>
      <c r="O152" s="116">
        <v>12348876</v>
      </c>
      <c r="P152" s="116">
        <v>12348876</v>
      </c>
      <c r="Q152" s="108" t="s">
        <v>27</v>
      </c>
      <c r="R152" s="108" t="s">
        <v>27</v>
      </c>
      <c r="S152" s="111" t="s">
        <v>1834</v>
      </c>
      <c r="T152" s="114">
        <v>4116292</v>
      </c>
      <c r="U152" s="108" t="s">
        <v>1692</v>
      </c>
    </row>
    <row r="153" spans="1:21" ht="75" customHeight="1" x14ac:dyDescent="0.2">
      <c r="A153" s="108">
        <v>152</v>
      </c>
      <c r="B153" s="109" t="s">
        <v>447</v>
      </c>
      <c r="C153" s="109" t="s">
        <v>448</v>
      </c>
      <c r="D153" s="109" t="s">
        <v>460</v>
      </c>
      <c r="E153" s="109" t="s">
        <v>467</v>
      </c>
      <c r="F153" s="109" t="s">
        <v>102</v>
      </c>
      <c r="G153" s="109" t="s">
        <v>451</v>
      </c>
      <c r="H153" s="109" t="s">
        <v>452</v>
      </c>
      <c r="I153" s="109">
        <v>77121701</v>
      </c>
      <c r="J153" s="110" t="s">
        <v>462</v>
      </c>
      <c r="K153" s="69">
        <v>42370</v>
      </c>
      <c r="L153" s="108">
        <v>5.5</v>
      </c>
      <c r="M153" s="111" t="s">
        <v>223</v>
      </c>
      <c r="N153" s="111" t="s">
        <v>465</v>
      </c>
      <c r="O153" s="116">
        <v>22639606</v>
      </c>
      <c r="P153" s="116">
        <v>22639606</v>
      </c>
      <c r="Q153" s="108" t="s">
        <v>27</v>
      </c>
      <c r="R153" s="108" t="s">
        <v>27</v>
      </c>
      <c r="S153" s="111" t="s">
        <v>1834</v>
      </c>
      <c r="T153" s="114">
        <v>4116292</v>
      </c>
      <c r="U153" s="108" t="s">
        <v>1692</v>
      </c>
    </row>
    <row r="154" spans="1:21" ht="75" customHeight="1" x14ac:dyDescent="0.2">
      <c r="A154" s="108">
        <v>153</v>
      </c>
      <c r="B154" s="109" t="s">
        <v>447</v>
      </c>
      <c r="C154" s="109" t="s">
        <v>448</v>
      </c>
      <c r="D154" s="109" t="s">
        <v>460</v>
      </c>
      <c r="E154" s="109" t="s">
        <v>467</v>
      </c>
      <c r="F154" s="109" t="s">
        <v>102</v>
      </c>
      <c r="G154" s="109" t="s">
        <v>451</v>
      </c>
      <c r="H154" s="109" t="s">
        <v>452</v>
      </c>
      <c r="I154" s="109">
        <v>77121701</v>
      </c>
      <c r="J154" s="110" t="s">
        <v>462</v>
      </c>
      <c r="K154" s="69">
        <v>42370</v>
      </c>
      <c r="L154" s="108">
        <v>3</v>
      </c>
      <c r="M154" s="111" t="s">
        <v>223</v>
      </c>
      <c r="N154" s="111" t="s">
        <v>465</v>
      </c>
      <c r="O154" s="116">
        <v>8529636</v>
      </c>
      <c r="P154" s="116">
        <v>8529636</v>
      </c>
      <c r="Q154" s="108" t="s">
        <v>27</v>
      </c>
      <c r="R154" s="108" t="s">
        <v>27</v>
      </c>
      <c r="S154" s="111" t="s">
        <v>1834</v>
      </c>
      <c r="T154" s="114">
        <v>2843212</v>
      </c>
      <c r="U154" s="108" t="s">
        <v>1692</v>
      </c>
    </row>
    <row r="155" spans="1:21" ht="75" customHeight="1" x14ac:dyDescent="0.2">
      <c r="A155" s="108">
        <v>154</v>
      </c>
      <c r="B155" s="109" t="s">
        <v>447</v>
      </c>
      <c r="C155" s="109" t="s">
        <v>448</v>
      </c>
      <c r="D155" s="109" t="s">
        <v>460</v>
      </c>
      <c r="E155" s="109" t="s">
        <v>467</v>
      </c>
      <c r="F155" s="109" t="s">
        <v>102</v>
      </c>
      <c r="G155" s="109" t="s">
        <v>451</v>
      </c>
      <c r="H155" s="109" t="s">
        <v>452</v>
      </c>
      <c r="I155" s="109">
        <v>77121701</v>
      </c>
      <c r="J155" s="110" t="s">
        <v>462</v>
      </c>
      <c r="K155" s="69">
        <v>42370</v>
      </c>
      <c r="L155" s="108">
        <v>5.5</v>
      </c>
      <c r="M155" s="111" t="s">
        <v>223</v>
      </c>
      <c r="N155" s="111" t="s">
        <v>465</v>
      </c>
      <c r="O155" s="116">
        <v>15637666</v>
      </c>
      <c r="P155" s="116">
        <v>15637666</v>
      </c>
      <c r="Q155" s="108" t="s">
        <v>27</v>
      </c>
      <c r="R155" s="108" t="s">
        <v>27</v>
      </c>
      <c r="S155" s="111" t="s">
        <v>1834</v>
      </c>
      <c r="T155" s="114">
        <v>2843212</v>
      </c>
      <c r="U155" s="108" t="s">
        <v>1692</v>
      </c>
    </row>
    <row r="156" spans="1:21" ht="75" customHeight="1" x14ac:dyDescent="0.2">
      <c r="A156" s="108">
        <v>155</v>
      </c>
      <c r="B156" s="109" t="s">
        <v>447</v>
      </c>
      <c r="C156" s="109" t="s">
        <v>448</v>
      </c>
      <c r="D156" s="109" t="s">
        <v>460</v>
      </c>
      <c r="E156" s="109" t="s">
        <v>467</v>
      </c>
      <c r="F156" s="109" t="s">
        <v>102</v>
      </c>
      <c r="G156" s="109" t="s">
        <v>451</v>
      </c>
      <c r="H156" s="109" t="s">
        <v>452</v>
      </c>
      <c r="I156" s="109">
        <v>77121701</v>
      </c>
      <c r="J156" s="110" t="s">
        <v>462</v>
      </c>
      <c r="K156" s="69">
        <v>42370</v>
      </c>
      <c r="L156" s="108">
        <v>3</v>
      </c>
      <c r="M156" s="111" t="s">
        <v>223</v>
      </c>
      <c r="N156" s="111" t="s">
        <v>465</v>
      </c>
      <c r="O156" s="116">
        <v>8529636</v>
      </c>
      <c r="P156" s="116">
        <v>8529636</v>
      </c>
      <c r="Q156" s="108" t="s">
        <v>27</v>
      </c>
      <c r="R156" s="108" t="s">
        <v>27</v>
      </c>
      <c r="S156" s="111" t="s">
        <v>1834</v>
      </c>
      <c r="T156" s="114">
        <v>2843212</v>
      </c>
      <c r="U156" s="108" t="s">
        <v>1692</v>
      </c>
    </row>
    <row r="157" spans="1:21" ht="75" customHeight="1" x14ac:dyDescent="0.2">
      <c r="A157" s="108">
        <v>156</v>
      </c>
      <c r="B157" s="109" t="s">
        <v>447</v>
      </c>
      <c r="C157" s="109" t="s">
        <v>448</v>
      </c>
      <c r="D157" s="109" t="s">
        <v>460</v>
      </c>
      <c r="E157" s="109" t="s">
        <v>467</v>
      </c>
      <c r="F157" s="109" t="s">
        <v>102</v>
      </c>
      <c r="G157" s="109" t="s">
        <v>451</v>
      </c>
      <c r="H157" s="109" t="s">
        <v>452</v>
      </c>
      <c r="I157" s="109">
        <v>77121701</v>
      </c>
      <c r="J157" s="110" t="s">
        <v>462</v>
      </c>
      <c r="K157" s="69">
        <v>42370</v>
      </c>
      <c r="L157" s="108">
        <v>5.5</v>
      </c>
      <c r="M157" s="111" t="s">
        <v>223</v>
      </c>
      <c r="N157" s="111" t="s">
        <v>465</v>
      </c>
      <c r="O157" s="116">
        <v>15637666</v>
      </c>
      <c r="P157" s="116">
        <v>15637666</v>
      </c>
      <c r="Q157" s="108" t="s">
        <v>27</v>
      </c>
      <c r="R157" s="108" t="s">
        <v>27</v>
      </c>
      <c r="S157" s="111" t="s">
        <v>1834</v>
      </c>
      <c r="T157" s="114">
        <v>2843212</v>
      </c>
      <c r="U157" s="108" t="s">
        <v>1692</v>
      </c>
    </row>
    <row r="158" spans="1:21" ht="75" customHeight="1" x14ac:dyDescent="0.2">
      <c r="A158" s="108">
        <v>157</v>
      </c>
      <c r="B158" s="109" t="s">
        <v>447</v>
      </c>
      <c r="C158" s="109" t="s">
        <v>448</v>
      </c>
      <c r="D158" s="109" t="s">
        <v>460</v>
      </c>
      <c r="E158" s="109" t="s">
        <v>467</v>
      </c>
      <c r="F158" s="109" t="s">
        <v>102</v>
      </c>
      <c r="G158" s="109" t="s">
        <v>451</v>
      </c>
      <c r="H158" s="109" t="s">
        <v>452</v>
      </c>
      <c r="I158" s="109">
        <v>77121701</v>
      </c>
      <c r="J158" s="110" t="s">
        <v>462</v>
      </c>
      <c r="K158" s="69">
        <v>42370</v>
      </c>
      <c r="L158" s="108">
        <v>3</v>
      </c>
      <c r="M158" s="111" t="s">
        <v>223</v>
      </c>
      <c r="N158" s="111" t="s">
        <v>465</v>
      </c>
      <c r="O158" s="116">
        <v>8529636</v>
      </c>
      <c r="P158" s="116">
        <v>8529636</v>
      </c>
      <c r="Q158" s="108" t="s">
        <v>27</v>
      </c>
      <c r="R158" s="108" t="s">
        <v>27</v>
      </c>
      <c r="S158" s="111" t="s">
        <v>1834</v>
      </c>
      <c r="T158" s="114">
        <v>2843212</v>
      </c>
      <c r="U158" s="108" t="s">
        <v>1692</v>
      </c>
    </row>
    <row r="159" spans="1:21" ht="75" customHeight="1" x14ac:dyDescent="0.2">
      <c r="A159" s="108">
        <v>158</v>
      </c>
      <c r="B159" s="109" t="s">
        <v>447</v>
      </c>
      <c r="C159" s="109" t="s">
        <v>448</v>
      </c>
      <c r="D159" s="109" t="s">
        <v>460</v>
      </c>
      <c r="E159" s="109" t="s">
        <v>467</v>
      </c>
      <c r="F159" s="109" t="s">
        <v>102</v>
      </c>
      <c r="G159" s="109" t="s">
        <v>451</v>
      </c>
      <c r="H159" s="109" t="s">
        <v>452</v>
      </c>
      <c r="I159" s="109">
        <v>77121701</v>
      </c>
      <c r="J159" s="110" t="s">
        <v>462</v>
      </c>
      <c r="K159" s="69">
        <v>42370</v>
      </c>
      <c r="L159" s="108">
        <v>5.5</v>
      </c>
      <c r="M159" s="111" t="s">
        <v>223</v>
      </c>
      <c r="N159" s="111" t="s">
        <v>465</v>
      </c>
      <c r="O159" s="116">
        <v>15637666</v>
      </c>
      <c r="P159" s="116">
        <v>15637666</v>
      </c>
      <c r="Q159" s="108" t="s">
        <v>27</v>
      </c>
      <c r="R159" s="108" t="s">
        <v>27</v>
      </c>
      <c r="S159" s="111" t="s">
        <v>1834</v>
      </c>
      <c r="T159" s="114">
        <v>2843212</v>
      </c>
      <c r="U159" s="108" t="s">
        <v>1692</v>
      </c>
    </row>
    <row r="160" spans="1:21" ht="75" customHeight="1" x14ac:dyDescent="0.2">
      <c r="A160" s="108">
        <v>159</v>
      </c>
      <c r="B160" s="109" t="s">
        <v>447</v>
      </c>
      <c r="C160" s="109" t="s">
        <v>448</v>
      </c>
      <c r="D160" s="109" t="s">
        <v>460</v>
      </c>
      <c r="E160" s="109" t="s">
        <v>467</v>
      </c>
      <c r="F160" s="109" t="s">
        <v>102</v>
      </c>
      <c r="G160" s="109" t="s">
        <v>451</v>
      </c>
      <c r="H160" s="109" t="s">
        <v>452</v>
      </c>
      <c r="I160" s="109">
        <v>77121701</v>
      </c>
      <c r="J160" s="110" t="s">
        <v>462</v>
      </c>
      <c r="K160" s="69">
        <v>42370</v>
      </c>
      <c r="L160" s="108">
        <v>3</v>
      </c>
      <c r="M160" s="111" t="s">
        <v>223</v>
      </c>
      <c r="N160" s="111" t="s">
        <v>465</v>
      </c>
      <c r="O160" s="116">
        <v>8529636</v>
      </c>
      <c r="P160" s="116">
        <v>8529636</v>
      </c>
      <c r="Q160" s="108" t="s">
        <v>27</v>
      </c>
      <c r="R160" s="108" t="s">
        <v>27</v>
      </c>
      <c r="S160" s="111" t="s">
        <v>1834</v>
      </c>
      <c r="T160" s="114">
        <v>2843212</v>
      </c>
      <c r="U160" s="108" t="s">
        <v>1692</v>
      </c>
    </row>
    <row r="161" spans="1:21" ht="75" customHeight="1" x14ac:dyDescent="0.2">
      <c r="A161" s="108">
        <v>160</v>
      </c>
      <c r="B161" s="109" t="s">
        <v>447</v>
      </c>
      <c r="C161" s="109" t="s">
        <v>448</v>
      </c>
      <c r="D161" s="109" t="s">
        <v>460</v>
      </c>
      <c r="E161" s="109" t="s">
        <v>467</v>
      </c>
      <c r="F161" s="109" t="s">
        <v>102</v>
      </c>
      <c r="G161" s="109" t="s">
        <v>451</v>
      </c>
      <c r="H161" s="109" t="s">
        <v>452</v>
      </c>
      <c r="I161" s="109">
        <v>77121701</v>
      </c>
      <c r="J161" s="110" t="s">
        <v>462</v>
      </c>
      <c r="K161" s="69">
        <v>42370</v>
      </c>
      <c r="L161" s="108">
        <v>5.5</v>
      </c>
      <c r="M161" s="111" t="s">
        <v>223</v>
      </c>
      <c r="N161" s="111" t="s">
        <v>465</v>
      </c>
      <c r="O161" s="116">
        <v>15637666</v>
      </c>
      <c r="P161" s="116">
        <v>15637666</v>
      </c>
      <c r="Q161" s="108" t="s">
        <v>27</v>
      </c>
      <c r="R161" s="108" t="s">
        <v>27</v>
      </c>
      <c r="S161" s="111" t="s">
        <v>1834</v>
      </c>
      <c r="T161" s="114">
        <v>2843212</v>
      </c>
      <c r="U161" s="108" t="s">
        <v>1692</v>
      </c>
    </row>
    <row r="162" spans="1:21" ht="75" customHeight="1" x14ac:dyDescent="0.2">
      <c r="A162" s="108">
        <v>161</v>
      </c>
      <c r="B162" s="109" t="s">
        <v>447</v>
      </c>
      <c r="C162" s="109" t="s">
        <v>448</v>
      </c>
      <c r="D162" s="109" t="s">
        <v>460</v>
      </c>
      <c r="E162" s="109" t="s">
        <v>467</v>
      </c>
      <c r="F162" s="109" t="s">
        <v>102</v>
      </c>
      <c r="G162" s="109" t="s">
        <v>451</v>
      </c>
      <c r="H162" s="109" t="s">
        <v>452</v>
      </c>
      <c r="I162" s="109">
        <v>77121701</v>
      </c>
      <c r="J162" s="110" t="s">
        <v>1509</v>
      </c>
      <c r="K162" s="69">
        <v>42370</v>
      </c>
      <c r="L162" s="108">
        <v>3.5</v>
      </c>
      <c r="M162" s="111" t="s">
        <v>223</v>
      </c>
      <c r="N162" s="111" t="s">
        <v>465</v>
      </c>
      <c r="O162" s="116">
        <v>23392845</v>
      </c>
      <c r="P162" s="116">
        <v>23392845</v>
      </c>
      <c r="Q162" s="108" t="s">
        <v>27</v>
      </c>
      <c r="R162" s="108" t="s">
        <v>27</v>
      </c>
      <c r="S162" s="111" t="s">
        <v>1834</v>
      </c>
      <c r="T162" s="114">
        <v>7214120</v>
      </c>
      <c r="U162" s="111" t="s">
        <v>308</v>
      </c>
    </row>
    <row r="163" spans="1:21" ht="75" customHeight="1" x14ac:dyDescent="0.2">
      <c r="A163" s="108">
        <v>162</v>
      </c>
      <c r="B163" s="109" t="s">
        <v>447</v>
      </c>
      <c r="C163" s="109" t="s">
        <v>448</v>
      </c>
      <c r="D163" s="109" t="s">
        <v>460</v>
      </c>
      <c r="E163" s="109" t="s">
        <v>467</v>
      </c>
      <c r="F163" s="109" t="s">
        <v>102</v>
      </c>
      <c r="G163" s="109" t="s">
        <v>451</v>
      </c>
      <c r="H163" s="109" t="s">
        <v>452</v>
      </c>
      <c r="I163" s="109">
        <v>77121701</v>
      </c>
      <c r="J163" s="110" t="s">
        <v>462</v>
      </c>
      <c r="K163" s="69">
        <v>42370</v>
      </c>
      <c r="L163" s="108">
        <v>5.5</v>
      </c>
      <c r="M163" s="111" t="s">
        <v>223</v>
      </c>
      <c r="N163" s="111" t="s">
        <v>465</v>
      </c>
      <c r="O163" s="116">
        <v>39677660</v>
      </c>
      <c r="P163" s="116">
        <v>39677660</v>
      </c>
      <c r="Q163" s="108" t="s">
        <v>27</v>
      </c>
      <c r="R163" s="108" t="s">
        <v>27</v>
      </c>
      <c r="S163" s="111" t="s">
        <v>1834</v>
      </c>
      <c r="T163" s="114">
        <v>7214120</v>
      </c>
      <c r="U163" s="108" t="s">
        <v>1692</v>
      </c>
    </row>
    <row r="164" spans="1:21" ht="75" customHeight="1" x14ac:dyDescent="0.2">
      <c r="A164" s="108">
        <v>163</v>
      </c>
      <c r="B164" s="109" t="s">
        <v>447</v>
      </c>
      <c r="C164" s="109" t="s">
        <v>448</v>
      </c>
      <c r="D164" s="109" t="s">
        <v>460</v>
      </c>
      <c r="E164" s="109" t="s">
        <v>467</v>
      </c>
      <c r="F164" s="109" t="s">
        <v>102</v>
      </c>
      <c r="G164" s="109" t="s">
        <v>451</v>
      </c>
      <c r="H164" s="109" t="s">
        <v>452</v>
      </c>
      <c r="I164" s="109">
        <v>77121701</v>
      </c>
      <c r="J164" s="110" t="s">
        <v>462</v>
      </c>
      <c r="K164" s="69">
        <v>42370</v>
      </c>
      <c r="L164" s="108">
        <v>3</v>
      </c>
      <c r="M164" s="111" t="s">
        <v>223</v>
      </c>
      <c r="N164" s="111" t="s">
        <v>465</v>
      </c>
      <c r="O164" s="116">
        <v>10725699</v>
      </c>
      <c r="P164" s="116">
        <v>10725699</v>
      </c>
      <c r="Q164" s="108" t="s">
        <v>27</v>
      </c>
      <c r="R164" s="108" t="s">
        <v>27</v>
      </c>
      <c r="S164" s="111" t="s">
        <v>1834</v>
      </c>
      <c r="T164" s="116">
        <v>3575233</v>
      </c>
      <c r="U164" s="108" t="s">
        <v>1692</v>
      </c>
    </row>
    <row r="165" spans="1:21" ht="75" customHeight="1" x14ac:dyDescent="0.2">
      <c r="A165" s="108">
        <v>164</v>
      </c>
      <c r="B165" s="109" t="s">
        <v>447</v>
      </c>
      <c r="C165" s="109" t="s">
        <v>448</v>
      </c>
      <c r="D165" s="109" t="s">
        <v>460</v>
      </c>
      <c r="E165" s="109" t="s">
        <v>467</v>
      </c>
      <c r="F165" s="109" t="s">
        <v>102</v>
      </c>
      <c r="G165" s="109" t="s">
        <v>451</v>
      </c>
      <c r="H165" s="109" t="s">
        <v>452</v>
      </c>
      <c r="I165" s="109">
        <v>77121701</v>
      </c>
      <c r="J165" s="110" t="s">
        <v>462</v>
      </c>
      <c r="K165" s="69">
        <v>42370</v>
      </c>
      <c r="L165" s="108">
        <v>5.5</v>
      </c>
      <c r="M165" s="111" t="s">
        <v>223</v>
      </c>
      <c r="N165" s="111" t="s">
        <v>465</v>
      </c>
      <c r="O165" s="116">
        <v>19663781.5</v>
      </c>
      <c r="P165" s="116">
        <v>19663781.5</v>
      </c>
      <c r="Q165" s="108" t="s">
        <v>27</v>
      </c>
      <c r="R165" s="108" t="s">
        <v>27</v>
      </c>
      <c r="S165" s="111" t="s">
        <v>1834</v>
      </c>
      <c r="T165" s="116">
        <v>3575233</v>
      </c>
      <c r="U165" s="108" t="s">
        <v>1692</v>
      </c>
    </row>
    <row r="166" spans="1:21" ht="75" customHeight="1" x14ac:dyDescent="0.2">
      <c r="A166" s="108">
        <v>165</v>
      </c>
      <c r="B166" s="109" t="s">
        <v>447</v>
      </c>
      <c r="C166" s="109" t="s">
        <v>448</v>
      </c>
      <c r="D166" s="109" t="s">
        <v>460</v>
      </c>
      <c r="E166" s="109" t="s">
        <v>467</v>
      </c>
      <c r="F166" s="109" t="s">
        <v>102</v>
      </c>
      <c r="G166" s="109" t="s">
        <v>451</v>
      </c>
      <c r="H166" s="109" t="s">
        <v>452</v>
      </c>
      <c r="I166" s="109">
        <v>77121701</v>
      </c>
      <c r="J166" s="110" t="s">
        <v>462</v>
      </c>
      <c r="K166" s="69">
        <v>42370</v>
      </c>
      <c r="L166" s="108">
        <v>3</v>
      </c>
      <c r="M166" s="111" t="s">
        <v>223</v>
      </c>
      <c r="N166" s="111" t="s">
        <v>465</v>
      </c>
      <c r="O166" s="116">
        <v>10725699</v>
      </c>
      <c r="P166" s="116">
        <v>10725699</v>
      </c>
      <c r="Q166" s="108" t="s">
        <v>27</v>
      </c>
      <c r="R166" s="108" t="s">
        <v>27</v>
      </c>
      <c r="S166" s="111" t="s">
        <v>1834</v>
      </c>
      <c r="T166" s="116">
        <v>3575233</v>
      </c>
      <c r="U166" s="108" t="s">
        <v>1692</v>
      </c>
    </row>
    <row r="167" spans="1:21" ht="75" customHeight="1" x14ac:dyDescent="0.2">
      <c r="A167" s="108">
        <v>166</v>
      </c>
      <c r="B167" s="109" t="s">
        <v>447</v>
      </c>
      <c r="C167" s="109" t="s">
        <v>448</v>
      </c>
      <c r="D167" s="109" t="s">
        <v>460</v>
      </c>
      <c r="E167" s="109" t="s">
        <v>467</v>
      </c>
      <c r="F167" s="109" t="s">
        <v>102</v>
      </c>
      <c r="G167" s="109" t="s">
        <v>451</v>
      </c>
      <c r="H167" s="109" t="s">
        <v>452</v>
      </c>
      <c r="I167" s="109">
        <v>77121701</v>
      </c>
      <c r="J167" s="110" t="s">
        <v>68</v>
      </c>
      <c r="K167" s="69">
        <v>42370</v>
      </c>
      <c r="L167" s="108">
        <v>1</v>
      </c>
      <c r="M167" s="111" t="s">
        <v>223</v>
      </c>
      <c r="N167" s="111" t="s">
        <v>465</v>
      </c>
      <c r="O167" s="116">
        <v>59687751.5</v>
      </c>
      <c r="P167" s="116">
        <v>59687751.5</v>
      </c>
      <c r="Q167" s="108" t="s">
        <v>27</v>
      </c>
      <c r="R167" s="108" t="s">
        <v>27</v>
      </c>
      <c r="S167" s="111" t="s">
        <v>1834</v>
      </c>
      <c r="T167" s="116">
        <v>4308771.5</v>
      </c>
      <c r="U167" s="108" t="s">
        <v>1692</v>
      </c>
    </row>
    <row r="168" spans="1:21" ht="75" customHeight="1" x14ac:dyDescent="0.2">
      <c r="A168" s="108">
        <v>167</v>
      </c>
      <c r="B168" s="109" t="s">
        <v>447</v>
      </c>
      <c r="C168" s="109" t="s">
        <v>448</v>
      </c>
      <c r="D168" s="109" t="s">
        <v>460</v>
      </c>
      <c r="E168" s="109" t="s">
        <v>461</v>
      </c>
      <c r="F168" s="109" t="s">
        <v>102</v>
      </c>
      <c r="G168" s="109" t="s">
        <v>451</v>
      </c>
      <c r="H168" s="109" t="s">
        <v>452</v>
      </c>
      <c r="I168" s="109">
        <v>77121701</v>
      </c>
      <c r="J168" s="110" t="s">
        <v>1051</v>
      </c>
      <c r="K168" s="69">
        <v>42370</v>
      </c>
      <c r="L168" s="108">
        <v>3.5</v>
      </c>
      <c r="M168" s="111" t="s">
        <v>223</v>
      </c>
      <c r="N168" s="111" t="s">
        <v>453</v>
      </c>
      <c r="O168" s="116">
        <v>11102318.5</v>
      </c>
      <c r="P168" s="116">
        <v>11102318.5</v>
      </c>
      <c r="Q168" s="108" t="s">
        <v>27</v>
      </c>
      <c r="R168" s="108" t="s">
        <v>27</v>
      </c>
      <c r="S168" s="111" t="s">
        <v>1834</v>
      </c>
      <c r="T168" s="116">
        <v>3575233</v>
      </c>
      <c r="U168" s="111" t="s">
        <v>308</v>
      </c>
    </row>
    <row r="169" spans="1:21" ht="75" customHeight="1" x14ac:dyDescent="0.2">
      <c r="A169" s="108">
        <v>168</v>
      </c>
      <c r="B169" s="109" t="s">
        <v>447</v>
      </c>
      <c r="C169" s="109" t="s">
        <v>448</v>
      </c>
      <c r="D169" s="109" t="s">
        <v>460</v>
      </c>
      <c r="E169" s="109" t="s">
        <v>461</v>
      </c>
      <c r="F169" s="109" t="s">
        <v>102</v>
      </c>
      <c r="G169" s="109" t="s">
        <v>451</v>
      </c>
      <c r="H169" s="109" t="s">
        <v>452</v>
      </c>
      <c r="I169" s="109">
        <v>77121701</v>
      </c>
      <c r="J169" s="110" t="s">
        <v>1178</v>
      </c>
      <c r="K169" s="69">
        <v>42370</v>
      </c>
      <c r="L169" s="108">
        <v>3.5</v>
      </c>
      <c r="M169" s="111" t="s">
        <v>223</v>
      </c>
      <c r="N169" s="111" t="s">
        <v>453</v>
      </c>
      <c r="O169" s="116">
        <v>23392845</v>
      </c>
      <c r="P169" s="116">
        <v>23392845</v>
      </c>
      <c r="Q169" s="108" t="s">
        <v>27</v>
      </c>
      <c r="R169" s="108" t="s">
        <v>27</v>
      </c>
      <c r="S169" s="111" t="s">
        <v>1834</v>
      </c>
      <c r="T169" s="116">
        <v>7744570</v>
      </c>
      <c r="U169" s="111" t="s">
        <v>308</v>
      </c>
    </row>
    <row r="170" spans="1:21" ht="75" customHeight="1" x14ac:dyDescent="0.2">
      <c r="A170" s="108">
        <v>169</v>
      </c>
      <c r="B170" s="109" t="s">
        <v>447</v>
      </c>
      <c r="C170" s="109" t="s">
        <v>448</v>
      </c>
      <c r="D170" s="109" t="s">
        <v>460</v>
      </c>
      <c r="E170" s="109" t="s">
        <v>461</v>
      </c>
      <c r="F170" s="109" t="s">
        <v>102</v>
      </c>
      <c r="G170" s="109" t="s">
        <v>451</v>
      </c>
      <c r="H170" s="109" t="s">
        <v>452</v>
      </c>
      <c r="I170" s="109">
        <v>77121701</v>
      </c>
      <c r="J170" s="110" t="s">
        <v>980</v>
      </c>
      <c r="K170" s="69">
        <v>42370</v>
      </c>
      <c r="L170" s="108">
        <v>4</v>
      </c>
      <c r="M170" s="111" t="s">
        <v>223</v>
      </c>
      <c r="N170" s="111" t="s">
        <v>453</v>
      </c>
      <c r="O170" s="116">
        <v>24612880</v>
      </c>
      <c r="P170" s="116">
        <v>24612880</v>
      </c>
      <c r="Q170" s="108" t="s">
        <v>27</v>
      </c>
      <c r="R170" s="108" t="s">
        <v>27</v>
      </c>
      <c r="S170" s="111" t="s">
        <v>1834</v>
      </c>
      <c r="T170" s="116">
        <v>6153220</v>
      </c>
      <c r="U170" s="111" t="s">
        <v>308</v>
      </c>
    </row>
    <row r="171" spans="1:21" ht="75" customHeight="1" x14ac:dyDescent="0.2">
      <c r="A171" s="108">
        <v>170</v>
      </c>
      <c r="B171" s="109" t="s">
        <v>447</v>
      </c>
      <c r="C171" s="109" t="s">
        <v>448</v>
      </c>
      <c r="D171" s="109" t="s">
        <v>460</v>
      </c>
      <c r="E171" s="109" t="s">
        <v>461</v>
      </c>
      <c r="F171" s="109" t="s">
        <v>102</v>
      </c>
      <c r="G171" s="109" t="s">
        <v>451</v>
      </c>
      <c r="H171" s="109" t="s">
        <v>452</v>
      </c>
      <c r="I171" s="109">
        <v>77121701</v>
      </c>
      <c r="J171" s="110" t="s">
        <v>1146</v>
      </c>
      <c r="K171" s="69">
        <v>42370</v>
      </c>
      <c r="L171" s="108">
        <v>4</v>
      </c>
      <c r="M171" s="111" t="s">
        <v>223</v>
      </c>
      <c r="N171" s="111" t="s">
        <v>453</v>
      </c>
      <c r="O171" s="116">
        <v>20793640</v>
      </c>
      <c r="P171" s="116">
        <v>20793640</v>
      </c>
      <c r="Q171" s="108" t="s">
        <v>27</v>
      </c>
      <c r="R171" s="108" t="s">
        <v>27</v>
      </c>
      <c r="S171" s="111" t="s">
        <v>1834</v>
      </c>
      <c r="T171" s="116">
        <v>5198410</v>
      </c>
      <c r="U171" s="111" t="s">
        <v>308</v>
      </c>
    </row>
    <row r="172" spans="1:21" ht="75" customHeight="1" x14ac:dyDescent="0.2">
      <c r="A172" s="108">
        <v>171</v>
      </c>
      <c r="B172" s="109" t="s">
        <v>447</v>
      </c>
      <c r="C172" s="109" t="s">
        <v>448</v>
      </c>
      <c r="D172" s="109" t="s">
        <v>456</v>
      </c>
      <c r="E172" s="109" t="s">
        <v>457</v>
      </c>
      <c r="F172" s="109" t="s">
        <v>102</v>
      </c>
      <c r="G172" s="109" t="s">
        <v>451</v>
      </c>
      <c r="H172" s="109" t="s">
        <v>452</v>
      </c>
      <c r="I172" s="109">
        <v>77121707</v>
      </c>
      <c r="J172" s="110" t="s">
        <v>963</v>
      </c>
      <c r="K172" s="69">
        <v>42370</v>
      </c>
      <c r="L172" s="108">
        <v>5.5</v>
      </c>
      <c r="M172" s="108" t="s">
        <v>223</v>
      </c>
      <c r="N172" s="108" t="s">
        <v>458</v>
      </c>
      <c r="O172" s="116">
        <v>22639606</v>
      </c>
      <c r="P172" s="116">
        <v>22639606</v>
      </c>
      <c r="Q172" s="108" t="s">
        <v>27</v>
      </c>
      <c r="R172" s="108" t="s">
        <v>27</v>
      </c>
      <c r="S172" s="111" t="s">
        <v>1834</v>
      </c>
      <c r="T172" s="114">
        <v>4116292</v>
      </c>
      <c r="U172" s="108" t="s">
        <v>1692</v>
      </c>
    </row>
    <row r="173" spans="1:21" ht="75" customHeight="1" x14ac:dyDescent="0.2">
      <c r="A173" s="108">
        <v>172</v>
      </c>
      <c r="B173" s="109" t="s">
        <v>447</v>
      </c>
      <c r="C173" s="109" t="s">
        <v>448</v>
      </c>
      <c r="D173" s="109" t="s">
        <v>460</v>
      </c>
      <c r="E173" s="109" t="s">
        <v>461</v>
      </c>
      <c r="F173" s="109" t="s">
        <v>102</v>
      </c>
      <c r="G173" s="109" t="s">
        <v>451</v>
      </c>
      <c r="H173" s="109" t="s">
        <v>452</v>
      </c>
      <c r="I173" s="109">
        <v>77121701</v>
      </c>
      <c r="J173" s="110" t="s">
        <v>978</v>
      </c>
      <c r="K173" s="69">
        <v>42370</v>
      </c>
      <c r="L173" s="108">
        <v>5.5</v>
      </c>
      <c r="M173" s="111" t="s">
        <v>223</v>
      </c>
      <c r="N173" s="111" t="s">
        <v>453</v>
      </c>
      <c r="O173" s="116">
        <v>19663781.5</v>
      </c>
      <c r="P173" s="116">
        <v>19663781.5</v>
      </c>
      <c r="Q173" s="108" t="s">
        <v>27</v>
      </c>
      <c r="R173" s="108" t="s">
        <v>27</v>
      </c>
      <c r="S173" s="111" t="s">
        <v>1834</v>
      </c>
      <c r="T173" s="116">
        <v>3575233</v>
      </c>
      <c r="U173" s="108" t="s">
        <v>1692</v>
      </c>
    </row>
    <row r="174" spans="1:21" ht="75" customHeight="1" x14ac:dyDescent="0.2">
      <c r="A174" s="108">
        <v>173</v>
      </c>
      <c r="B174" s="109" t="s">
        <v>447</v>
      </c>
      <c r="C174" s="109" t="s">
        <v>448</v>
      </c>
      <c r="D174" s="109" t="s">
        <v>460</v>
      </c>
      <c r="E174" s="109" t="s">
        <v>461</v>
      </c>
      <c r="F174" s="109" t="s">
        <v>102</v>
      </c>
      <c r="G174" s="109" t="s">
        <v>451</v>
      </c>
      <c r="H174" s="109" t="s">
        <v>452</v>
      </c>
      <c r="I174" s="109">
        <v>77121701</v>
      </c>
      <c r="J174" s="110" t="s">
        <v>979</v>
      </c>
      <c r="K174" s="69">
        <v>42370</v>
      </c>
      <c r="L174" s="108">
        <v>6.5</v>
      </c>
      <c r="M174" s="111" t="s">
        <v>223</v>
      </c>
      <c r="N174" s="111" t="s">
        <v>453</v>
      </c>
      <c r="O174" s="116">
        <v>50339705</v>
      </c>
      <c r="P174" s="116">
        <v>50339705</v>
      </c>
      <c r="Q174" s="108" t="s">
        <v>27</v>
      </c>
      <c r="R174" s="108" t="s">
        <v>27</v>
      </c>
      <c r="S174" s="111" t="s">
        <v>1834</v>
      </c>
      <c r="T174" s="116">
        <v>7744570</v>
      </c>
      <c r="U174" s="108" t="s">
        <v>1692</v>
      </c>
    </row>
    <row r="175" spans="1:21" ht="75" customHeight="1" x14ac:dyDescent="0.2">
      <c r="A175" s="108">
        <v>174</v>
      </c>
      <c r="B175" s="109" t="s">
        <v>447</v>
      </c>
      <c r="C175" s="109" t="s">
        <v>448</v>
      </c>
      <c r="D175" s="109" t="s">
        <v>460</v>
      </c>
      <c r="E175" s="109" t="s">
        <v>461</v>
      </c>
      <c r="F175" s="109" t="s">
        <v>102</v>
      </c>
      <c r="G175" s="109" t="s">
        <v>451</v>
      </c>
      <c r="H175" s="109" t="s">
        <v>452</v>
      </c>
      <c r="I175" s="109">
        <v>77121701</v>
      </c>
      <c r="J175" s="110" t="s">
        <v>980</v>
      </c>
      <c r="K175" s="69">
        <v>42370</v>
      </c>
      <c r="L175" s="108">
        <v>6.5</v>
      </c>
      <c r="M175" s="111" t="s">
        <v>223</v>
      </c>
      <c r="N175" s="111" t="s">
        <v>453</v>
      </c>
      <c r="O175" s="116">
        <v>39995930</v>
      </c>
      <c r="P175" s="116">
        <v>39995930</v>
      </c>
      <c r="Q175" s="108" t="s">
        <v>27</v>
      </c>
      <c r="R175" s="108" t="s">
        <v>27</v>
      </c>
      <c r="S175" s="111" t="s">
        <v>1834</v>
      </c>
      <c r="T175" s="116">
        <v>6153220</v>
      </c>
      <c r="U175" s="108" t="s">
        <v>1692</v>
      </c>
    </row>
    <row r="176" spans="1:21" ht="75" customHeight="1" x14ac:dyDescent="0.2">
      <c r="A176" s="108">
        <v>175</v>
      </c>
      <c r="B176" s="109" t="s">
        <v>447</v>
      </c>
      <c r="C176" s="109" t="s">
        <v>448</v>
      </c>
      <c r="D176" s="109" t="s">
        <v>460</v>
      </c>
      <c r="E176" s="109" t="s">
        <v>461</v>
      </c>
      <c r="F176" s="109" t="s">
        <v>102</v>
      </c>
      <c r="G176" s="109" t="s">
        <v>451</v>
      </c>
      <c r="H176" s="109" t="s">
        <v>452</v>
      </c>
      <c r="I176" s="109">
        <v>77121701</v>
      </c>
      <c r="J176" s="110" t="s">
        <v>981</v>
      </c>
      <c r="K176" s="69">
        <v>42370</v>
      </c>
      <c r="L176" s="108">
        <v>6.5</v>
      </c>
      <c r="M176" s="111" t="s">
        <v>223</v>
      </c>
      <c r="N176" s="111" t="s">
        <v>453</v>
      </c>
      <c r="O176" s="116">
        <v>33789665</v>
      </c>
      <c r="P176" s="116">
        <v>33789665</v>
      </c>
      <c r="Q176" s="108" t="s">
        <v>27</v>
      </c>
      <c r="R176" s="108" t="s">
        <v>27</v>
      </c>
      <c r="S176" s="111" t="s">
        <v>1834</v>
      </c>
      <c r="T176" s="116">
        <v>5198410</v>
      </c>
      <c r="U176" s="108" t="s">
        <v>1692</v>
      </c>
    </row>
    <row r="177" spans="1:21" ht="75" customHeight="1" x14ac:dyDescent="0.2">
      <c r="A177" s="108">
        <v>176</v>
      </c>
      <c r="B177" s="109" t="s">
        <v>447</v>
      </c>
      <c r="C177" s="109" t="s">
        <v>448</v>
      </c>
      <c r="D177" s="109" t="s">
        <v>460</v>
      </c>
      <c r="E177" s="109" t="s">
        <v>461</v>
      </c>
      <c r="F177" s="109" t="s">
        <v>102</v>
      </c>
      <c r="G177" s="109" t="s">
        <v>451</v>
      </c>
      <c r="H177" s="109" t="s">
        <v>452</v>
      </c>
      <c r="I177" s="109">
        <v>77121701</v>
      </c>
      <c r="J177" s="110" t="s">
        <v>971</v>
      </c>
      <c r="K177" s="69">
        <v>42370</v>
      </c>
      <c r="L177" s="108">
        <v>7.5</v>
      </c>
      <c r="M177" s="111" t="s">
        <v>223</v>
      </c>
      <c r="N177" s="111" t="s">
        <v>453</v>
      </c>
      <c r="O177" s="116">
        <v>21324090</v>
      </c>
      <c r="P177" s="116">
        <v>21324090</v>
      </c>
      <c r="Q177" s="108" t="s">
        <v>27</v>
      </c>
      <c r="R177" s="108" t="s">
        <v>27</v>
      </c>
      <c r="S177" s="111" t="s">
        <v>1834</v>
      </c>
      <c r="T177" s="116">
        <v>2843212</v>
      </c>
      <c r="U177" s="108" t="s">
        <v>1692</v>
      </c>
    </row>
    <row r="178" spans="1:21" ht="75" customHeight="1" x14ac:dyDescent="0.2">
      <c r="A178" s="108">
        <v>177</v>
      </c>
      <c r="B178" s="109" t="s">
        <v>447</v>
      </c>
      <c r="C178" s="109" t="s">
        <v>448</v>
      </c>
      <c r="D178" s="109" t="s">
        <v>460</v>
      </c>
      <c r="E178" s="109" t="s">
        <v>461</v>
      </c>
      <c r="F178" s="109" t="s">
        <v>102</v>
      </c>
      <c r="G178" s="109" t="s">
        <v>451</v>
      </c>
      <c r="H178" s="109" t="s">
        <v>452</v>
      </c>
      <c r="I178" s="109">
        <v>77121701</v>
      </c>
      <c r="J178" s="110" t="s">
        <v>1656</v>
      </c>
      <c r="K178" s="69">
        <v>42370</v>
      </c>
      <c r="L178" s="108">
        <v>4.5</v>
      </c>
      <c r="M178" s="111" t="s">
        <v>223</v>
      </c>
      <c r="N178" s="111" t="s">
        <v>453</v>
      </c>
      <c r="O178" s="116">
        <v>30076515</v>
      </c>
      <c r="P178" s="116">
        <v>30076515</v>
      </c>
      <c r="Q178" s="108" t="s">
        <v>27</v>
      </c>
      <c r="R178" s="108" t="s">
        <v>27</v>
      </c>
      <c r="S178" s="111" t="s">
        <v>1834</v>
      </c>
      <c r="T178" s="116">
        <v>6683670</v>
      </c>
      <c r="U178" s="111" t="s">
        <v>1600</v>
      </c>
    </row>
    <row r="179" spans="1:21" ht="75" customHeight="1" x14ac:dyDescent="0.2">
      <c r="A179" s="108">
        <v>178</v>
      </c>
      <c r="B179" s="109" t="s">
        <v>447</v>
      </c>
      <c r="C179" s="109" t="s">
        <v>448</v>
      </c>
      <c r="D179" s="109" t="s">
        <v>460</v>
      </c>
      <c r="E179" s="109" t="s">
        <v>461</v>
      </c>
      <c r="F179" s="109" t="s">
        <v>102</v>
      </c>
      <c r="G179" s="109" t="s">
        <v>451</v>
      </c>
      <c r="H179" s="109" t="s">
        <v>452</v>
      </c>
      <c r="I179" s="109">
        <v>77121701</v>
      </c>
      <c r="J179" s="110" t="s">
        <v>982</v>
      </c>
      <c r="K179" s="69">
        <v>42370</v>
      </c>
      <c r="L179" s="108">
        <v>5.5</v>
      </c>
      <c r="M179" s="111" t="s">
        <v>223</v>
      </c>
      <c r="N179" s="111" t="s">
        <v>453</v>
      </c>
      <c r="O179" s="116">
        <v>36760185</v>
      </c>
      <c r="P179" s="116">
        <v>36760185</v>
      </c>
      <c r="Q179" s="108" t="s">
        <v>27</v>
      </c>
      <c r="R179" s="108" t="s">
        <v>27</v>
      </c>
      <c r="S179" s="111" t="s">
        <v>1834</v>
      </c>
      <c r="T179" s="116">
        <v>6683670</v>
      </c>
      <c r="U179" s="108" t="s">
        <v>1692</v>
      </c>
    </row>
    <row r="180" spans="1:21" ht="75" customHeight="1" x14ac:dyDescent="0.2">
      <c r="A180" s="108">
        <v>179</v>
      </c>
      <c r="B180" s="109" t="s">
        <v>447</v>
      </c>
      <c r="C180" s="109" t="s">
        <v>448</v>
      </c>
      <c r="D180" s="109" t="s">
        <v>460</v>
      </c>
      <c r="E180" s="109" t="s">
        <v>461</v>
      </c>
      <c r="F180" s="109" t="s">
        <v>102</v>
      </c>
      <c r="G180" s="109" t="s">
        <v>451</v>
      </c>
      <c r="H180" s="109" t="s">
        <v>452</v>
      </c>
      <c r="I180" s="109">
        <v>77121701</v>
      </c>
      <c r="J180" s="110" t="s">
        <v>987</v>
      </c>
      <c r="K180" s="69">
        <v>42370</v>
      </c>
      <c r="L180" s="108">
        <v>4.5</v>
      </c>
      <c r="M180" s="111" t="s">
        <v>223</v>
      </c>
      <c r="N180" s="111" t="s">
        <v>453</v>
      </c>
      <c r="O180" s="116">
        <v>30076515</v>
      </c>
      <c r="P180" s="116">
        <v>30076515</v>
      </c>
      <c r="Q180" s="108" t="s">
        <v>27</v>
      </c>
      <c r="R180" s="108" t="s">
        <v>27</v>
      </c>
      <c r="S180" s="111" t="s">
        <v>1834</v>
      </c>
      <c r="T180" s="116">
        <v>6683670</v>
      </c>
      <c r="U180" s="111" t="s">
        <v>1600</v>
      </c>
    </row>
    <row r="181" spans="1:21" ht="75" customHeight="1" x14ac:dyDescent="0.2">
      <c r="A181" s="108">
        <v>180</v>
      </c>
      <c r="B181" s="109" t="s">
        <v>447</v>
      </c>
      <c r="C181" s="109" t="s">
        <v>448</v>
      </c>
      <c r="D181" s="109" t="s">
        <v>460</v>
      </c>
      <c r="E181" s="109" t="s">
        <v>461</v>
      </c>
      <c r="F181" s="109" t="s">
        <v>102</v>
      </c>
      <c r="G181" s="109" t="s">
        <v>451</v>
      </c>
      <c r="H181" s="109" t="s">
        <v>452</v>
      </c>
      <c r="I181" s="109">
        <v>77121701</v>
      </c>
      <c r="J181" s="110" t="s">
        <v>982</v>
      </c>
      <c r="K181" s="69">
        <v>42370</v>
      </c>
      <c r="L181" s="108">
        <v>5.5</v>
      </c>
      <c r="M181" s="111" t="s">
        <v>223</v>
      </c>
      <c r="N181" s="111" t="s">
        <v>453</v>
      </c>
      <c r="O181" s="116">
        <v>36760185</v>
      </c>
      <c r="P181" s="116">
        <v>36760185</v>
      </c>
      <c r="Q181" s="108" t="s">
        <v>27</v>
      </c>
      <c r="R181" s="108" t="s">
        <v>27</v>
      </c>
      <c r="S181" s="111" t="s">
        <v>1834</v>
      </c>
      <c r="T181" s="116">
        <v>6683670</v>
      </c>
      <c r="U181" s="108" t="s">
        <v>1692</v>
      </c>
    </row>
    <row r="182" spans="1:21" ht="75" customHeight="1" x14ac:dyDescent="0.2">
      <c r="A182" s="108">
        <v>181</v>
      </c>
      <c r="B182" s="109" t="s">
        <v>447</v>
      </c>
      <c r="C182" s="109" t="s">
        <v>448</v>
      </c>
      <c r="D182" s="109" t="s">
        <v>460</v>
      </c>
      <c r="E182" s="109" t="s">
        <v>461</v>
      </c>
      <c r="F182" s="109" t="s">
        <v>102</v>
      </c>
      <c r="G182" s="109" t="s">
        <v>451</v>
      </c>
      <c r="H182" s="109" t="s">
        <v>452</v>
      </c>
      <c r="I182" s="109">
        <v>77121701</v>
      </c>
      <c r="J182" s="110" t="s">
        <v>987</v>
      </c>
      <c r="K182" s="69">
        <v>42370</v>
      </c>
      <c r="L182" s="108">
        <v>4.5</v>
      </c>
      <c r="M182" s="111" t="s">
        <v>223</v>
      </c>
      <c r="N182" s="111" t="s">
        <v>453</v>
      </c>
      <c r="O182" s="116">
        <v>30076515</v>
      </c>
      <c r="P182" s="116">
        <v>30076515</v>
      </c>
      <c r="Q182" s="108" t="s">
        <v>27</v>
      </c>
      <c r="R182" s="108" t="s">
        <v>27</v>
      </c>
      <c r="S182" s="111" t="s">
        <v>1834</v>
      </c>
      <c r="T182" s="116">
        <v>6683670</v>
      </c>
      <c r="U182" s="111" t="s">
        <v>1563</v>
      </c>
    </row>
    <row r="183" spans="1:21" ht="75" customHeight="1" x14ac:dyDescent="0.2">
      <c r="A183" s="108">
        <v>182</v>
      </c>
      <c r="B183" s="109" t="s">
        <v>447</v>
      </c>
      <c r="C183" s="109" t="s">
        <v>448</v>
      </c>
      <c r="D183" s="109" t="s">
        <v>460</v>
      </c>
      <c r="E183" s="109" t="s">
        <v>461</v>
      </c>
      <c r="F183" s="109" t="s">
        <v>102</v>
      </c>
      <c r="G183" s="109" t="s">
        <v>451</v>
      </c>
      <c r="H183" s="109" t="s">
        <v>452</v>
      </c>
      <c r="I183" s="109">
        <v>77121701</v>
      </c>
      <c r="J183" s="110" t="s">
        <v>982</v>
      </c>
      <c r="K183" s="69">
        <v>42370</v>
      </c>
      <c r="L183" s="108">
        <v>5.5</v>
      </c>
      <c r="M183" s="111" t="s">
        <v>223</v>
      </c>
      <c r="N183" s="111" t="s">
        <v>453</v>
      </c>
      <c r="O183" s="116">
        <v>36760185</v>
      </c>
      <c r="P183" s="116">
        <v>36760185</v>
      </c>
      <c r="Q183" s="108" t="s">
        <v>27</v>
      </c>
      <c r="R183" s="108" t="s">
        <v>27</v>
      </c>
      <c r="S183" s="111" t="s">
        <v>1834</v>
      </c>
      <c r="T183" s="116">
        <v>6683670</v>
      </c>
      <c r="U183" s="108" t="s">
        <v>1692</v>
      </c>
    </row>
    <row r="184" spans="1:21" ht="75" customHeight="1" x14ac:dyDescent="0.2">
      <c r="A184" s="108">
        <v>183</v>
      </c>
      <c r="B184" s="109" t="s">
        <v>447</v>
      </c>
      <c r="C184" s="109" t="s">
        <v>448</v>
      </c>
      <c r="D184" s="109" t="s">
        <v>460</v>
      </c>
      <c r="E184" s="109" t="s">
        <v>461</v>
      </c>
      <c r="F184" s="109" t="s">
        <v>102</v>
      </c>
      <c r="G184" s="109" t="s">
        <v>451</v>
      </c>
      <c r="H184" s="109" t="s">
        <v>452</v>
      </c>
      <c r="I184" s="109">
        <v>77121701</v>
      </c>
      <c r="J184" s="110" t="s">
        <v>1655</v>
      </c>
      <c r="K184" s="69">
        <v>42370</v>
      </c>
      <c r="L184" s="108">
        <v>3</v>
      </c>
      <c r="M184" s="111" t="s">
        <v>223</v>
      </c>
      <c r="N184" s="111" t="s">
        <v>453</v>
      </c>
      <c r="O184" s="116">
        <v>20051010</v>
      </c>
      <c r="P184" s="116">
        <v>20051010</v>
      </c>
      <c r="Q184" s="108" t="s">
        <v>27</v>
      </c>
      <c r="R184" s="108" t="s">
        <v>27</v>
      </c>
      <c r="S184" s="111" t="s">
        <v>1834</v>
      </c>
      <c r="T184" s="116">
        <v>6683670</v>
      </c>
      <c r="U184" s="111" t="s">
        <v>308</v>
      </c>
    </row>
    <row r="185" spans="1:21" ht="75" customHeight="1" x14ac:dyDescent="0.2">
      <c r="A185" s="108">
        <v>184</v>
      </c>
      <c r="B185" s="109" t="s">
        <v>447</v>
      </c>
      <c r="C185" s="109" t="s">
        <v>448</v>
      </c>
      <c r="D185" s="109" t="s">
        <v>460</v>
      </c>
      <c r="E185" s="109" t="s">
        <v>461</v>
      </c>
      <c r="F185" s="109" t="s">
        <v>102</v>
      </c>
      <c r="G185" s="109" t="s">
        <v>451</v>
      </c>
      <c r="H185" s="109" t="s">
        <v>452</v>
      </c>
      <c r="I185" s="109">
        <v>77121701</v>
      </c>
      <c r="J185" s="110" t="s">
        <v>982</v>
      </c>
      <c r="K185" s="69">
        <v>42370</v>
      </c>
      <c r="L185" s="108">
        <v>5.5</v>
      </c>
      <c r="M185" s="111" t="s">
        <v>223</v>
      </c>
      <c r="N185" s="111" t="s">
        <v>453</v>
      </c>
      <c r="O185" s="116">
        <v>36760185</v>
      </c>
      <c r="P185" s="116">
        <v>36760185</v>
      </c>
      <c r="Q185" s="108" t="s">
        <v>27</v>
      </c>
      <c r="R185" s="108" t="s">
        <v>27</v>
      </c>
      <c r="S185" s="111" t="s">
        <v>1834</v>
      </c>
      <c r="T185" s="116">
        <v>6683670</v>
      </c>
      <c r="U185" s="108" t="s">
        <v>1692</v>
      </c>
    </row>
    <row r="186" spans="1:21" ht="75" customHeight="1" x14ac:dyDescent="0.2">
      <c r="A186" s="108">
        <v>185</v>
      </c>
      <c r="B186" s="109" t="s">
        <v>447</v>
      </c>
      <c r="C186" s="109" t="s">
        <v>448</v>
      </c>
      <c r="D186" s="109" t="s">
        <v>460</v>
      </c>
      <c r="E186" s="109" t="s">
        <v>461</v>
      </c>
      <c r="F186" s="109" t="s">
        <v>102</v>
      </c>
      <c r="G186" s="109" t="s">
        <v>451</v>
      </c>
      <c r="H186" s="109" t="s">
        <v>452</v>
      </c>
      <c r="I186" s="109">
        <v>77121701</v>
      </c>
      <c r="J186" s="110" t="s">
        <v>986</v>
      </c>
      <c r="K186" s="69">
        <v>42401</v>
      </c>
      <c r="L186" s="108">
        <v>4.5</v>
      </c>
      <c r="M186" s="111" t="s">
        <v>223</v>
      </c>
      <c r="N186" s="111" t="s">
        <v>453</v>
      </c>
      <c r="O186" s="116">
        <v>30076515</v>
      </c>
      <c r="P186" s="116">
        <v>30076515</v>
      </c>
      <c r="Q186" s="108" t="s">
        <v>27</v>
      </c>
      <c r="R186" s="108" t="s">
        <v>27</v>
      </c>
      <c r="S186" s="111" t="s">
        <v>1834</v>
      </c>
      <c r="T186" s="116">
        <v>6683670</v>
      </c>
      <c r="U186" s="108" t="s">
        <v>308</v>
      </c>
    </row>
    <row r="187" spans="1:21" ht="75" customHeight="1" x14ac:dyDescent="0.2">
      <c r="A187" s="108">
        <v>186</v>
      </c>
      <c r="B187" s="109" t="s">
        <v>447</v>
      </c>
      <c r="C187" s="109" t="s">
        <v>448</v>
      </c>
      <c r="D187" s="109" t="s">
        <v>460</v>
      </c>
      <c r="E187" s="109" t="s">
        <v>461</v>
      </c>
      <c r="F187" s="109" t="s">
        <v>102</v>
      </c>
      <c r="G187" s="109" t="s">
        <v>451</v>
      </c>
      <c r="H187" s="109" t="s">
        <v>452</v>
      </c>
      <c r="I187" s="109">
        <v>77121701</v>
      </c>
      <c r="J187" s="110" t="s">
        <v>983</v>
      </c>
      <c r="K187" s="69">
        <v>42370</v>
      </c>
      <c r="L187" s="108">
        <v>5.5</v>
      </c>
      <c r="M187" s="111" t="s">
        <v>223</v>
      </c>
      <c r="N187" s="111" t="s">
        <v>453</v>
      </c>
      <c r="O187" s="116">
        <v>36760185</v>
      </c>
      <c r="P187" s="116">
        <v>36760185</v>
      </c>
      <c r="Q187" s="108" t="s">
        <v>27</v>
      </c>
      <c r="R187" s="108" t="s">
        <v>27</v>
      </c>
      <c r="S187" s="111" t="s">
        <v>1834</v>
      </c>
      <c r="T187" s="116">
        <v>6683670</v>
      </c>
      <c r="U187" s="108" t="s">
        <v>1692</v>
      </c>
    </row>
    <row r="188" spans="1:21" ht="75" customHeight="1" x14ac:dyDescent="0.2">
      <c r="A188" s="108">
        <v>187</v>
      </c>
      <c r="B188" s="109" t="s">
        <v>447</v>
      </c>
      <c r="C188" s="109" t="s">
        <v>448</v>
      </c>
      <c r="D188" s="109" t="s">
        <v>460</v>
      </c>
      <c r="E188" s="109" t="s">
        <v>461</v>
      </c>
      <c r="F188" s="109" t="s">
        <v>102</v>
      </c>
      <c r="G188" s="109" t="s">
        <v>451</v>
      </c>
      <c r="H188" s="109" t="s">
        <v>452</v>
      </c>
      <c r="I188" s="109">
        <v>77121701</v>
      </c>
      <c r="J188" s="110" t="s">
        <v>986</v>
      </c>
      <c r="K188" s="69">
        <v>42401</v>
      </c>
      <c r="L188" s="108">
        <v>4.5</v>
      </c>
      <c r="M188" s="111" t="s">
        <v>223</v>
      </c>
      <c r="N188" s="111" t="s">
        <v>453</v>
      </c>
      <c r="O188" s="116">
        <v>30076515</v>
      </c>
      <c r="P188" s="116">
        <v>30076515</v>
      </c>
      <c r="Q188" s="108" t="s">
        <v>27</v>
      </c>
      <c r="R188" s="108" t="s">
        <v>27</v>
      </c>
      <c r="S188" s="111" t="s">
        <v>1834</v>
      </c>
      <c r="T188" s="116">
        <v>6683670</v>
      </c>
      <c r="U188" s="108" t="s">
        <v>308</v>
      </c>
    </row>
    <row r="189" spans="1:21" ht="75" customHeight="1" x14ac:dyDescent="0.2">
      <c r="A189" s="108">
        <v>188</v>
      </c>
      <c r="B189" s="109" t="s">
        <v>447</v>
      </c>
      <c r="C189" s="109" t="s">
        <v>448</v>
      </c>
      <c r="D189" s="109" t="s">
        <v>460</v>
      </c>
      <c r="E189" s="109" t="s">
        <v>461</v>
      </c>
      <c r="F189" s="109" t="s">
        <v>102</v>
      </c>
      <c r="G189" s="109" t="s">
        <v>451</v>
      </c>
      <c r="H189" s="109" t="s">
        <v>452</v>
      </c>
      <c r="I189" s="109">
        <v>77121701</v>
      </c>
      <c r="J189" s="110" t="s">
        <v>983</v>
      </c>
      <c r="K189" s="69">
        <v>42370</v>
      </c>
      <c r="L189" s="108">
        <v>5.5</v>
      </c>
      <c r="M189" s="111" t="s">
        <v>223</v>
      </c>
      <c r="N189" s="111" t="s">
        <v>453</v>
      </c>
      <c r="O189" s="116">
        <v>36760185</v>
      </c>
      <c r="P189" s="116">
        <v>36760185</v>
      </c>
      <c r="Q189" s="108" t="s">
        <v>27</v>
      </c>
      <c r="R189" s="108" t="s">
        <v>27</v>
      </c>
      <c r="S189" s="111" t="s">
        <v>1834</v>
      </c>
      <c r="T189" s="116">
        <v>6683670</v>
      </c>
      <c r="U189" s="108" t="s">
        <v>1692</v>
      </c>
    </row>
    <row r="190" spans="1:21" ht="75" customHeight="1" x14ac:dyDescent="0.2">
      <c r="A190" s="108">
        <v>189</v>
      </c>
      <c r="B190" s="109" t="s">
        <v>447</v>
      </c>
      <c r="C190" s="109" t="s">
        <v>448</v>
      </c>
      <c r="D190" s="109" t="s">
        <v>460</v>
      </c>
      <c r="E190" s="109" t="s">
        <v>461</v>
      </c>
      <c r="F190" s="109" t="s">
        <v>102</v>
      </c>
      <c r="G190" s="109" t="s">
        <v>451</v>
      </c>
      <c r="H190" s="109" t="s">
        <v>452</v>
      </c>
      <c r="I190" s="109">
        <v>77121701</v>
      </c>
      <c r="J190" s="110" t="s">
        <v>986</v>
      </c>
      <c r="K190" s="69">
        <v>42401</v>
      </c>
      <c r="L190" s="108">
        <v>4.5</v>
      </c>
      <c r="M190" s="111" t="s">
        <v>223</v>
      </c>
      <c r="N190" s="111" t="s">
        <v>453</v>
      </c>
      <c r="O190" s="116">
        <v>30076515</v>
      </c>
      <c r="P190" s="116">
        <v>30076515</v>
      </c>
      <c r="Q190" s="108" t="s">
        <v>27</v>
      </c>
      <c r="R190" s="108" t="s">
        <v>27</v>
      </c>
      <c r="S190" s="111" t="s">
        <v>1834</v>
      </c>
      <c r="T190" s="116">
        <v>6683670</v>
      </c>
      <c r="U190" s="108" t="s">
        <v>308</v>
      </c>
    </row>
    <row r="191" spans="1:21" ht="75" customHeight="1" x14ac:dyDescent="0.2">
      <c r="A191" s="108">
        <v>190</v>
      </c>
      <c r="B191" s="109" t="s">
        <v>447</v>
      </c>
      <c r="C191" s="109" t="s">
        <v>448</v>
      </c>
      <c r="D191" s="109" t="s">
        <v>460</v>
      </c>
      <c r="E191" s="109" t="s">
        <v>461</v>
      </c>
      <c r="F191" s="109" t="s">
        <v>102</v>
      </c>
      <c r="G191" s="109" t="s">
        <v>451</v>
      </c>
      <c r="H191" s="109" t="s">
        <v>452</v>
      </c>
      <c r="I191" s="109">
        <v>77121701</v>
      </c>
      <c r="J191" s="110" t="s">
        <v>983</v>
      </c>
      <c r="K191" s="69">
        <v>42370</v>
      </c>
      <c r="L191" s="108">
        <v>5.5</v>
      </c>
      <c r="M191" s="111" t="s">
        <v>223</v>
      </c>
      <c r="N191" s="111" t="s">
        <v>453</v>
      </c>
      <c r="O191" s="116">
        <v>36760185</v>
      </c>
      <c r="P191" s="116">
        <v>36760185</v>
      </c>
      <c r="Q191" s="108" t="s">
        <v>27</v>
      </c>
      <c r="R191" s="108" t="s">
        <v>27</v>
      </c>
      <c r="S191" s="111" t="s">
        <v>1834</v>
      </c>
      <c r="T191" s="116">
        <v>6683670</v>
      </c>
      <c r="U191" s="108" t="s">
        <v>1692</v>
      </c>
    </row>
    <row r="192" spans="1:21" ht="75" customHeight="1" x14ac:dyDescent="0.2">
      <c r="A192" s="108">
        <v>191</v>
      </c>
      <c r="B192" s="109" t="s">
        <v>447</v>
      </c>
      <c r="C192" s="109" t="s">
        <v>448</v>
      </c>
      <c r="D192" s="109" t="s">
        <v>460</v>
      </c>
      <c r="E192" s="109" t="s">
        <v>461</v>
      </c>
      <c r="F192" s="109" t="s">
        <v>102</v>
      </c>
      <c r="G192" s="109" t="s">
        <v>451</v>
      </c>
      <c r="H192" s="109" t="s">
        <v>452</v>
      </c>
      <c r="I192" s="109">
        <v>77121701</v>
      </c>
      <c r="J192" s="110" t="s">
        <v>986</v>
      </c>
      <c r="K192" s="69">
        <v>42401</v>
      </c>
      <c r="L192" s="108">
        <v>4</v>
      </c>
      <c r="M192" s="111" t="s">
        <v>223</v>
      </c>
      <c r="N192" s="111" t="s">
        <v>453</v>
      </c>
      <c r="O192" s="116">
        <v>26734680</v>
      </c>
      <c r="P192" s="116">
        <v>26734680</v>
      </c>
      <c r="Q192" s="108" t="s">
        <v>27</v>
      </c>
      <c r="R192" s="108" t="s">
        <v>27</v>
      </c>
      <c r="S192" s="111" t="s">
        <v>1834</v>
      </c>
      <c r="T192" s="116">
        <v>6683670</v>
      </c>
      <c r="U192" s="108" t="s">
        <v>308</v>
      </c>
    </row>
    <row r="193" spans="1:21" ht="75" customHeight="1" x14ac:dyDescent="0.2">
      <c r="A193" s="108">
        <v>192</v>
      </c>
      <c r="B193" s="109" t="s">
        <v>447</v>
      </c>
      <c r="C193" s="109" t="s">
        <v>448</v>
      </c>
      <c r="D193" s="109" t="s">
        <v>460</v>
      </c>
      <c r="E193" s="109" t="s">
        <v>461</v>
      </c>
      <c r="F193" s="109" t="s">
        <v>102</v>
      </c>
      <c r="G193" s="109" t="s">
        <v>451</v>
      </c>
      <c r="H193" s="109" t="s">
        <v>452</v>
      </c>
      <c r="I193" s="109">
        <v>77121701</v>
      </c>
      <c r="J193" s="110" t="s">
        <v>983</v>
      </c>
      <c r="K193" s="69">
        <v>42370</v>
      </c>
      <c r="L193" s="108">
        <v>5.5</v>
      </c>
      <c r="M193" s="111" t="s">
        <v>223</v>
      </c>
      <c r="N193" s="111" t="s">
        <v>453</v>
      </c>
      <c r="O193" s="116">
        <v>36760185</v>
      </c>
      <c r="P193" s="116">
        <v>36760185</v>
      </c>
      <c r="Q193" s="108" t="s">
        <v>27</v>
      </c>
      <c r="R193" s="108" t="s">
        <v>27</v>
      </c>
      <c r="S193" s="111" t="s">
        <v>1834</v>
      </c>
      <c r="T193" s="122">
        <v>6683670</v>
      </c>
      <c r="U193" s="108" t="s">
        <v>1692</v>
      </c>
    </row>
    <row r="194" spans="1:21" ht="75" customHeight="1" x14ac:dyDescent="0.2">
      <c r="A194" s="108">
        <v>193</v>
      </c>
      <c r="B194" s="109" t="s">
        <v>447</v>
      </c>
      <c r="C194" s="109" t="s">
        <v>448</v>
      </c>
      <c r="D194" s="111" t="s">
        <v>460</v>
      </c>
      <c r="E194" s="111" t="s">
        <v>461</v>
      </c>
      <c r="F194" s="109" t="s">
        <v>102</v>
      </c>
      <c r="G194" s="109" t="s">
        <v>451</v>
      </c>
      <c r="H194" s="111" t="s">
        <v>452</v>
      </c>
      <c r="I194" s="117">
        <v>80161500</v>
      </c>
      <c r="J194" s="118" t="s">
        <v>1545</v>
      </c>
      <c r="K194" s="69">
        <v>42370</v>
      </c>
      <c r="L194" s="108">
        <v>3</v>
      </c>
      <c r="M194" s="109" t="s">
        <v>223</v>
      </c>
      <c r="N194" s="111" t="s">
        <v>453</v>
      </c>
      <c r="O194" s="116">
        <v>21642360</v>
      </c>
      <c r="P194" s="116">
        <v>21642360</v>
      </c>
      <c r="Q194" s="109" t="s">
        <v>27</v>
      </c>
      <c r="R194" s="109" t="s">
        <v>27</v>
      </c>
      <c r="S194" s="111" t="s">
        <v>1834</v>
      </c>
      <c r="T194" s="119">
        <v>7214120</v>
      </c>
      <c r="U194" s="111" t="s">
        <v>1546</v>
      </c>
    </row>
    <row r="195" spans="1:21" ht="75" customHeight="1" x14ac:dyDescent="0.2">
      <c r="A195" s="108">
        <v>194</v>
      </c>
      <c r="B195" s="109" t="s">
        <v>447</v>
      </c>
      <c r="C195" s="109" t="s">
        <v>448</v>
      </c>
      <c r="D195" s="111" t="s">
        <v>460</v>
      </c>
      <c r="E195" s="111" t="s">
        <v>461</v>
      </c>
      <c r="F195" s="109" t="s">
        <v>102</v>
      </c>
      <c r="G195" s="109" t="s">
        <v>451</v>
      </c>
      <c r="H195" s="111" t="s">
        <v>452</v>
      </c>
      <c r="I195" s="117">
        <v>80161500</v>
      </c>
      <c r="J195" s="118" t="s">
        <v>969</v>
      </c>
      <c r="K195" s="69">
        <v>42370</v>
      </c>
      <c r="L195" s="108">
        <v>5.5</v>
      </c>
      <c r="M195" s="109" t="s">
        <v>223</v>
      </c>
      <c r="N195" s="111" t="s">
        <v>453</v>
      </c>
      <c r="O195" s="116">
        <v>39677660</v>
      </c>
      <c r="P195" s="116">
        <v>39677660</v>
      </c>
      <c r="Q195" s="109" t="s">
        <v>27</v>
      </c>
      <c r="R195" s="109" t="s">
        <v>27</v>
      </c>
      <c r="S195" s="111" t="s">
        <v>1834</v>
      </c>
      <c r="T195" s="119">
        <v>7214120</v>
      </c>
      <c r="U195" s="108" t="s">
        <v>1692</v>
      </c>
    </row>
    <row r="196" spans="1:21" ht="75" customHeight="1" x14ac:dyDescent="0.2">
      <c r="A196" s="108">
        <v>195</v>
      </c>
      <c r="B196" s="109" t="s">
        <v>447</v>
      </c>
      <c r="C196" s="109" t="s">
        <v>448</v>
      </c>
      <c r="D196" s="111" t="s">
        <v>460</v>
      </c>
      <c r="E196" s="111" t="s">
        <v>461</v>
      </c>
      <c r="F196" s="109" t="s">
        <v>102</v>
      </c>
      <c r="G196" s="109" t="s">
        <v>451</v>
      </c>
      <c r="H196" s="111" t="s">
        <v>452</v>
      </c>
      <c r="I196" s="117">
        <v>80161500</v>
      </c>
      <c r="J196" s="118" t="s">
        <v>969</v>
      </c>
      <c r="K196" s="69">
        <v>42370</v>
      </c>
      <c r="L196" s="108">
        <v>4.5</v>
      </c>
      <c r="M196" s="109" t="s">
        <v>223</v>
      </c>
      <c r="N196" s="111" t="s">
        <v>453</v>
      </c>
      <c r="O196" s="116">
        <v>32463540</v>
      </c>
      <c r="P196" s="116">
        <v>32463540</v>
      </c>
      <c r="Q196" s="109" t="s">
        <v>27</v>
      </c>
      <c r="R196" s="109" t="s">
        <v>27</v>
      </c>
      <c r="S196" s="111" t="s">
        <v>1834</v>
      </c>
      <c r="T196" s="119">
        <v>7214120</v>
      </c>
      <c r="U196" s="108" t="s">
        <v>1175</v>
      </c>
    </row>
    <row r="197" spans="1:21" ht="75" customHeight="1" x14ac:dyDescent="0.2">
      <c r="A197" s="108">
        <v>196</v>
      </c>
      <c r="B197" s="109" t="s">
        <v>447</v>
      </c>
      <c r="C197" s="109" t="s">
        <v>448</v>
      </c>
      <c r="D197" s="111" t="s">
        <v>460</v>
      </c>
      <c r="E197" s="111" t="s">
        <v>461</v>
      </c>
      <c r="F197" s="109" t="s">
        <v>102</v>
      </c>
      <c r="G197" s="109" t="s">
        <v>451</v>
      </c>
      <c r="H197" s="111" t="s">
        <v>452</v>
      </c>
      <c r="I197" s="117">
        <v>80161500</v>
      </c>
      <c r="J197" s="118" t="s">
        <v>969</v>
      </c>
      <c r="K197" s="69">
        <v>42370</v>
      </c>
      <c r="L197" s="108">
        <v>5.5</v>
      </c>
      <c r="M197" s="109" t="s">
        <v>223</v>
      </c>
      <c r="N197" s="111" t="s">
        <v>453</v>
      </c>
      <c r="O197" s="116">
        <v>39677660</v>
      </c>
      <c r="P197" s="116">
        <v>39677660</v>
      </c>
      <c r="Q197" s="109" t="s">
        <v>27</v>
      </c>
      <c r="R197" s="109" t="s">
        <v>27</v>
      </c>
      <c r="S197" s="111" t="s">
        <v>1834</v>
      </c>
      <c r="T197" s="119">
        <v>7214120</v>
      </c>
      <c r="U197" s="108" t="s">
        <v>1692</v>
      </c>
    </row>
    <row r="198" spans="1:21" ht="75" customHeight="1" x14ac:dyDescent="0.2">
      <c r="A198" s="108">
        <v>197</v>
      </c>
      <c r="B198" s="109" t="s">
        <v>447</v>
      </c>
      <c r="C198" s="109" t="s">
        <v>448</v>
      </c>
      <c r="D198" s="111" t="s">
        <v>460</v>
      </c>
      <c r="E198" s="111" t="s">
        <v>461</v>
      </c>
      <c r="F198" s="109" t="s">
        <v>102</v>
      </c>
      <c r="G198" s="109" t="s">
        <v>451</v>
      </c>
      <c r="H198" s="111" t="s">
        <v>452</v>
      </c>
      <c r="I198" s="117">
        <v>80161500</v>
      </c>
      <c r="J198" s="118" t="s">
        <v>969</v>
      </c>
      <c r="K198" s="69">
        <v>42370</v>
      </c>
      <c r="L198" s="108">
        <v>4.5</v>
      </c>
      <c r="M198" s="109" t="s">
        <v>223</v>
      </c>
      <c r="N198" s="111" t="s">
        <v>453</v>
      </c>
      <c r="O198" s="116">
        <v>14274409.5</v>
      </c>
      <c r="P198" s="116">
        <v>14274409.5</v>
      </c>
      <c r="Q198" s="109" t="s">
        <v>27</v>
      </c>
      <c r="R198" s="109" t="s">
        <v>27</v>
      </c>
      <c r="S198" s="111" t="s">
        <v>1834</v>
      </c>
      <c r="T198" s="119">
        <v>3172091</v>
      </c>
      <c r="U198" s="108" t="s">
        <v>1692</v>
      </c>
    </row>
    <row r="199" spans="1:21" ht="75" customHeight="1" x14ac:dyDescent="0.2">
      <c r="A199" s="108">
        <v>198</v>
      </c>
      <c r="B199" s="109" t="s">
        <v>447</v>
      </c>
      <c r="C199" s="109" t="s">
        <v>448</v>
      </c>
      <c r="D199" s="111" t="s">
        <v>460</v>
      </c>
      <c r="E199" s="111" t="s">
        <v>461</v>
      </c>
      <c r="F199" s="109" t="s">
        <v>102</v>
      </c>
      <c r="G199" s="109" t="s">
        <v>451</v>
      </c>
      <c r="H199" s="111" t="s">
        <v>452</v>
      </c>
      <c r="I199" s="117">
        <v>80161500</v>
      </c>
      <c r="J199" s="118" t="s">
        <v>969</v>
      </c>
      <c r="K199" s="69">
        <v>42370</v>
      </c>
      <c r="L199" s="108">
        <v>5.5</v>
      </c>
      <c r="M199" s="109" t="s">
        <v>223</v>
      </c>
      <c r="N199" s="111" t="s">
        <v>453</v>
      </c>
      <c r="O199" s="116">
        <v>17446500.5</v>
      </c>
      <c r="P199" s="116">
        <v>17446500.5</v>
      </c>
      <c r="Q199" s="109" t="s">
        <v>27</v>
      </c>
      <c r="R199" s="109" t="s">
        <v>27</v>
      </c>
      <c r="S199" s="111" t="s">
        <v>1834</v>
      </c>
      <c r="T199" s="119">
        <v>3172091</v>
      </c>
      <c r="U199" s="108" t="s">
        <v>1692</v>
      </c>
    </row>
    <row r="200" spans="1:21" ht="75" customHeight="1" x14ac:dyDescent="0.2">
      <c r="A200" s="108">
        <v>199</v>
      </c>
      <c r="B200" s="109" t="s">
        <v>447</v>
      </c>
      <c r="C200" s="109" t="s">
        <v>448</v>
      </c>
      <c r="D200" s="111" t="s">
        <v>460</v>
      </c>
      <c r="E200" s="111" t="s">
        <v>461</v>
      </c>
      <c r="F200" s="109" t="s">
        <v>102</v>
      </c>
      <c r="G200" s="109" t="s">
        <v>451</v>
      </c>
      <c r="H200" s="111" t="s">
        <v>452</v>
      </c>
      <c r="I200" s="117">
        <v>80161500</v>
      </c>
      <c r="J200" s="118" t="s">
        <v>1212</v>
      </c>
      <c r="K200" s="69">
        <v>42370</v>
      </c>
      <c r="L200" s="108">
        <v>4</v>
      </c>
      <c r="M200" s="109" t="s">
        <v>223</v>
      </c>
      <c r="N200" s="111" t="s">
        <v>453</v>
      </c>
      <c r="O200" s="116">
        <v>16465168</v>
      </c>
      <c r="P200" s="116">
        <v>16465168</v>
      </c>
      <c r="Q200" s="109" t="s">
        <v>27</v>
      </c>
      <c r="R200" s="109" t="s">
        <v>27</v>
      </c>
      <c r="S200" s="111" t="s">
        <v>1834</v>
      </c>
      <c r="T200" s="114">
        <v>4116292</v>
      </c>
      <c r="U200" s="111" t="s">
        <v>308</v>
      </c>
    </row>
    <row r="201" spans="1:21" ht="75" customHeight="1" x14ac:dyDescent="0.2">
      <c r="A201" s="108">
        <v>200</v>
      </c>
      <c r="B201" s="109" t="s">
        <v>447</v>
      </c>
      <c r="C201" s="109" t="s">
        <v>448</v>
      </c>
      <c r="D201" s="111" t="s">
        <v>460</v>
      </c>
      <c r="E201" s="111" t="s">
        <v>461</v>
      </c>
      <c r="F201" s="109" t="s">
        <v>102</v>
      </c>
      <c r="G201" s="109" t="s">
        <v>451</v>
      </c>
      <c r="H201" s="111" t="s">
        <v>452</v>
      </c>
      <c r="I201" s="117">
        <v>80161500</v>
      </c>
      <c r="J201" s="118" t="s">
        <v>969</v>
      </c>
      <c r="K201" s="69">
        <v>42370</v>
      </c>
      <c r="L201" s="108">
        <v>5.5</v>
      </c>
      <c r="M201" s="109" t="s">
        <v>223</v>
      </c>
      <c r="N201" s="111" t="s">
        <v>453</v>
      </c>
      <c r="O201" s="116">
        <v>22639606</v>
      </c>
      <c r="P201" s="116">
        <v>22639606</v>
      </c>
      <c r="Q201" s="109" t="s">
        <v>27</v>
      </c>
      <c r="R201" s="109" t="s">
        <v>27</v>
      </c>
      <c r="S201" s="111" t="s">
        <v>1834</v>
      </c>
      <c r="T201" s="114">
        <v>4116292</v>
      </c>
      <c r="U201" s="108" t="s">
        <v>1692</v>
      </c>
    </row>
    <row r="202" spans="1:21" ht="75" customHeight="1" x14ac:dyDescent="0.2">
      <c r="A202" s="108">
        <v>201</v>
      </c>
      <c r="B202" s="109" t="s">
        <v>447</v>
      </c>
      <c r="C202" s="109" t="s">
        <v>448</v>
      </c>
      <c r="D202" s="111" t="s">
        <v>454</v>
      </c>
      <c r="E202" s="111" t="s">
        <v>455</v>
      </c>
      <c r="F202" s="109" t="s">
        <v>336</v>
      </c>
      <c r="G202" s="109" t="s">
        <v>470</v>
      </c>
      <c r="H202" s="111" t="s">
        <v>471</v>
      </c>
      <c r="I202" s="117"/>
      <c r="J202" s="118" t="s">
        <v>728</v>
      </c>
      <c r="K202" s="69">
        <v>42005</v>
      </c>
      <c r="L202" s="108">
        <v>1</v>
      </c>
      <c r="M202" s="109" t="s">
        <v>223</v>
      </c>
      <c r="N202" s="111" t="s">
        <v>453</v>
      </c>
      <c r="O202" s="116">
        <v>180000000</v>
      </c>
      <c r="P202" s="116">
        <v>180000000</v>
      </c>
      <c r="Q202" s="109" t="s">
        <v>27</v>
      </c>
      <c r="R202" s="109" t="s">
        <v>27</v>
      </c>
      <c r="S202" s="111" t="s">
        <v>1834</v>
      </c>
      <c r="T202" s="112">
        <v>180000000</v>
      </c>
      <c r="U202" s="108" t="s">
        <v>1692</v>
      </c>
    </row>
    <row r="203" spans="1:21" ht="75" customHeight="1" x14ac:dyDescent="0.2">
      <c r="A203" s="108">
        <v>202</v>
      </c>
      <c r="B203" s="109" t="s">
        <v>447</v>
      </c>
      <c r="C203" s="109" t="s">
        <v>448</v>
      </c>
      <c r="D203" s="111" t="s">
        <v>454</v>
      </c>
      <c r="E203" s="111" t="s">
        <v>455</v>
      </c>
      <c r="F203" s="109" t="s">
        <v>102</v>
      </c>
      <c r="G203" s="109" t="s">
        <v>451</v>
      </c>
      <c r="H203" s="111" t="s">
        <v>452</v>
      </c>
      <c r="I203" s="117"/>
      <c r="J203" s="118" t="s">
        <v>728</v>
      </c>
      <c r="K203" s="69">
        <v>42005</v>
      </c>
      <c r="L203" s="108">
        <v>1</v>
      </c>
      <c r="M203" s="109" t="s">
        <v>223</v>
      </c>
      <c r="N203" s="111" t="s">
        <v>453</v>
      </c>
      <c r="O203" s="116">
        <v>44923500</v>
      </c>
      <c r="P203" s="116">
        <v>44923500</v>
      </c>
      <c r="Q203" s="109" t="s">
        <v>27</v>
      </c>
      <c r="R203" s="109" t="s">
        <v>27</v>
      </c>
      <c r="S203" s="111" t="s">
        <v>1834</v>
      </c>
      <c r="T203" s="112">
        <v>44923500</v>
      </c>
      <c r="U203" s="108" t="s">
        <v>1692</v>
      </c>
    </row>
    <row r="204" spans="1:21" ht="75" customHeight="1" x14ac:dyDescent="0.2">
      <c r="A204" s="108">
        <v>203</v>
      </c>
      <c r="B204" s="109" t="s">
        <v>447</v>
      </c>
      <c r="C204" s="109" t="s">
        <v>448</v>
      </c>
      <c r="D204" s="111" t="s">
        <v>454</v>
      </c>
      <c r="E204" s="111" t="s">
        <v>455</v>
      </c>
      <c r="F204" s="109" t="s">
        <v>472</v>
      </c>
      <c r="G204" s="109" t="s">
        <v>473</v>
      </c>
      <c r="H204" s="111" t="s">
        <v>474</v>
      </c>
      <c r="I204" s="117"/>
      <c r="J204" s="118" t="s">
        <v>728</v>
      </c>
      <c r="K204" s="69">
        <v>42005</v>
      </c>
      <c r="L204" s="108">
        <v>1</v>
      </c>
      <c r="M204" s="109" t="s">
        <v>223</v>
      </c>
      <c r="N204" s="111" t="s">
        <v>453</v>
      </c>
      <c r="O204" s="116">
        <v>414000000</v>
      </c>
      <c r="P204" s="116">
        <v>414000000</v>
      </c>
      <c r="Q204" s="109" t="s">
        <v>27</v>
      </c>
      <c r="R204" s="109" t="s">
        <v>27</v>
      </c>
      <c r="S204" s="111" t="s">
        <v>1834</v>
      </c>
      <c r="T204" s="112">
        <v>414000000</v>
      </c>
      <c r="U204" s="108" t="s">
        <v>1692</v>
      </c>
    </row>
    <row r="205" spans="1:21" ht="75" customHeight="1" x14ac:dyDescent="0.2">
      <c r="A205" s="108">
        <v>204</v>
      </c>
      <c r="B205" s="109" t="s">
        <v>447</v>
      </c>
      <c r="C205" s="109" t="s">
        <v>448</v>
      </c>
      <c r="D205" s="111" t="s">
        <v>460</v>
      </c>
      <c r="E205" s="111" t="s">
        <v>461</v>
      </c>
      <c r="F205" s="109" t="s">
        <v>336</v>
      </c>
      <c r="G205" s="109" t="s">
        <v>416</v>
      </c>
      <c r="H205" s="111" t="s">
        <v>477</v>
      </c>
      <c r="I205" s="117">
        <v>25101905</v>
      </c>
      <c r="J205" s="118" t="s">
        <v>728</v>
      </c>
      <c r="K205" s="69">
        <v>42005</v>
      </c>
      <c r="L205" s="108">
        <v>1</v>
      </c>
      <c r="M205" s="109" t="s">
        <v>223</v>
      </c>
      <c r="N205" s="111" t="s">
        <v>453</v>
      </c>
      <c r="O205" s="116">
        <v>100000000</v>
      </c>
      <c r="P205" s="116">
        <v>100000000</v>
      </c>
      <c r="Q205" s="109" t="s">
        <v>27</v>
      </c>
      <c r="R205" s="109" t="s">
        <v>27</v>
      </c>
      <c r="S205" s="111" t="s">
        <v>1834</v>
      </c>
      <c r="T205" s="112">
        <v>100000000</v>
      </c>
      <c r="U205" s="108" t="s">
        <v>1692</v>
      </c>
    </row>
    <row r="206" spans="1:21" ht="75" customHeight="1" x14ac:dyDescent="0.2">
      <c r="A206" s="108">
        <v>205</v>
      </c>
      <c r="B206" s="109" t="s">
        <v>447</v>
      </c>
      <c r="C206" s="109" t="s">
        <v>448</v>
      </c>
      <c r="D206" s="111" t="s">
        <v>460</v>
      </c>
      <c r="E206" s="111" t="s">
        <v>461</v>
      </c>
      <c r="F206" s="109" t="s">
        <v>336</v>
      </c>
      <c r="G206" s="109" t="s">
        <v>470</v>
      </c>
      <c r="H206" s="111" t="s">
        <v>471</v>
      </c>
      <c r="I206" s="117">
        <v>77121606</v>
      </c>
      <c r="J206" s="118" t="s">
        <v>728</v>
      </c>
      <c r="K206" s="69">
        <v>42005</v>
      </c>
      <c r="L206" s="108">
        <v>1</v>
      </c>
      <c r="M206" s="109" t="s">
        <v>223</v>
      </c>
      <c r="N206" s="111" t="s">
        <v>453</v>
      </c>
      <c r="O206" s="116">
        <v>160000000</v>
      </c>
      <c r="P206" s="116">
        <v>160000000</v>
      </c>
      <c r="Q206" s="109" t="s">
        <v>27</v>
      </c>
      <c r="R206" s="109" t="s">
        <v>27</v>
      </c>
      <c r="S206" s="111" t="s">
        <v>1834</v>
      </c>
      <c r="T206" s="112">
        <v>160000000</v>
      </c>
      <c r="U206" s="108" t="s">
        <v>1692</v>
      </c>
    </row>
    <row r="207" spans="1:21" ht="75" customHeight="1" x14ac:dyDescent="0.2">
      <c r="A207" s="108">
        <v>206</v>
      </c>
      <c r="B207" s="109" t="s">
        <v>447</v>
      </c>
      <c r="C207" s="109" t="s">
        <v>448</v>
      </c>
      <c r="D207" s="111" t="s">
        <v>460</v>
      </c>
      <c r="E207" s="111" t="s">
        <v>461</v>
      </c>
      <c r="F207" s="109" t="s">
        <v>102</v>
      </c>
      <c r="G207" s="109" t="s">
        <v>451</v>
      </c>
      <c r="H207" s="111" t="s">
        <v>452</v>
      </c>
      <c r="I207" s="117">
        <v>77121701</v>
      </c>
      <c r="J207" s="118" t="s">
        <v>728</v>
      </c>
      <c r="K207" s="69">
        <v>42005</v>
      </c>
      <c r="L207" s="108">
        <v>1</v>
      </c>
      <c r="M207" s="109" t="s">
        <v>223</v>
      </c>
      <c r="N207" s="111" t="s">
        <v>453</v>
      </c>
      <c r="O207" s="116">
        <v>613500000</v>
      </c>
      <c r="P207" s="116">
        <v>613500000</v>
      </c>
      <c r="Q207" s="109" t="s">
        <v>27</v>
      </c>
      <c r="R207" s="109" t="s">
        <v>27</v>
      </c>
      <c r="S207" s="111" t="s">
        <v>1834</v>
      </c>
      <c r="T207" s="112">
        <v>613500000</v>
      </c>
      <c r="U207" s="108" t="s">
        <v>1692</v>
      </c>
    </row>
    <row r="208" spans="1:21" ht="75" customHeight="1" x14ac:dyDescent="0.2">
      <c r="A208" s="108">
        <v>207</v>
      </c>
      <c r="B208" s="109" t="s">
        <v>447</v>
      </c>
      <c r="C208" s="109" t="s">
        <v>448</v>
      </c>
      <c r="D208" s="109" t="s">
        <v>460</v>
      </c>
      <c r="E208" s="109" t="s">
        <v>461</v>
      </c>
      <c r="F208" s="109" t="s">
        <v>102</v>
      </c>
      <c r="G208" s="109" t="s">
        <v>451</v>
      </c>
      <c r="H208" s="109" t="s">
        <v>452</v>
      </c>
      <c r="I208" s="109">
        <v>77121701</v>
      </c>
      <c r="J208" s="110" t="s">
        <v>988</v>
      </c>
      <c r="K208" s="69">
        <v>42401</v>
      </c>
      <c r="L208" s="108">
        <v>4</v>
      </c>
      <c r="M208" s="109" t="s">
        <v>223</v>
      </c>
      <c r="N208" s="111" t="s">
        <v>453</v>
      </c>
      <c r="O208" s="116">
        <v>16465168</v>
      </c>
      <c r="P208" s="116">
        <v>16465168</v>
      </c>
      <c r="Q208" s="108" t="s">
        <v>27</v>
      </c>
      <c r="R208" s="108" t="s">
        <v>27</v>
      </c>
      <c r="S208" s="111" t="s">
        <v>1834</v>
      </c>
      <c r="T208" s="116">
        <v>4116292</v>
      </c>
      <c r="U208" s="108" t="s">
        <v>308</v>
      </c>
    </row>
    <row r="209" spans="1:21" ht="75" customHeight="1" x14ac:dyDescent="0.2">
      <c r="A209" s="108">
        <v>208</v>
      </c>
      <c r="B209" s="109" t="s">
        <v>447</v>
      </c>
      <c r="C209" s="109" t="s">
        <v>448</v>
      </c>
      <c r="D209" s="109" t="s">
        <v>460</v>
      </c>
      <c r="E209" s="109" t="s">
        <v>461</v>
      </c>
      <c r="F209" s="109" t="s">
        <v>102</v>
      </c>
      <c r="G209" s="109" t="s">
        <v>451</v>
      </c>
      <c r="H209" s="109" t="s">
        <v>452</v>
      </c>
      <c r="I209" s="109">
        <v>77121701</v>
      </c>
      <c r="J209" s="110" t="s">
        <v>982</v>
      </c>
      <c r="K209" s="69">
        <v>42370</v>
      </c>
      <c r="L209" s="108">
        <v>5.5</v>
      </c>
      <c r="M209" s="109" t="s">
        <v>223</v>
      </c>
      <c r="N209" s="111" t="s">
        <v>453</v>
      </c>
      <c r="O209" s="116">
        <v>22639606</v>
      </c>
      <c r="P209" s="116">
        <v>22639606</v>
      </c>
      <c r="Q209" s="108" t="s">
        <v>27</v>
      </c>
      <c r="R209" s="108" t="s">
        <v>27</v>
      </c>
      <c r="S209" s="111" t="s">
        <v>1834</v>
      </c>
      <c r="T209" s="116">
        <v>4116292</v>
      </c>
      <c r="U209" s="108" t="s">
        <v>1692</v>
      </c>
    </row>
    <row r="210" spans="1:21" ht="75" customHeight="1" x14ac:dyDescent="0.2">
      <c r="A210" s="108">
        <v>209</v>
      </c>
      <c r="B210" s="109" t="s">
        <v>447</v>
      </c>
      <c r="C210" s="109" t="s">
        <v>448</v>
      </c>
      <c r="D210" s="109" t="s">
        <v>460</v>
      </c>
      <c r="E210" s="109" t="s">
        <v>461</v>
      </c>
      <c r="F210" s="109" t="s">
        <v>102</v>
      </c>
      <c r="G210" s="109" t="s">
        <v>451</v>
      </c>
      <c r="H210" s="109" t="s">
        <v>452</v>
      </c>
      <c r="I210" s="109">
        <v>77121701</v>
      </c>
      <c r="J210" s="110" t="s">
        <v>990</v>
      </c>
      <c r="K210" s="69">
        <v>42401</v>
      </c>
      <c r="L210" s="108">
        <v>4.5</v>
      </c>
      <c r="M210" s="109" t="s">
        <v>223</v>
      </c>
      <c r="N210" s="111" t="s">
        <v>453</v>
      </c>
      <c r="O210" s="116">
        <v>12794454</v>
      </c>
      <c r="P210" s="116">
        <v>12794454</v>
      </c>
      <c r="Q210" s="108" t="s">
        <v>27</v>
      </c>
      <c r="R210" s="108" t="s">
        <v>27</v>
      </c>
      <c r="S210" s="111" t="s">
        <v>1834</v>
      </c>
      <c r="T210" s="116">
        <v>2843212</v>
      </c>
      <c r="U210" s="108" t="s">
        <v>308</v>
      </c>
    </row>
    <row r="211" spans="1:21" ht="75" customHeight="1" x14ac:dyDescent="0.2">
      <c r="A211" s="108">
        <v>210</v>
      </c>
      <c r="B211" s="109" t="s">
        <v>447</v>
      </c>
      <c r="C211" s="109" t="s">
        <v>448</v>
      </c>
      <c r="D211" s="109" t="s">
        <v>460</v>
      </c>
      <c r="E211" s="109" t="s">
        <v>461</v>
      </c>
      <c r="F211" s="109" t="s">
        <v>102</v>
      </c>
      <c r="G211" s="109" t="s">
        <v>451</v>
      </c>
      <c r="H211" s="109" t="s">
        <v>452</v>
      </c>
      <c r="I211" s="109">
        <v>77121701</v>
      </c>
      <c r="J211" s="110" t="s">
        <v>982</v>
      </c>
      <c r="K211" s="69">
        <v>42370</v>
      </c>
      <c r="L211" s="108">
        <v>5.5</v>
      </c>
      <c r="M211" s="109" t="s">
        <v>223</v>
      </c>
      <c r="N211" s="111" t="s">
        <v>453</v>
      </c>
      <c r="O211" s="116">
        <v>15637666</v>
      </c>
      <c r="P211" s="116">
        <v>15637666</v>
      </c>
      <c r="Q211" s="108" t="s">
        <v>27</v>
      </c>
      <c r="R211" s="108" t="s">
        <v>27</v>
      </c>
      <c r="S211" s="111" t="s">
        <v>1834</v>
      </c>
      <c r="T211" s="116">
        <v>2843212</v>
      </c>
      <c r="U211" s="108" t="s">
        <v>1692</v>
      </c>
    </row>
    <row r="212" spans="1:21" ht="75" customHeight="1" x14ac:dyDescent="0.2">
      <c r="A212" s="108">
        <v>211</v>
      </c>
      <c r="B212" s="109" t="s">
        <v>447</v>
      </c>
      <c r="C212" s="109" t="s">
        <v>448</v>
      </c>
      <c r="D212" s="109" t="s">
        <v>460</v>
      </c>
      <c r="E212" s="109" t="s">
        <v>461</v>
      </c>
      <c r="F212" s="109" t="s">
        <v>102</v>
      </c>
      <c r="G212" s="109" t="s">
        <v>451</v>
      </c>
      <c r="H212" s="109" t="s">
        <v>452</v>
      </c>
      <c r="I212" s="109">
        <v>77121701</v>
      </c>
      <c r="J212" s="110" t="s">
        <v>990</v>
      </c>
      <c r="K212" s="69">
        <v>42401</v>
      </c>
      <c r="L212" s="108">
        <v>4</v>
      </c>
      <c r="M212" s="109" t="s">
        <v>223</v>
      </c>
      <c r="N212" s="111" t="s">
        <v>453</v>
      </c>
      <c r="O212" s="116">
        <v>11372848</v>
      </c>
      <c r="P212" s="116">
        <v>11372848</v>
      </c>
      <c r="Q212" s="108" t="s">
        <v>27</v>
      </c>
      <c r="R212" s="108" t="s">
        <v>27</v>
      </c>
      <c r="S212" s="111" t="s">
        <v>1834</v>
      </c>
      <c r="T212" s="116">
        <v>2843212</v>
      </c>
      <c r="U212" s="108" t="s">
        <v>308</v>
      </c>
    </row>
    <row r="213" spans="1:21" ht="75" customHeight="1" x14ac:dyDescent="0.2">
      <c r="A213" s="108">
        <v>212</v>
      </c>
      <c r="B213" s="109" t="s">
        <v>447</v>
      </c>
      <c r="C213" s="109" t="s">
        <v>448</v>
      </c>
      <c r="D213" s="109" t="s">
        <v>460</v>
      </c>
      <c r="E213" s="109" t="s">
        <v>461</v>
      </c>
      <c r="F213" s="109" t="s">
        <v>102</v>
      </c>
      <c r="G213" s="109" t="s">
        <v>451</v>
      </c>
      <c r="H213" s="109" t="s">
        <v>452</v>
      </c>
      <c r="I213" s="109">
        <v>77121701</v>
      </c>
      <c r="J213" s="110" t="s">
        <v>982</v>
      </c>
      <c r="K213" s="69">
        <v>42370</v>
      </c>
      <c r="L213" s="108">
        <v>5.5</v>
      </c>
      <c r="M213" s="109" t="s">
        <v>223</v>
      </c>
      <c r="N213" s="111" t="s">
        <v>453</v>
      </c>
      <c r="O213" s="116">
        <v>15637666</v>
      </c>
      <c r="P213" s="116">
        <v>15637666</v>
      </c>
      <c r="Q213" s="108" t="s">
        <v>27</v>
      </c>
      <c r="R213" s="108" t="s">
        <v>27</v>
      </c>
      <c r="S213" s="111" t="s">
        <v>1834</v>
      </c>
      <c r="T213" s="116">
        <v>2843212</v>
      </c>
      <c r="U213" s="108" t="s">
        <v>1692</v>
      </c>
    </row>
    <row r="214" spans="1:21" ht="75" customHeight="1" x14ac:dyDescent="0.2">
      <c r="A214" s="108">
        <v>213</v>
      </c>
      <c r="B214" s="109" t="s">
        <v>447</v>
      </c>
      <c r="C214" s="109" t="s">
        <v>448</v>
      </c>
      <c r="D214" s="109" t="s">
        <v>460</v>
      </c>
      <c r="E214" s="109" t="s">
        <v>461</v>
      </c>
      <c r="F214" s="109" t="s">
        <v>102</v>
      </c>
      <c r="G214" s="109" t="s">
        <v>451</v>
      </c>
      <c r="H214" s="109" t="s">
        <v>452</v>
      </c>
      <c r="I214" s="109">
        <v>77121701</v>
      </c>
      <c r="J214" s="110" t="s">
        <v>990</v>
      </c>
      <c r="K214" s="69">
        <v>42401</v>
      </c>
      <c r="L214" s="108">
        <v>3</v>
      </c>
      <c r="M214" s="109" t="s">
        <v>223</v>
      </c>
      <c r="N214" s="111" t="s">
        <v>453</v>
      </c>
      <c r="O214" s="116">
        <v>8529636</v>
      </c>
      <c r="P214" s="116">
        <v>8529636</v>
      </c>
      <c r="Q214" s="108" t="s">
        <v>27</v>
      </c>
      <c r="R214" s="108" t="s">
        <v>27</v>
      </c>
      <c r="S214" s="111" t="s">
        <v>1834</v>
      </c>
      <c r="T214" s="116">
        <v>2843212</v>
      </c>
      <c r="U214" s="108" t="s">
        <v>308</v>
      </c>
    </row>
    <row r="215" spans="1:21" ht="75" customHeight="1" x14ac:dyDescent="0.2">
      <c r="A215" s="108">
        <v>214</v>
      </c>
      <c r="B215" s="109" t="s">
        <v>447</v>
      </c>
      <c r="C215" s="109" t="s">
        <v>448</v>
      </c>
      <c r="D215" s="109" t="s">
        <v>460</v>
      </c>
      <c r="E215" s="109" t="s">
        <v>461</v>
      </c>
      <c r="F215" s="109" t="s">
        <v>102</v>
      </c>
      <c r="G215" s="109" t="s">
        <v>451</v>
      </c>
      <c r="H215" s="109" t="s">
        <v>452</v>
      </c>
      <c r="I215" s="109">
        <v>77121701</v>
      </c>
      <c r="J215" s="110" t="s">
        <v>982</v>
      </c>
      <c r="K215" s="69">
        <v>42370</v>
      </c>
      <c r="L215" s="108">
        <v>5.5</v>
      </c>
      <c r="M215" s="109" t="s">
        <v>223</v>
      </c>
      <c r="N215" s="111" t="s">
        <v>453</v>
      </c>
      <c r="O215" s="116">
        <v>15637666</v>
      </c>
      <c r="P215" s="116">
        <v>15637666</v>
      </c>
      <c r="Q215" s="108" t="s">
        <v>27</v>
      </c>
      <c r="R215" s="108" t="s">
        <v>27</v>
      </c>
      <c r="S215" s="111" t="s">
        <v>1834</v>
      </c>
      <c r="T215" s="116">
        <v>2843212</v>
      </c>
      <c r="U215" s="108" t="s">
        <v>1692</v>
      </c>
    </row>
    <row r="216" spans="1:21" ht="75" customHeight="1" x14ac:dyDescent="0.2">
      <c r="A216" s="108">
        <v>215</v>
      </c>
      <c r="B216" s="109" t="s">
        <v>447</v>
      </c>
      <c r="C216" s="109" t="s">
        <v>448</v>
      </c>
      <c r="D216" s="109" t="s">
        <v>460</v>
      </c>
      <c r="E216" s="109" t="s">
        <v>461</v>
      </c>
      <c r="F216" s="109" t="s">
        <v>102</v>
      </c>
      <c r="G216" s="109" t="s">
        <v>451</v>
      </c>
      <c r="H216" s="109" t="s">
        <v>452</v>
      </c>
      <c r="I216" s="109">
        <v>77121701</v>
      </c>
      <c r="J216" s="110" t="s">
        <v>989</v>
      </c>
      <c r="K216" s="69">
        <v>42401</v>
      </c>
      <c r="L216" s="108">
        <v>4</v>
      </c>
      <c r="M216" s="109" t="s">
        <v>223</v>
      </c>
      <c r="N216" s="111" t="s">
        <v>453</v>
      </c>
      <c r="O216" s="116">
        <v>14300932</v>
      </c>
      <c r="P216" s="116">
        <v>14300932</v>
      </c>
      <c r="Q216" s="108" t="s">
        <v>27</v>
      </c>
      <c r="R216" s="108" t="s">
        <v>27</v>
      </c>
      <c r="S216" s="111" t="s">
        <v>1834</v>
      </c>
      <c r="T216" s="116">
        <v>3575233</v>
      </c>
      <c r="U216" s="108" t="s">
        <v>308</v>
      </c>
    </row>
    <row r="217" spans="1:21" ht="75" customHeight="1" x14ac:dyDescent="0.2">
      <c r="A217" s="108">
        <v>216</v>
      </c>
      <c r="B217" s="109" t="s">
        <v>447</v>
      </c>
      <c r="C217" s="109" t="s">
        <v>448</v>
      </c>
      <c r="D217" s="109" t="s">
        <v>460</v>
      </c>
      <c r="E217" s="109" t="s">
        <v>461</v>
      </c>
      <c r="F217" s="109" t="s">
        <v>102</v>
      </c>
      <c r="G217" s="109" t="s">
        <v>451</v>
      </c>
      <c r="H217" s="109" t="s">
        <v>452</v>
      </c>
      <c r="I217" s="109">
        <v>77121701</v>
      </c>
      <c r="J217" s="110" t="s">
        <v>984</v>
      </c>
      <c r="K217" s="69">
        <v>42370</v>
      </c>
      <c r="L217" s="108">
        <v>5.5</v>
      </c>
      <c r="M217" s="109" t="s">
        <v>223</v>
      </c>
      <c r="N217" s="111" t="s">
        <v>453</v>
      </c>
      <c r="O217" s="116">
        <v>19663781.5</v>
      </c>
      <c r="P217" s="116">
        <v>19663781.5</v>
      </c>
      <c r="Q217" s="108" t="s">
        <v>27</v>
      </c>
      <c r="R217" s="108" t="s">
        <v>27</v>
      </c>
      <c r="S217" s="111" t="s">
        <v>1834</v>
      </c>
      <c r="T217" s="116">
        <v>3575233</v>
      </c>
      <c r="U217" s="108" t="s">
        <v>1692</v>
      </c>
    </row>
    <row r="218" spans="1:21" ht="75" customHeight="1" x14ac:dyDescent="0.2">
      <c r="A218" s="108">
        <v>217</v>
      </c>
      <c r="B218" s="109" t="s">
        <v>447</v>
      </c>
      <c r="C218" s="109" t="s">
        <v>448</v>
      </c>
      <c r="D218" s="109" t="s">
        <v>460</v>
      </c>
      <c r="E218" s="109" t="s">
        <v>461</v>
      </c>
      <c r="F218" s="109" t="s">
        <v>102</v>
      </c>
      <c r="G218" s="109" t="s">
        <v>451</v>
      </c>
      <c r="H218" s="109" t="s">
        <v>452</v>
      </c>
      <c r="I218" s="109">
        <v>77121701</v>
      </c>
      <c r="J218" s="110" t="s">
        <v>989</v>
      </c>
      <c r="K218" s="69">
        <v>42401</v>
      </c>
      <c r="L218" s="108">
        <v>4.5</v>
      </c>
      <c r="M218" s="109" t="s">
        <v>223</v>
      </c>
      <c r="N218" s="111" t="s">
        <v>453</v>
      </c>
      <c r="O218" s="116">
        <v>16088548.5</v>
      </c>
      <c r="P218" s="116">
        <v>16088548.5</v>
      </c>
      <c r="Q218" s="108" t="s">
        <v>27</v>
      </c>
      <c r="R218" s="108" t="s">
        <v>27</v>
      </c>
      <c r="S218" s="111" t="s">
        <v>1834</v>
      </c>
      <c r="T218" s="116">
        <v>3575233</v>
      </c>
      <c r="U218" s="108" t="s">
        <v>308</v>
      </c>
    </row>
    <row r="219" spans="1:21" ht="75" customHeight="1" x14ac:dyDescent="0.2">
      <c r="A219" s="108">
        <v>218</v>
      </c>
      <c r="B219" s="109" t="s">
        <v>447</v>
      </c>
      <c r="C219" s="109" t="s">
        <v>448</v>
      </c>
      <c r="D219" s="109" t="s">
        <v>460</v>
      </c>
      <c r="E219" s="109" t="s">
        <v>461</v>
      </c>
      <c r="F219" s="109" t="s">
        <v>102</v>
      </c>
      <c r="G219" s="109" t="s">
        <v>451</v>
      </c>
      <c r="H219" s="109" t="s">
        <v>452</v>
      </c>
      <c r="I219" s="109">
        <v>77121701</v>
      </c>
      <c r="J219" s="110" t="s">
        <v>984</v>
      </c>
      <c r="K219" s="69">
        <v>42370</v>
      </c>
      <c r="L219" s="108">
        <v>5.5</v>
      </c>
      <c r="M219" s="109" t="s">
        <v>223</v>
      </c>
      <c r="N219" s="111" t="s">
        <v>453</v>
      </c>
      <c r="O219" s="116">
        <v>19663781.5</v>
      </c>
      <c r="P219" s="116">
        <v>19663781.5</v>
      </c>
      <c r="Q219" s="108" t="s">
        <v>27</v>
      </c>
      <c r="R219" s="108" t="s">
        <v>27</v>
      </c>
      <c r="S219" s="111" t="s">
        <v>1834</v>
      </c>
      <c r="T219" s="116">
        <v>3575233</v>
      </c>
      <c r="U219" s="108" t="s">
        <v>1692</v>
      </c>
    </row>
    <row r="220" spans="1:21" ht="75" customHeight="1" x14ac:dyDescent="0.2">
      <c r="A220" s="108">
        <v>219</v>
      </c>
      <c r="B220" s="109" t="s">
        <v>447</v>
      </c>
      <c r="C220" s="109" t="s">
        <v>448</v>
      </c>
      <c r="D220" s="109" t="s">
        <v>460</v>
      </c>
      <c r="E220" s="109" t="s">
        <v>461</v>
      </c>
      <c r="F220" s="109" t="s">
        <v>102</v>
      </c>
      <c r="G220" s="109" t="s">
        <v>451</v>
      </c>
      <c r="H220" s="109" t="s">
        <v>452</v>
      </c>
      <c r="I220" s="109">
        <v>77121701</v>
      </c>
      <c r="J220" s="110" t="s">
        <v>989</v>
      </c>
      <c r="K220" s="69">
        <v>42401</v>
      </c>
      <c r="L220" s="108">
        <v>4.5</v>
      </c>
      <c r="M220" s="109" t="s">
        <v>223</v>
      </c>
      <c r="N220" s="111" t="s">
        <v>453</v>
      </c>
      <c r="O220" s="116">
        <v>16088548.5</v>
      </c>
      <c r="P220" s="116">
        <v>16088548.5</v>
      </c>
      <c r="Q220" s="108" t="s">
        <v>27</v>
      </c>
      <c r="R220" s="108" t="s">
        <v>27</v>
      </c>
      <c r="S220" s="111" t="s">
        <v>1834</v>
      </c>
      <c r="T220" s="116">
        <v>3575233</v>
      </c>
      <c r="U220" s="108" t="s">
        <v>308</v>
      </c>
    </row>
    <row r="221" spans="1:21" ht="75" customHeight="1" x14ac:dyDescent="0.2">
      <c r="A221" s="108">
        <v>220</v>
      </c>
      <c r="B221" s="109" t="s">
        <v>447</v>
      </c>
      <c r="C221" s="109" t="s">
        <v>448</v>
      </c>
      <c r="D221" s="109" t="s">
        <v>460</v>
      </c>
      <c r="E221" s="109" t="s">
        <v>461</v>
      </c>
      <c r="F221" s="109" t="s">
        <v>102</v>
      </c>
      <c r="G221" s="109" t="s">
        <v>451</v>
      </c>
      <c r="H221" s="109" t="s">
        <v>452</v>
      </c>
      <c r="I221" s="109">
        <v>77121701</v>
      </c>
      <c r="J221" s="110" t="s">
        <v>984</v>
      </c>
      <c r="K221" s="69">
        <v>42370</v>
      </c>
      <c r="L221" s="108">
        <v>5.5</v>
      </c>
      <c r="M221" s="109" t="s">
        <v>223</v>
      </c>
      <c r="N221" s="111" t="s">
        <v>453</v>
      </c>
      <c r="O221" s="116">
        <v>19663781.5</v>
      </c>
      <c r="P221" s="116">
        <v>19663781.5</v>
      </c>
      <c r="Q221" s="108" t="s">
        <v>27</v>
      </c>
      <c r="R221" s="108" t="s">
        <v>27</v>
      </c>
      <c r="S221" s="111" t="s">
        <v>1834</v>
      </c>
      <c r="T221" s="116">
        <v>3575233</v>
      </c>
      <c r="U221" s="108" t="s">
        <v>1692</v>
      </c>
    </row>
    <row r="222" spans="1:21" ht="75" customHeight="1" x14ac:dyDescent="0.2">
      <c r="A222" s="108">
        <v>221</v>
      </c>
      <c r="B222" s="109" t="s">
        <v>447</v>
      </c>
      <c r="C222" s="109" t="s">
        <v>448</v>
      </c>
      <c r="D222" s="109" t="s">
        <v>460</v>
      </c>
      <c r="E222" s="109" t="s">
        <v>461</v>
      </c>
      <c r="F222" s="109" t="s">
        <v>102</v>
      </c>
      <c r="G222" s="109" t="s">
        <v>451</v>
      </c>
      <c r="H222" s="109" t="s">
        <v>452</v>
      </c>
      <c r="I222" s="109">
        <v>77121701</v>
      </c>
      <c r="J222" s="110" t="s">
        <v>989</v>
      </c>
      <c r="K222" s="69">
        <v>42401</v>
      </c>
      <c r="L222" s="108">
        <v>4.5</v>
      </c>
      <c r="M222" s="109" t="s">
        <v>223</v>
      </c>
      <c r="N222" s="111" t="s">
        <v>453</v>
      </c>
      <c r="O222" s="116">
        <v>16088548.5</v>
      </c>
      <c r="P222" s="116">
        <v>16088548.5</v>
      </c>
      <c r="Q222" s="108" t="s">
        <v>27</v>
      </c>
      <c r="R222" s="108" t="s">
        <v>27</v>
      </c>
      <c r="S222" s="111" t="s">
        <v>1834</v>
      </c>
      <c r="T222" s="116">
        <v>3575233</v>
      </c>
      <c r="U222" s="108" t="s">
        <v>308</v>
      </c>
    </row>
    <row r="223" spans="1:21" ht="75" customHeight="1" x14ac:dyDescent="0.2">
      <c r="A223" s="108">
        <v>222</v>
      </c>
      <c r="B223" s="109" t="s">
        <v>447</v>
      </c>
      <c r="C223" s="109" t="s">
        <v>448</v>
      </c>
      <c r="D223" s="109" t="s">
        <v>460</v>
      </c>
      <c r="E223" s="109" t="s">
        <v>461</v>
      </c>
      <c r="F223" s="109" t="s">
        <v>102</v>
      </c>
      <c r="G223" s="109" t="s">
        <v>451</v>
      </c>
      <c r="H223" s="109" t="s">
        <v>452</v>
      </c>
      <c r="I223" s="109">
        <v>77121701</v>
      </c>
      <c r="J223" s="110" t="s">
        <v>984</v>
      </c>
      <c r="K223" s="69">
        <v>42370</v>
      </c>
      <c r="L223" s="108">
        <v>5.5</v>
      </c>
      <c r="M223" s="109" t="s">
        <v>223</v>
      </c>
      <c r="N223" s="111" t="s">
        <v>453</v>
      </c>
      <c r="O223" s="116">
        <v>19663781.5</v>
      </c>
      <c r="P223" s="116">
        <v>19663781.5</v>
      </c>
      <c r="Q223" s="108" t="s">
        <v>27</v>
      </c>
      <c r="R223" s="108" t="s">
        <v>27</v>
      </c>
      <c r="S223" s="111" t="s">
        <v>1834</v>
      </c>
      <c r="T223" s="116">
        <v>3575233</v>
      </c>
      <c r="U223" s="108" t="s">
        <v>1692</v>
      </c>
    </row>
    <row r="224" spans="1:21" ht="75" customHeight="1" x14ac:dyDescent="0.2">
      <c r="A224" s="108">
        <v>223</v>
      </c>
      <c r="B224" s="109" t="s">
        <v>447</v>
      </c>
      <c r="C224" s="109" t="s">
        <v>448</v>
      </c>
      <c r="D224" s="109" t="s">
        <v>460</v>
      </c>
      <c r="E224" s="109" t="s">
        <v>461</v>
      </c>
      <c r="F224" s="109" t="s">
        <v>102</v>
      </c>
      <c r="G224" s="109" t="s">
        <v>451</v>
      </c>
      <c r="H224" s="109" t="s">
        <v>452</v>
      </c>
      <c r="I224" s="109">
        <v>77121701</v>
      </c>
      <c r="J224" s="110" t="s">
        <v>989</v>
      </c>
      <c r="K224" s="69">
        <v>42401</v>
      </c>
      <c r="L224" s="108">
        <v>3.5</v>
      </c>
      <c r="M224" s="109" t="s">
        <v>223</v>
      </c>
      <c r="N224" s="111" t="s">
        <v>453</v>
      </c>
      <c r="O224" s="116">
        <v>9951242</v>
      </c>
      <c r="P224" s="116">
        <v>9951242</v>
      </c>
      <c r="Q224" s="108" t="s">
        <v>27</v>
      </c>
      <c r="R224" s="108" t="s">
        <v>27</v>
      </c>
      <c r="S224" s="111" t="s">
        <v>1834</v>
      </c>
      <c r="T224" s="116">
        <v>3575233</v>
      </c>
      <c r="U224" s="108" t="s">
        <v>308</v>
      </c>
    </row>
    <row r="225" spans="1:21" ht="75" customHeight="1" x14ac:dyDescent="0.2">
      <c r="A225" s="108">
        <v>224</v>
      </c>
      <c r="B225" s="109" t="s">
        <v>447</v>
      </c>
      <c r="C225" s="109" t="s">
        <v>448</v>
      </c>
      <c r="D225" s="109" t="s">
        <v>460</v>
      </c>
      <c r="E225" s="109" t="s">
        <v>461</v>
      </c>
      <c r="F225" s="109" t="s">
        <v>102</v>
      </c>
      <c r="G225" s="109" t="s">
        <v>451</v>
      </c>
      <c r="H225" s="109" t="s">
        <v>452</v>
      </c>
      <c r="I225" s="109">
        <v>77121701</v>
      </c>
      <c r="J225" s="110" t="s">
        <v>984</v>
      </c>
      <c r="K225" s="69">
        <v>42370</v>
      </c>
      <c r="L225" s="108">
        <v>5.5</v>
      </c>
      <c r="M225" s="109" t="s">
        <v>223</v>
      </c>
      <c r="N225" s="111" t="s">
        <v>453</v>
      </c>
      <c r="O225" s="116">
        <v>19663781.5</v>
      </c>
      <c r="P225" s="116">
        <v>19663781.5</v>
      </c>
      <c r="Q225" s="108" t="s">
        <v>27</v>
      </c>
      <c r="R225" s="108" t="s">
        <v>27</v>
      </c>
      <c r="S225" s="111" t="s">
        <v>1834</v>
      </c>
      <c r="T225" s="116">
        <v>3575233</v>
      </c>
      <c r="U225" s="108" t="s">
        <v>1692</v>
      </c>
    </row>
    <row r="226" spans="1:21" ht="75" customHeight="1" x14ac:dyDescent="0.2">
      <c r="A226" s="108">
        <v>225</v>
      </c>
      <c r="B226" s="109" t="s">
        <v>447</v>
      </c>
      <c r="C226" s="109" t="s">
        <v>448</v>
      </c>
      <c r="D226" s="109" t="s">
        <v>460</v>
      </c>
      <c r="E226" s="109" t="s">
        <v>461</v>
      </c>
      <c r="F226" s="109" t="s">
        <v>102</v>
      </c>
      <c r="G226" s="109" t="s">
        <v>451</v>
      </c>
      <c r="H226" s="109" t="s">
        <v>452</v>
      </c>
      <c r="I226" s="109">
        <v>77121701</v>
      </c>
      <c r="J226" s="110" t="s">
        <v>989</v>
      </c>
      <c r="K226" s="69">
        <v>42401</v>
      </c>
      <c r="L226" s="108">
        <v>3.5</v>
      </c>
      <c r="M226" s="109" t="s">
        <v>223</v>
      </c>
      <c r="N226" s="111" t="s">
        <v>453</v>
      </c>
      <c r="O226" s="116">
        <v>9951242</v>
      </c>
      <c r="P226" s="116">
        <v>9951242</v>
      </c>
      <c r="Q226" s="108" t="s">
        <v>27</v>
      </c>
      <c r="R226" s="108" t="s">
        <v>27</v>
      </c>
      <c r="S226" s="111" t="s">
        <v>1834</v>
      </c>
      <c r="T226" s="116">
        <v>3575233</v>
      </c>
      <c r="U226" s="108" t="s">
        <v>308</v>
      </c>
    </row>
    <row r="227" spans="1:21" ht="75" customHeight="1" x14ac:dyDescent="0.2">
      <c r="A227" s="108">
        <v>226</v>
      </c>
      <c r="B227" s="109" t="s">
        <v>447</v>
      </c>
      <c r="C227" s="109" t="s">
        <v>448</v>
      </c>
      <c r="D227" s="109" t="s">
        <v>460</v>
      </c>
      <c r="E227" s="109" t="s">
        <v>461</v>
      </c>
      <c r="F227" s="109" t="s">
        <v>102</v>
      </c>
      <c r="G227" s="109" t="s">
        <v>451</v>
      </c>
      <c r="H227" s="109" t="s">
        <v>452</v>
      </c>
      <c r="I227" s="109">
        <v>77121701</v>
      </c>
      <c r="J227" s="110" t="s">
        <v>984</v>
      </c>
      <c r="K227" s="69">
        <v>42370</v>
      </c>
      <c r="L227" s="108">
        <v>5.5</v>
      </c>
      <c r="M227" s="109" t="s">
        <v>223</v>
      </c>
      <c r="N227" s="111" t="s">
        <v>453</v>
      </c>
      <c r="O227" s="116">
        <v>19663781.5</v>
      </c>
      <c r="P227" s="116">
        <v>19663781.5</v>
      </c>
      <c r="Q227" s="108" t="s">
        <v>27</v>
      </c>
      <c r="R227" s="108" t="s">
        <v>27</v>
      </c>
      <c r="S227" s="111" t="s">
        <v>1834</v>
      </c>
      <c r="T227" s="116">
        <v>3575233</v>
      </c>
      <c r="U227" s="108" t="s">
        <v>1692</v>
      </c>
    </row>
    <row r="228" spans="1:21" ht="75" customHeight="1" x14ac:dyDescent="0.2">
      <c r="A228" s="108">
        <v>227</v>
      </c>
      <c r="B228" s="109" t="s">
        <v>447</v>
      </c>
      <c r="C228" s="109" t="s">
        <v>448</v>
      </c>
      <c r="D228" s="109" t="s">
        <v>460</v>
      </c>
      <c r="E228" s="109" t="s">
        <v>461</v>
      </c>
      <c r="F228" s="109" t="s">
        <v>102</v>
      </c>
      <c r="G228" s="109" t="s">
        <v>451</v>
      </c>
      <c r="H228" s="109" t="s">
        <v>452</v>
      </c>
      <c r="I228" s="109">
        <v>77121701</v>
      </c>
      <c r="J228" s="110" t="s">
        <v>989</v>
      </c>
      <c r="K228" s="69">
        <v>42401</v>
      </c>
      <c r="L228" s="108">
        <v>3.5</v>
      </c>
      <c r="M228" s="109" t="s">
        <v>223</v>
      </c>
      <c r="N228" s="111" t="s">
        <v>453</v>
      </c>
      <c r="O228" s="116">
        <v>9951242</v>
      </c>
      <c r="P228" s="116">
        <v>9951242</v>
      </c>
      <c r="Q228" s="108" t="s">
        <v>27</v>
      </c>
      <c r="R228" s="108" t="s">
        <v>27</v>
      </c>
      <c r="S228" s="111" t="s">
        <v>1834</v>
      </c>
      <c r="T228" s="116">
        <v>3575233</v>
      </c>
      <c r="U228" s="108" t="s">
        <v>308</v>
      </c>
    </row>
    <row r="229" spans="1:21" ht="75" customHeight="1" x14ac:dyDescent="0.2">
      <c r="A229" s="108">
        <v>228</v>
      </c>
      <c r="B229" s="109" t="s">
        <v>447</v>
      </c>
      <c r="C229" s="109" t="s">
        <v>448</v>
      </c>
      <c r="D229" s="109" t="s">
        <v>460</v>
      </c>
      <c r="E229" s="109" t="s">
        <v>461</v>
      </c>
      <c r="F229" s="109" t="s">
        <v>102</v>
      </c>
      <c r="G229" s="109" t="s">
        <v>451</v>
      </c>
      <c r="H229" s="109" t="s">
        <v>452</v>
      </c>
      <c r="I229" s="109">
        <v>77121701</v>
      </c>
      <c r="J229" s="110" t="s">
        <v>984</v>
      </c>
      <c r="K229" s="69">
        <v>42370</v>
      </c>
      <c r="L229" s="108">
        <v>5.5</v>
      </c>
      <c r="M229" s="109" t="s">
        <v>223</v>
      </c>
      <c r="N229" s="111" t="s">
        <v>453</v>
      </c>
      <c r="O229" s="116">
        <v>19663781.5</v>
      </c>
      <c r="P229" s="116">
        <v>19663781.5</v>
      </c>
      <c r="Q229" s="108" t="s">
        <v>27</v>
      </c>
      <c r="R229" s="108" t="s">
        <v>27</v>
      </c>
      <c r="S229" s="111" t="s">
        <v>1834</v>
      </c>
      <c r="T229" s="116">
        <v>3575233</v>
      </c>
      <c r="U229" s="108" t="s">
        <v>1692</v>
      </c>
    </row>
    <row r="230" spans="1:21" ht="75" customHeight="1" x14ac:dyDescent="0.2">
      <c r="A230" s="108">
        <v>229</v>
      </c>
      <c r="B230" s="109" t="s">
        <v>447</v>
      </c>
      <c r="C230" s="109" t="s">
        <v>448</v>
      </c>
      <c r="D230" s="109" t="s">
        <v>460</v>
      </c>
      <c r="E230" s="109" t="s">
        <v>461</v>
      </c>
      <c r="F230" s="109" t="s">
        <v>102</v>
      </c>
      <c r="G230" s="109" t="s">
        <v>451</v>
      </c>
      <c r="H230" s="109" t="s">
        <v>452</v>
      </c>
      <c r="I230" s="109">
        <v>77121701</v>
      </c>
      <c r="J230" s="110" t="s">
        <v>989</v>
      </c>
      <c r="K230" s="69">
        <v>42401</v>
      </c>
      <c r="L230" s="108">
        <v>3.5</v>
      </c>
      <c r="M230" s="109" t="s">
        <v>223</v>
      </c>
      <c r="N230" s="111" t="s">
        <v>453</v>
      </c>
      <c r="O230" s="116">
        <v>9951242</v>
      </c>
      <c r="P230" s="116">
        <v>9951242</v>
      </c>
      <c r="Q230" s="108" t="s">
        <v>27</v>
      </c>
      <c r="R230" s="108" t="s">
        <v>27</v>
      </c>
      <c r="S230" s="111" t="s">
        <v>1834</v>
      </c>
      <c r="T230" s="116">
        <v>3575233</v>
      </c>
      <c r="U230" s="108" t="s">
        <v>308</v>
      </c>
    </row>
    <row r="231" spans="1:21" ht="75" customHeight="1" x14ac:dyDescent="0.2">
      <c r="A231" s="108">
        <v>230</v>
      </c>
      <c r="B231" s="109" t="s">
        <v>447</v>
      </c>
      <c r="C231" s="109" t="s">
        <v>448</v>
      </c>
      <c r="D231" s="109" t="s">
        <v>460</v>
      </c>
      <c r="E231" s="109" t="s">
        <v>461</v>
      </c>
      <c r="F231" s="109" t="s">
        <v>102</v>
      </c>
      <c r="G231" s="109" t="s">
        <v>451</v>
      </c>
      <c r="H231" s="109" t="s">
        <v>452</v>
      </c>
      <c r="I231" s="109">
        <v>77121701</v>
      </c>
      <c r="J231" s="110" t="s">
        <v>984</v>
      </c>
      <c r="K231" s="69">
        <v>42370</v>
      </c>
      <c r="L231" s="108">
        <v>5.5</v>
      </c>
      <c r="M231" s="109" t="s">
        <v>223</v>
      </c>
      <c r="N231" s="111" t="s">
        <v>453</v>
      </c>
      <c r="O231" s="116">
        <v>19663781.5</v>
      </c>
      <c r="P231" s="116">
        <v>19663781.5</v>
      </c>
      <c r="Q231" s="108" t="s">
        <v>27</v>
      </c>
      <c r="R231" s="108" t="s">
        <v>27</v>
      </c>
      <c r="S231" s="111" t="s">
        <v>1834</v>
      </c>
      <c r="T231" s="116">
        <v>3575233</v>
      </c>
      <c r="U231" s="108" t="s">
        <v>1692</v>
      </c>
    </row>
    <row r="232" spans="1:21" ht="75" customHeight="1" x14ac:dyDescent="0.2">
      <c r="A232" s="108">
        <v>231</v>
      </c>
      <c r="B232" s="109" t="s">
        <v>447</v>
      </c>
      <c r="C232" s="109" t="s">
        <v>448</v>
      </c>
      <c r="D232" s="109" t="s">
        <v>460</v>
      </c>
      <c r="E232" s="109" t="s">
        <v>461</v>
      </c>
      <c r="F232" s="109" t="s">
        <v>102</v>
      </c>
      <c r="G232" s="109" t="s">
        <v>451</v>
      </c>
      <c r="H232" s="109" t="s">
        <v>452</v>
      </c>
      <c r="I232" s="109">
        <v>77121701</v>
      </c>
      <c r="J232" s="110" t="s">
        <v>988</v>
      </c>
      <c r="K232" s="69">
        <v>42401</v>
      </c>
      <c r="L232" s="108">
        <v>4</v>
      </c>
      <c r="M232" s="109" t="s">
        <v>223</v>
      </c>
      <c r="N232" s="111" t="s">
        <v>453</v>
      </c>
      <c r="O232" s="116">
        <v>16465168</v>
      </c>
      <c r="P232" s="116">
        <v>16465168</v>
      </c>
      <c r="Q232" s="108" t="s">
        <v>27</v>
      </c>
      <c r="R232" s="108" t="s">
        <v>27</v>
      </c>
      <c r="S232" s="111" t="s">
        <v>1834</v>
      </c>
      <c r="T232" s="116">
        <v>4116292</v>
      </c>
      <c r="U232" s="108" t="s">
        <v>308</v>
      </c>
    </row>
    <row r="233" spans="1:21" ht="75" customHeight="1" x14ac:dyDescent="0.2">
      <c r="A233" s="108">
        <v>232</v>
      </c>
      <c r="B233" s="109" t="s">
        <v>447</v>
      </c>
      <c r="C233" s="109" t="s">
        <v>448</v>
      </c>
      <c r="D233" s="109" t="s">
        <v>460</v>
      </c>
      <c r="E233" s="109" t="s">
        <v>461</v>
      </c>
      <c r="F233" s="109" t="s">
        <v>102</v>
      </c>
      <c r="G233" s="109" t="s">
        <v>451</v>
      </c>
      <c r="H233" s="109" t="s">
        <v>452</v>
      </c>
      <c r="I233" s="109">
        <v>77121701</v>
      </c>
      <c r="J233" s="110" t="s">
        <v>982</v>
      </c>
      <c r="K233" s="69">
        <v>42370</v>
      </c>
      <c r="L233" s="108">
        <v>5.5</v>
      </c>
      <c r="M233" s="109" t="s">
        <v>223</v>
      </c>
      <c r="N233" s="111" t="s">
        <v>453</v>
      </c>
      <c r="O233" s="116">
        <v>22639606</v>
      </c>
      <c r="P233" s="116">
        <v>22639606</v>
      </c>
      <c r="Q233" s="108" t="s">
        <v>27</v>
      </c>
      <c r="R233" s="108" t="s">
        <v>27</v>
      </c>
      <c r="S233" s="111" t="s">
        <v>1834</v>
      </c>
      <c r="T233" s="116">
        <v>4116292</v>
      </c>
      <c r="U233" s="108" t="s">
        <v>1692</v>
      </c>
    </row>
    <row r="234" spans="1:21" ht="75" customHeight="1" x14ac:dyDescent="0.2">
      <c r="A234" s="108">
        <v>233</v>
      </c>
      <c r="B234" s="109" t="s">
        <v>447</v>
      </c>
      <c r="C234" s="109" t="s">
        <v>448</v>
      </c>
      <c r="D234" s="109" t="s">
        <v>460</v>
      </c>
      <c r="E234" s="109" t="s">
        <v>461</v>
      </c>
      <c r="F234" s="109" t="s">
        <v>102</v>
      </c>
      <c r="G234" s="109" t="s">
        <v>451</v>
      </c>
      <c r="H234" s="109" t="s">
        <v>452</v>
      </c>
      <c r="I234" s="109">
        <v>77121701</v>
      </c>
      <c r="J234" s="110" t="s">
        <v>988</v>
      </c>
      <c r="K234" s="69">
        <v>42401</v>
      </c>
      <c r="L234" s="108">
        <v>4</v>
      </c>
      <c r="M234" s="109" t="s">
        <v>223</v>
      </c>
      <c r="N234" s="111" t="s">
        <v>453</v>
      </c>
      <c r="O234" s="116">
        <v>16465168</v>
      </c>
      <c r="P234" s="116">
        <v>16465168</v>
      </c>
      <c r="Q234" s="108" t="s">
        <v>27</v>
      </c>
      <c r="R234" s="108" t="s">
        <v>27</v>
      </c>
      <c r="S234" s="111" t="s">
        <v>1834</v>
      </c>
      <c r="T234" s="116">
        <v>4116292</v>
      </c>
      <c r="U234" s="108" t="s">
        <v>308</v>
      </c>
    </row>
    <row r="235" spans="1:21" ht="75" customHeight="1" x14ac:dyDescent="0.2">
      <c r="A235" s="108">
        <v>234</v>
      </c>
      <c r="B235" s="109" t="s">
        <v>447</v>
      </c>
      <c r="C235" s="109" t="s">
        <v>448</v>
      </c>
      <c r="D235" s="109" t="s">
        <v>460</v>
      </c>
      <c r="E235" s="109" t="s">
        <v>461</v>
      </c>
      <c r="F235" s="109" t="s">
        <v>102</v>
      </c>
      <c r="G235" s="109" t="s">
        <v>451</v>
      </c>
      <c r="H235" s="109" t="s">
        <v>452</v>
      </c>
      <c r="I235" s="109">
        <v>77121701</v>
      </c>
      <c r="J235" s="110" t="s">
        <v>982</v>
      </c>
      <c r="K235" s="69">
        <v>42370</v>
      </c>
      <c r="L235" s="108">
        <v>5.5</v>
      </c>
      <c r="M235" s="109" t="s">
        <v>223</v>
      </c>
      <c r="N235" s="111" t="s">
        <v>453</v>
      </c>
      <c r="O235" s="116">
        <v>22639606</v>
      </c>
      <c r="P235" s="116">
        <v>22639606</v>
      </c>
      <c r="Q235" s="108" t="s">
        <v>27</v>
      </c>
      <c r="R235" s="108" t="s">
        <v>27</v>
      </c>
      <c r="S235" s="111" t="s">
        <v>1834</v>
      </c>
      <c r="T235" s="116">
        <v>4116292</v>
      </c>
      <c r="U235" s="108" t="s">
        <v>1692</v>
      </c>
    </row>
    <row r="236" spans="1:21" ht="75" customHeight="1" x14ac:dyDescent="0.2">
      <c r="A236" s="108">
        <v>235</v>
      </c>
      <c r="B236" s="109" t="s">
        <v>447</v>
      </c>
      <c r="C236" s="109" t="s">
        <v>448</v>
      </c>
      <c r="D236" s="109" t="s">
        <v>460</v>
      </c>
      <c r="E236" s="109" t="s">
        <v>461</v>
      </c>
      <c r="F236" s="109" t="s">
        <v>102</v>
      </c>
      <c r="G236" s="109" t="s">
        <v>451</v>
      </c>
      <c r="H236" s="109" t="s">
        <v>452</v>
      </c>
      <c r="I236" s="109">
        <v>77121701</v>
      </c>
      <c r="J236" s="110" t="s">
        <v>990</v>
      </c>
      <c r="K236" s="69">
        <v>42401</v>
      </c>
      <c r="L236" s="108">
        <v>3.5</v>
      </c>
      <c r="M236" s="109" t="s">
        <v>223</v>
      </c>
      <c r="N236" s="111" t="s">
        <v>453</v>
      </c>
      <c r="O236" s="116">
        <v>9951242</v>
      </c>
      <c r="P236" s="116">
        <v>9951242</v>
      </c>
      <c r="Q236" s="108" t="s">
        <v>27</v>
      </c>
      <c r="R236" s="108" t="s">
        <v>27</v>
      </c>
      <c r="S236" s="111" t="s">
        <v>1834</v>
      </c>
      <c r="T236" s="116">
        <v>2843212</v>
      </c>
      <c r="U236" s="111" t="s">
        <v>1691</v>
      </c>
    </row>
    <row r="237" spans="1:21" ht="75" customHeight="1" x14ac:dyDescent="0.2">
      <c r="A237" s="108">
        <v>236</v>
      </c>
      <c r="B237" s="109" t="s">
        <v>447</v>
      </c>
      <c r="C237" s="109" t="s">
        <v>448</v>
      </c>
      <c r="D237" s="109" t="s">
        <v>460</v>
      </c>
      <c r="E237" s="109" t="s">
        <v>461</v>
      </c>
      <c r="F237" s="109" t="s">
        <v>102</v>
      </c>
      <c r="G237" s="109" t="s">
        <v>451</v>
      </c>
      <c r="H237" s="109" t="s">
        <v>452</v>
      </c>
      <c r="I237" s="109">
        <v>77121701</v>
      </c>
      <c r="J237" s="110" t="s">
        <v>982</v>
      </c>
      <c r="K237" s="69">
        <v>42370</v>
      </c>
      <c r="L237" s="108">
        <v>5.5</v>
      </c>
      <c r="M237" s="109" t="s">
        <v>223</v>
      </c>
      <c r="N237" s="111" t="s">
        <v>453</v>
      </c>
      <c r="O237" s="116">
        <v>15637666</v>
      </c>
      <c r="P237" s="116">
        <v>15637666</v>
      </c>
      <c r="Q237" s="108" t="s">
        <v>27</v>
      </c>
      <c r="R237" s="108" t="s">
        <v>27</v>
      </c>
      <c r="S237" s="111" t="s">
        <v>1834</v>
      </c>
      <c r="T237" s="116">
        <v>2843212</v>
      </c>
      <c r="U237" s="108" t="s">
        <v>1692</v>
      </c>
    </row>
    <row r="238" spans="1:21" ht="75" customHeight="1" x14ac:dyDescent="0.2">
      <c r="A238" s="108">
        <v>237</v>
      </c>
      <c r="B238" s="109" t="s">
        <v>447</v>
      </c>
      <c r="C238" s="109" t="s">
        <v>448</v>
      </c>
      <c r="D238" s="109" t="s">
        <v>460</v>
      </c>
      <c r="E238" s="109" t="s">
        <v>461</v>
      </c>
      <c r="F238" s="109" t="s">
        <v>102</v>
      </c>
      <c r="G238" s="109" t="s">
        <v>451</v>
      </c>
      <c r="H238" s="109" t="s">
        <v>452</v>
      </c>
      <c r="I238" s="109">
        <v>77121701</v>
      </c>
      <c r="J238" s="110" t="s">
        <v>990</v>
      </c>
      <c r="K238" s="69">
        <v>42401</v>
      </c>
      <c r="L238" s="108">
        <v>4.5</v>
      </c>
      <c r="M238" s="109" t="s">
        <v>223</v>
      </c>
      <c r="N238" s="111" t="s">
        <v>453</v>
      </c>
      <c r="O238" s="116">
        <v>12794454</v>
      </c>
      <c r="P238" s="116">
        <v>12794454</v>
      </c>
      <c r="Q238" s="108" t="s">
        <v>27</v>
      </c>
      <c r="R238" s="108" t="s">
        <v>27</v>
      </c>
      <c r="S238" s="111" t="s">
        <v>1834</v>
      </c>
      <c r="T238" s="116">
        <v>2843212</v>
      </c>
      <c r="U238" s="111" t="s">
        <v>308</v>
      </c>
    </row>
    <row r="239" spans="1:21" ht="75" customHeight="1" x14ac:dyDescent="0.2">
      <c r="A239" s="108">
        <v>238</v>
      </c>
      <c r="B239" s="109" t="s">
        <v>447</v>
      </c>
      <c r="C239" s="109" t="s">
        <v>448</v>
      </c>
      <c r="D239" s="109" t="s">
        <v>460</v>
      </c>
      <c r="E239" s="109" t="s">
        <v>461</v>
      </c>
      <c r="F239" s="109" t="s">
        <v>102</v>
      </c>
      <c r="G239" s="109" t="s">
        <v>451</v>
      </c>
      <c r="H239" s="109" t="s">
        <v>452</v>
      </c>
      <c r="I239" s="109">
        <v>77121701</v>
      </c>
      <c r="J239" s="110" t="s">
        <v>982</v>
      </c>
      <c r="K239" s="69">
        <v>42370</v>
      </c>
      <c r="L239" s="108">
        <v>5.5</v>
      </c>
      <c r="M239" s="109" t="s">
        <v>223</v>
      </c>
      <c r="N239" s="111" t="s">
        <v>453</v>
      </c>
      <c r="O239" s="116">
        <v>15637666</v>
      </c>
      <c r="P239" s="116">
        <v>15637666</v>
      </c>
      <c r="Q239" s="108" t="s">
        <v>27</v>
      </c>
      <c r="R239" s="108" t="s">
        <v>27</v>
      </c>
      <c r="S239" s="111" t="s">
        <v>1834</v>
      </c>
      <c r="T239" s="116">
        <v>2843212</v>
      </c>
      <c r="U239" s="108" t="s">
        <v>1692</v>
      </c>
    </row>
    <row r="240" spans="1:21" ht="75" customHeight="1" x14ac:dyDescent="0.2">
      <c r="A240" s="108">
        <v>239</v>
      </c>
      <c r="B240" s="109" t="s">
        <v>447</v>
      </c>
      <c r="C240" s="109" t="s">
        <v>448</v>
      </c>
      <c r="D240" s="109" t="s">
        <v>460</v>
      </c>
      <c r="E240" s="109" t="s">
        <v>461</v>
      </c>
      <c r="F240" s="109" t="s">
        <v>102</v>
      </c>
      <c r="G240" s="109" t="s">
        <v>451</v>
      </c>
      <c r="H240" s="109" t="s">
        <v>452</v>
      </c>
      <c r="I240" s="109">
        <v>77121701</v>
      </c>
      <c r="J240" s="110" t="s">
        <v>990</v>
      </c>
      <c r="K240" s="69">
        <v>42401</v>
      </c>
      <c r="L240" s="108">
        <v>3.5</v>
      </c>
      <c r="M240" s="109" t="s">
        <v>223</v>
      </c>
      <c r="N240" s="111" t="s">
        <v>453</v>
      </c>
      <c r="O240" s="116">
        <v>9951242</v>
      </c>
      <c r="P240" s="116">
        <v>9951242</v>
      </c>
      <c r="Q240" s="108" t="s">
        <v>27</v>
      </c>
      <c r="R240" s="108" t="s">
        <v>27</v>
      </c>
      <c r="S240" s="111" t="s">
        <v>1834</v>
      </c>
      <c r="T240" s="116">
        <v>2843212</v>
      </c>
      <c r="U240" s="108" t="s">
        <v>308</v>
      </c>
    </row>
    <row r="241" spans="1:21" ht="75" customHeight="1" x14ac:dyDescent="0.2">
      <c r="A241" s="108">
        <v>240</v>
      </c>
      <c r="B241" s="109" t="s">
        <v>447</v>
      </c>
      <c r="C241" s="109" t="s">
        <v>448</v>
      </c>
      <c r="D241" s="109" t="s">
        <v>460</v>
      </c>
      <c r="E241" s="109" t="s">
        <v>461</v>
      </c>
      <c r="F241" s="109" t="s">
        <v>102</v>
      </c>
      <c r="G241" s="109" t="s">
        <v>451</v>
      </c>
      <c r="H241" s="109" t="s">
        <v>452</v>
      </c>
      <c r="I241" s="109">
        <v>77121701</v>
      </c>
      <c r="J241" s="110" t="s">
        <v>982</v>
      </c>
      <c r="K241" s="69">
        <v>42370</v>
      </c>
      <c r="L241" s="108">
        <v>5.5</v>
      </c>
      <c r="M241" s="109" t="s">
        <v>223</v>
      </c>
      <c r="N241" s="111" t="s">
        <v>453</v>
      </c>
      <c r="O241" s="116">
        <v>15637666</v>
      </c>
      <c r="P241" s="116">
        <v>15637666</v>
      </c>
      <c r="Q241" s="108" t="s">
        <v>27</v>
      </c>
      <c r="R241" s="108" t="s">
        <v>27</v>
      </c>
      <c r="S241" s="111" t="s">
        <v>1834</v>
      </c>
      <c r="T241" s="116">
        <v>2843212</v>
      </c>
      <c r="U241" s="108" t="s">
        <v>1692</v>
      </c>
    </row>
    <row r="242" spans="1:21" ht="75" customHeight="1" x14ac:dyDescent="0.2">
      <c r="A242" s="108">
        <v>241</v>
      </c>
      <c r="B242" s="109" t="s">
        <v>447</v>
      </c>
      <c r="C242" s="109" t="s">
        <v>448</v>
      </c>
      <c r="D242" s="109" t="s">
        <v>460</v>
      </c>
      <c r="E242" s="109" t="s">
        <v>461</v>
      </c>
      <c r="F242" s="109" t="s">
        <v>102</v>
      </c>
      <c r="G242" s="109" t="s">
        <v>451</v>
      </c>
      <c r="H242" s="109" t="s">
        <v>452</v>
      </c>
      <c r="I242" s="109">
        <v>77121701</v>
      </c>
      <c r="J242" s="110" t="s">
        <v>990</v>
      </c>
      <c r="K242" s="69">
        <v>42401</v>
      </c>
      <c r="L242" s="108">
        <v>4.5</v>
      </c>
      <c r="M242" s="109" t="s">
        <v>223</v>
      </c>
      <c r="N242" s="111" t="s">
        <v>453</v>
      </c>
      <c r="O242" s="116">
        <v>12794454</v>
      </c>
      <c r="P242" s="116">
        <v>12794454</v>
      </c>
      <c r="Q242" s="108" t="s">
        <v>27</v>
      </c>
      <c r="R242" s="108" t="s">
        <v>27</v>
      </c>
      <c r="S242" s="111" t="s">
        <v>1834</v>
      </c>
      <c r="T242" s="116">
        <v>2843212</v>
      </c>
      <c r="U242" s="108" t="s">
        <v>308</v>
      </c>
    </row>
    <row r="243" spans="1:21" ht="75" customHeight="1" x14ac:dyDescent="0.2">
      <c r="A243" s="108">
        <v>242</v>
      </c>
      <c r="B243" s="109" t="s">
        <v>447</v>
      </c>
      <c r="C243" s="109" t="s">
        <v>448</v>
      </c>
      <c r="D243" s="109" t="s">
        <v>460</v>
      </c>
      <c r="E243" s="109" t="s">
        <v>461</v>
      </c>
      <c r="F243" s="109" t="s">
        <v>102</v>
      </c>
      <c r="G243" s="109" t="s">
        <v>451</v>
      </c>
      <c r="H243" s="109" t="s">
        <v>452</v>
      </c>
      <c r="I243" s="109">
        <v>77121701</v>
      </c>
      <c r="J243" s="110" t="s">
        <v>982</v>
      </c>
      <c r="K243" s="69">
        <v>42370</v>
      </c>
      <c r="L243" s="108">
        <v>5.5</v>
      </c>
      <c r="M243" s="109" t="s">
        <v>223</v>
      </c>
      <c r="N243" s="111" t="s">
        <v>453</v>
      </c>
      <c r="O243" s="116">
        <v>15637666</v>
      </c>
      <c r="P243" s="116">
        <v>15637666</v>
      </c>
      <c r="Q243" s="108" t="s">
        <v>27</v>
      </c>
      <c r="R243" s="108" t="s">
        <v>27</v>
      </c>
      <c r="S243" s="111" t="s">
        <v>1834</v>
      </c>
      <c r="T243" s="116">
        <v>2843212</v>
      </c>
      <c r="U243" s="108" t="s">
        <v>1692</v>
      </c>
    </row>
    <row r="244" spans="1:21" ht="75" customHeight="1" x14ac:dyDescent="0.2">
      <c r="A244" s="108">
        <v>243</v>
      </c>
      <c r="B244" s="109" t="s">
        <v>447</v>
      </c>
      <c r="C244" s="109" t="s">
        <v>448</v>
      </c>
      <c r="D244" s="109" t="s">
        <v>460</v>
      </c>
      <c r="E244" s="109" t="s">
        <v>461</v>
      </c>
      <c r="F244" s="109" t="s">
        <v>102</v>
      </c>
      <c r="G244" s="109" t="s">
        <v>451</v>
      </c>
      <c r="H244" s="109" t="s">
        <v>452</v>
      </c>
      <c r="I244" s="109">
        <v>77121701</v>
      </c>
      <c r="J244" s="110" t="s">
        <v>989</v>
      </c>
      <c r="K244" s="69">
        <v>42401</v>
      </c>
      <c r="L244" s="108">
        <v>4.5</v>
      </c>
      <c r="M244" s="109" t="s">
        <v>223</v>
      </c>
      <c r="N244" s="111" t="s">
        <v>453</v>
      </c>
      <c r="O244" s="116">
        <v>16088548.5</v>
      </c>
      <c r="P244" s="116">
        <v>16088548.5</v>
      </c>
      <c r="Q244" s="108" t="s">
        <v>27</v>
      </c>
      <c r="R244" s="108" t="s">
        <v>27</v>
      </c>
      <c r="S244" s="111" t="s">
        <v>1834</v>
      </c>
      <c r="T244" s="116">
        <v>3575233</v>
      </c>
      <c r="U244" s="111" t="s">
        <v>1543</v>
      </c>
    </row>
    <row r="245" spans="1:21" ht="75" customHeight="1" x14ac:dyDescent="0.2">
      <c r="A245" s="108">
        <v>244</v>
      </c>
      <c r="B245" s="109" t="s">
        <v>447</v>
      </c>
      <c r="C245" s="109" t="s">
        <v>448</v>
      </c>
      <c r="D245" s="109" t="s">
        <v>460</v>
      </c>
      <c r="E245" s="109" t="s">
        <v>461</v>
      </c>
      <c r="F245" s="109" t="s">
        <v>102</v>
      </c>
      <c r="G245" s="109" t="s">
        <v>451</v>
      </c>
      <c r="H245" s="109" t="s">
        <v>452</v>
      </c>
      <c r="I245" s="109">
        <v>77121701</v>
      </c>
      <c r="J245" s="110" t="s">
        <v>984</v>
      </c>
      <c r="K245" s="69">
        <v>42370</v>
      </c>
      <c r="L245" s="108">
        <v>5.5</v>
      </c>
      <c r="M245" s="109" t="s">
        <v>223</v>
      </c>
      <c r="N245" s="111" t="s">
        <v>453</v>
      </c>
      <c r="O245" s="116">
        <v>19663781.5</v>
      </c>
      <c r="P245" s="116">
        <v>19663781.5</v>
      </c>
      <c r="Q245" s="108" t="s">
        <v>27</v>
      </c>
      <c r="R245" s="108" t="s">
        <v>27</v>
      </c>
      <c r="S245" s="111" t="s">
        <v>1834</v>
      </c>
      <c r="T245" s="116">
        <v>3575233</v>
      </c>
      <c r="U245" s="108" t="s">
        <v>1692</v>
      </c>
    </row>
    <row r="246" spans="1:21" ht="75" customHeight="1" x14ac:dyDescent="0.2">
      <c r="A246" s="108">
        <v>245</v>
      </c>
      <c r="B246" s="109" t="s">
        <v>447</v>
      </c>
      <c r="C246" s="109" t="s">
        <v>448</v>
      </c>
      <c r="D246" s="109" t="s">
        <v>460</v>
      </c>
      <c r="E246" s="109" t="s">
        <v>461</v>
      </c>
      <c r="F246" s="109" t="s">
        <v>102</v>
      </c>
      <c r="G246" s="109" t="s">
        <v>451</v>
      </c>
      <c r="H246" s="109" t="s">
        <v>452</v>
      </c>
      <c r="I246" s="109">
        <v>77121701</v>
      </c>
      <c r="J246" s="110" t="s">
        <v>989</v>
      </c>
      <c r="K246" s="69">
        <v>42401</v>
      </c>
      <c r="L246" s="108">
        <v>4.5</v>
      </c>
      <c r="M246" s="109" t="s">
        <v>223</v>
      </c>
      <c r="N246" s="111" t="s">
        <v>453</v>
      </c>
      <c r="O246" s="116">
        <v>16088548.5</v>
      </c>
      <c r="P246" s="116">
        <v>16088548.5</v>
      </c>
      <c r="Q246" s="108" t="s">
        <v>27</v>
      </c>
      <c r="R246" s="108" t="s">
        <v>27</v>
      </c>
      <c r="S246" s="111" t="s">
        <v>1834</v>
      </c>
      <c r="T246" s="116">
        <v>3575233</v>
      </c>
      <c r="U246" s="108" t="s">
        <v>308</v>
      </c>
    </row>
    <row r="247" spans="1:21" ht="75" customHeight="1" x14ac:dyDescent="0.2">
      <c r="A247" s="108">
        <v>246</v>
      </c>
      <c r="B247" s="109" t="s">
        <v>447</v>
      </c>
      <c r="C247" s="109" t="s">
        <v>448</v>
      </c>
      <c r="D247" s="109" t="s">
        <v>460</v>
      </c>
      <c r="E247" s="109" t="s">
        <v>461</v>
      </c>
      <c r="F247" s="109" t="s">
        <v>102</v>
      </c>
      <c r="G247" s="109" t="s">
        <v>451</v>
      </c>
      <c r="H247" s="109" t="s">
        <v>452</v>
      </c>
      <c r="I247" s="109">
        <v>77121701</v>
      </c>
      <c r="J247" s="110" t="s">
        <v>984</v>
      </c>
      <c r="K247" s="69">
        <v>42370</v>
      </c>
      <c r="L247" s="108">
        <v>5.5</v>
      </c>
      <c r="M247" s="109" t="s">
        <v>223</v>
      </c>
      <c r="N247" s="111" t="s">
        <v>453</v>
      </c>
      <c r="O247" s="116">
        <v>19663781.5</v>
      </c>
      <c r="P247" s="116">
        <v>19663781.5</v>
      </c>
      <c r="Q247" s="108" t="s">
        <v>27</v>
      </c>
      <c r="R247" s="108" t="s">
        <v>27</v>
      </c>
      <c r="S247" s="111" t="s">
        <v>1834</v>
      </c>
      <c r="T247" s="116">
        <v>3575233</v>
      </c>
      <c r="U247" s="108" t="s">
        <v>1692</v>
      </c>
    </row>
    <row r="248" spans="1:21" ht="75" customHeight="1" x14ac:dyDescent="0.2">
      <c r="A248" s="108">
        <v>247</v>
      </c>
      <c r="B248" s="109" t="s">
        <v>447</v>
      </c>
      <c r="C248" s="109" t="s">
        <v>448</v>
      </c>
      <c r="D248" s="109" t="s">
        <v>460</v>
      </c>
      <c r="E248" s="109" t="s">
        <v>461</v>
      </c>
      <c r="F248" s="109" t="s">
        <v>102</v>
      </c>
      <c r="G248" s="109" t="s">
        <v>451</v>
      </c>
      <c r="H248" s="109" t="s">
        <v>452</v>
      </c>
      <c r="I248" s="109">
        <v>77121701</v>
      </c>
      <c r="J248" s="110" t="s">
        <v>989</v>
      </c>
      <c r="K248" s="69">
        <v>42401</v>
      </c>
      <c r="L248" s="108">
        <v>4</v>
      </c>
      <c r="M248" s="109" t="s">
        <v>223</v>
      </c>
      <c r="N248" s="111" t="s">
        <v>453</v>
      </c>
      <c r="O248" s="116">
        <v>14300932</v>
      </c>
      <c r="P248" s="116">
        <v>14300932</v>
      </c>
      <c r="Q248" s="108" t="s">
        <v>27</v>
      </c>
      <c r="R248" s="108" t="s">
        <v>27</v>
      </c>
      <c r="S248" s="111" t="s">
        <v>1834</v>
      </c>
      <c r="T248" s="116">
        <v>3575233</v>
      </c>
      <c r="U248" s="108" t="s">
        <v>308</v>
      </c>
    </row>
    <row r="249" spans="1:21" ht="75" customHeight="1" x14ac:dyDescent="0.2">
      <c r="A249" s="108">
        <v>248</v>
      </c>
      <c r="B249" s="109" t="s">
        <v>447</v>
      </c>
      <c r="C249" s="109" t="s">
        <v>448</v>
      </c>
      <c r="D249" s="109" t="s">
        <v>460</v>
      </c>
      <c r="E249" s="109" t="s">
        <v>461</v>
      </c>
      <c r="F249" s="109" t="s">
        <v>102</v>
      </c>
      <c r="G249" s="109" t="s">
        <v>451</v>
      </c>
      <c r="H249" s="109" t="s">
        <v>452</v>
      </c>
      <c r="I249" s="109">
        <v>77121701</v>
      </c>
      <c r="J249" s="110" t="s">
        <v>984</v>
      </c>
      <c r="K249" s="69">
        <v>42370</v>
      </c>
      <c r="L249" s="108">
        <v>5.5</v>
      </c>
      <c r="M249" s="109" t="s">
        <v>223</v>
      </c>
      <c r="N249" s="111" t="s">
        <v>453</v>
      </c>
      <c r="O249" s="116">
        <v>19663781.5</v>
      </c>
      <c r="P249" s="116">
        <v>19663781.5</v>
      </c>
      <c r="Q249" s="108" t="s">
        <v>27</v>
      </c>
      <c r="R249" s="108" t="s">
        <v>27</v>
      </c>
      <c r="S249" s="111" t="s">
        <v>1834</v>
      </c>
      <c r="T249" s="116">
        <v>3575233</v>
      </c>
      <c r="U249" s="108" t="s">
        <v>1692</v>
      </c>
    </row>
    <row r="250" spans="1:21" ht="75" customHeight="1" x14ac:dyDescent="0.2">
      <c r="A250" s="108">
        <v>249</v>
      </c>
      <c r="B250" s="109" t="s">
        <v>447</v>
      </c>
      <c r="C250" s="109" t="s">
        <v>448</v>
      </c>
      <c r="D250" s="109" t="s">
        <v>460</v>
      </c>
      <c r="E250" s="109" t="s">
        <v>461</v>
      </c>
      <c r="F250" s="109" t="s">
        <v>102</v>
      </c>
      <c r="G250" s="109" t="s">
        <v>451</v>
      </c>
      <c r="H250" s="109" t="s">
        <v>452</v>
      </c>
      <c r="I250" s="109">
        <v>77121701</v>
      </c>
      <c r="J250" s="110" t="s">
        <v>989</v>
      </c>
      <c r="K250" s="69">
        <v>42401</v>
      </c>
      <c r="L250" s="108">
        <v>3.5</v>
      </c>
      <c r="M250" s="109" t="s">
        <v>223</v>
      </c>
      <c r="N250" s="111" t="s">
        <v>453</v>
      </c>
      <c r="O250" s="116">
        <v>9951242</v>
      </c>
      <c r="P250" s="116">
        <v>9951242</v>
      </c>
      <c r="Q250" s="108" t="s">
        <v>27</v>
      </c>
      <c r="R250" s="108" t="s">
        <v>27</v>
      </c>
      <c r="S250" s="111" t="s">
        <v>1834</v>
      </c>
      <c r="T250" s="116">
        <v>3575233</v>
      </c>
      <c r="U250" s="108" t="s">
        <v>308</v>
      </c>
    </row>
    <row r="251" spans="1:21" ht="75" customHeight="1" x14ac:dyDescent="0.2">
      <c r="A251" s="108">
        <v>250</v>
      </c>
      <c r="B251" s="109" t="s">
        <v>447</v>
      </c>
      <c r="C251" s="109" t="s">
        <v>448</v>
      </c>
      <c r="D251" s="109" t="s">
        <v>460</v>
      </c>
      <c r="E251" s="109" t="s">
        <v>461</v>
      </c>
      <c r="F251" s="109" t="s">
        <v>102</v>
      </c>
      <c r="G251" s="109" t="s">
        <v>451</v>
      </c>
      <c r="H251" s="109" t="s">
        <v>452</v>
      </c>
      <c r="I251" s="109">
        <v>77121701</v>
      </c>
      <c r="J251" s="110" t="s">
        <v>984</v>
      </c>
      <c r="K251" s="69">
        <v>42370</v>
      </c>
      <c r="L251" s="108">
        <v>5.5</v>
      </c>
      <c r="M251" s="109" t="s">
        <v>223</v>
      </c>
      <c r="N251" s="111" t="s">
        <v>453</v>
      </c>
      <c r="O251" s="116">
        <v>19663781.5</v>
      </c>
      <c r="P251" s="116">
        <v>19663781.5</v>
      </c>
      <c r="Q251" s="108" t="s">
        <v>27</v>
      </c>
      <c r="R251" s="108" t="s">
        <v>27</v>
      </c>
      <c r="S251" s="111" t="s">
        <v>1834</v>
      </c>
      <c r="T251" s="116">
        <v>3575233</v>
      </c>
      <c r="U251" s="108" t="s">
        <v>1692</v>
      </c>
    </row>
    <row r="252" spans="1:21" ht="75" customHeight="1" x14ac:dyDescent="0.2">
      <c r="A252" s="108">
        <v>251</v>
      </c>
      <c r="B252" s="109" t="s">
        <v>447</v>
      </c>
      <c r="C252" s="109" t="s">
        <v>448</v>
      </c>
      <c r="D252" s="109" t="s">
        <v>460</v>
      </c>
      <c r="E252" s="109" t="s">
        <v>461</v>
      </c>
      <c r="F252" s="109" t="s">
        <v>102</v>
      </c>
      <c r="G252" s="109" t="s">
        <v>451</v>
      </c>
      <c r="H252" s="109" t="s">
        <v>452</v>
      </c>
      <c r="I252" s="109">
        <v>77121701</v>
      </c>
      <c r="J252" s="110" t="s">
        <v>989</v>
      </c>
      <c r="K252" s="69">
        <v>42401</v>
      </c>
      <c r="L252" s="108">
        <v>3.5</v>
      </c>
      <c r="M252" s="109" t="s">
        <v>223</v>
      </c>
      <c r="N252" s="111" t="s">
        <v>453</v>
      </c>
      <c r="O252" s="116">
        <v>9951242</v>
      </c>
      <c r="P252" s="116">
        <v>9951242</v>
      </c>
      <c r="Q252" s="108" t="s">
        <v>27</v>
      </c>
      <c r="R252" s="108" t="s">
        <v>27</v>
      </c>
      <c r="S252" s="111" t="s">
        <v>1834</v>
      </c>
      <c r="T252" s="116">
        <v>3575233</v>
      </c>
      <c r="U252" s="108" t="s">
        <v>308</v>
      </c>
    </row>
    <row r="253" spans="1:21" ht="75" customHeight="1" x14ac:dyDescent="0.2">
      <c r="A253" s="108">
        <v>252</v>
      </c>
      <c r="B253" s="109" t="s">
        <v>447</v>
      </c>
      <c r="C253" s="109" t="s">
        <v>448</v>
      </c>
      <c r="D253" s="109" t="s">
        <v>460</v>
      </c>
      <c r="E253" s="109" t="s">
        <v>461</v>
      </c>
      <c r="F253" s="109" t="s">
        <v>102</v>
      </c>
      <c r="G253" s="109" t="s">
        <v>451</v>
      </c>
      <c r="H253" s="109" t="s">
        <v>452</v>
      </c>
      <c r="I253" s="109">
        <v>77121701</v>
      </c>
      <c r="J253" s="110" t="s">
        <v>984</v>
      </c>
      <c r="K253" s="69">
        <v>42370</v>
      </c>
      <c r="L253" s="108">
        <v>5.5</v>
      </c>
      <c r="M253" s="109" t="s">
        <v>223</v>
      </c>
      <c r="N253" s="111" t="s">
        <v>453</v>
      </c>
      <c r="O253" s="116">
        <v>19663781.5</v>
      </c>
      <c r="P253" s="116">
        <v>19663781.5</v>
      </c>
      <c r="Q253" s="108" t="s">
        <v>27</v>
      </c>
      <c r="R253" s="108" t="s">
        <v>27</v>
      </c>
      <c r="S253" s="111" t="s">
        <v>1834</v>
      </c>
      <c r="T253" s="116">
        <v>3575233</v>
      </c>
      <c r="U253" s="108" t="s">
        <v>1692</v>
      </c>
    </row>
    <row r="254" spans="1:21" ht="75" customHeight="1" x14ac:dyDescent="0.2">
      <c r="A254" s="108">
        <v>253</v>
      </c>
      <c r="B254" s="109" t="s">
        <v>447</v>
      </c>
      <c r="C254" s="109" t="s">
        <v>448</v>
      </c>
      <c r="D254" s="109" t="s">
        <v>460</v>
      </c>
      <c r="E254" s="109" t="s">
        <v>461</v>
      </c>
      <c r="F254" s="109" t="s">
        <v>102</v>
      </c>
      <c r="G254" s="109" t="s">
        <v>451</v>
      </c>
      <c r="H254" s="109" t="s">
        <v>452</v>
      </c>
      <c r="I254" s="109">
        <v>77121701</v>
      </c>
      <c r="J254" s="110" t="s">
        <v>989</v>
      </c>
      <c r="K254" s="69">
        <v>42401</v>
      </c>
      <c r="L254" s="108">
        <v>3.5</v>
      </c>
      <c r="M254" s="109" t="s">
        <v>223</v>
      </c>
      <c r="N254" s="111" t="s">
        <v>453</v>
      </c>
      <c r="O254" s="116">
        <v>9951242</v>
      </c>
      <c r="P254" s="116">
        <v>9951242</v>
      </c>
      <c r="Q254" s="108" t="s">
        <v>27</v>
      </c>
      <c r="R254" s="108" t="s">
        <v>27</v>
      </c>
      <c r="S254" s="111" t="s">
        <v>1834</v>
      </c>
      <c r="T254" s="116">
        <v>3575233</v>
      </c>
      <c r="U254" s="108" t="s">
        <v>308</v>
      </c>
    </row>
    <row r="255" spans="1:21" ht="75" customHeight="1" x14ac:dyDescent="0.2">
      <c r="A255" s="108">
        <v>254</v>
      </c>
      <c r="B255" s="109" t="s">
        <v>447</v>
      </c>
      <c r="C255" s="109" t="s">
        <v>448</v>
      </c>
      <c r="D255" s="109" t="s">
        <v>460</v>
      </c>
      <c r="E255" s="109" t="s">
        <v>461</v>
      </c>
      <c r="F255" s="109" t="s">
        <v>102</v>
      </c>
      <c r="G255" s="109" t="s">
        <v>451</v>
      </c>
      <c r="H255" s="109" t="s">
        <v>452</v>
      </c>
      <c r="I255" s="109">
        <v>77121701</v>
      </c>
      <c r="J255" s="110" t="s">
        <v>984</v>
      </c>
      <c r="K255" s="69">
        <v>42370</v>
      </c>
      <c r="L255" s="108">
        <v>5.5</v>
      </c>
      <c r="M255" s="109" t="s">
        <v>223</v>
      </c>
      <c r="N255" s="111" t="s">
        <v>453</v>
      </c>
      <c r="O255" s="116">
        <v>19663781.5</v>
      </c>
      <c r="P255" s="116">
        <v>19663781.5</v>
      </c>
      <c r="Q255" s="108" t="s">
        <v>27</v>
      </c>
      <c r="R255" s="108" t="s">
        <v>27</v>
      </c>
      <c r="S255" s="111" t="s">
        <v>1834</v>
      </c>
      <c r="T255" s="116">
        <v>3575233</v>
      </c>
      <c r="U255" s="108" t="s">
        <v>1692</v>
      </c>
    </row>
    <row r="256" spans="1:21" ht="75" customHeight="1" x14ac:dyDescent="0.2">
      <c r="A256" s="108">
        <v>255</v>
      </c>
      <c r="B256" s="109" t="s">
        <v>447</v>
      </c>
      <c r="C256" s="109" t="s">
        <v>448</v>
      </c>
      <c r="D256" s="109" t="s">
        <v>460</v>
      </c>
      <c r="E256" s="109" t="s">
        <v>461</v>
      </c>
      <c r="F256" s="109" t="s">
        <v>102</v>
      </c>
      <c r="G256" s="109" t="s">
        <v>451</v>
      </c>
      <c r="H256" s="109" t="s">
        <v>452</v>
      </c>
      <c r="I256" s="109">
        <v>77121701</v>
      </c>
      <c r="J256" s="110" t="s">
        <v>989</v>
      </c>
      <c r="K256" s="69">
        <v>42401</v>
      </c>
      <c r="L256" s="108">
        <v>3.5</v>
      </c>
      <c r="M256" s="109" t="s">
        <v>223</v>
      </c>
      <c r="N256" s="111" t="s">
        <v>453</v>
      </c>
      <c r="O256" s="116">
        <v>9951242</v>
      </c>
      <c r="P256" s="116">
        <v>9951242</v>
      </c>
      <c r="Q256" s="108" t="s">
        <v>27</v>
      </c>
      <c r="R256" s="108" t="s">
        <v>27</v>
      </c>
      <c r="S256" s="111" t="s">
        <v>1834</v>
      </c>
      <c r="T256" s="116">
        <v>3575233</v>
      </c>
      <c r="U256" s="108" t="s">
        <v>308</v>
      </c>
    </row>
    <row r="257" spans="1:21" ht="75" customHeight="1" x14ac:dyDescent="0.2">
      <c r="A257" s="108">
        <v>256</v>
      </c>
      <c r="B257" s="109" t="s">
        <v>447</v>
      </c>
      <c r="C257" s="109" t="s">
        <v>448</v>
      </c>
      <c r="D257" s="109" t="s">
        <v>460</v>
      </c>
      <c r="E257" s="109" t="s">
        <v>461</v>
      </c>
      <c r="F257" s="109" t="s">
        <v>102</v>
      </c>
      <c r="G257" s="109" t="s">
        <v>451</v>
      </c>
      <c r="H257" s="109" t="s">
        <v>452</v>
      </c>
      <c r="I257" s="109">
        <v>77121701</v>
      </c>
      <c r="J257" s="110" t="s">
        <v>984</v>
      </c>
      <c r="K257" s="69">
        <v>42370</v>
      </c>
      <c r="L257" s="108">
        <v>5.5</v>
      </c>
      <c r="M257" s="109" t="s">
        <v>223</v>
      </c>
      <c r="N257" s="111" t="s">
        <v>453</v>
      </c>
      <c r="O257" s="116">
        <v>19663781.5</v>
      </c>
      <c r="P257" s="116">
        <v>19663781.5</v>
      </c>
      <c r="Q257" s="108" t="s">
        <v>27</v>
      </c>
      <c r="R257" s="108" t="s">
        <v>27</v>
      </c>
      <c r="S257" s="111" t="s">
        <v>1834</v>
      </c>
      <c r="T257" s="116">
        <v>3575233</v>
      </c>
      <c r="U257" s="108" t="s">
        <v>1692</v>
      </c>
    </row>
    <row r="258" spans="1:21" ht="75" customHeight="1" x14ac:dyDescent="0.2">
      <c r="A258" s="108">
        <v>257</v>
      </c>
      <c r="B258" s="109" t="s">
        <v>447</v>
      </c>
      <c r="C258" s="109" t="s">
        <v>448</v>
      </c>
      <c r="D258" s="109" t="s">
        <v>460</v>
      </c>
      <c r="E258" s="109" t="s">
        <v>461</v>
      </c>
      <c r="F258" s="109" t="s">
        <v>102</v>
      </c>
      <c r="G258" s="109" t="s">
        <v>451</v>
      </c>
      <c r="H258" s="109" t="s">
        <v>452</v>
      </c>
      <c r="I258" s="109">
        <v>77121701</v>
      </c>
      <c r="J258" s="110" t="s">
        <v>989</v>
      </c>
      <c r="K258" s="69">
        <v>42401</v>
      </c>
      <c r="L258" s="108">
        <v>3.5</v>
      </c>
      <c r="M258" s="109" t="s">
        <v>223</v>
      </c>
      <c r="N258" s="111" t="s">
        <v>453</v>
      </c>
      <c r="O258" s="116">
        <v>9951242</v>
      </c>
      <c r="P258" s="116">
        <v>9951242</v>
      </c>
      <c r="Q258" s="108" t="s">
        <v>27</v>
      </c>
      <c r="R258" s="108" t="s">
        <v>27</v>
      </c>
      <c r="S258" s="111" t="s">
        <v>1834</v>
      </c>
      <c r="T258" s="116">
        <v>3575233</v>
      </c>
      <c r="U258" s="108" t="s">
        <v>308</v>
      </c>
    </row>
    <row r="259" spans="1:21" ht="75" customHeight="1" x14ac:dyDescent="0.2">
      <c r="A259" s="108">
        <v>258</v>
      </c>
      <c r="B259" s="109" t="s">
        <v>447</v>
      </c>
      <c r="C259" s="109" t="s">
        <v>448</v>
      </c>
      <c r="D259" s="109" t="s">
        <v>460</v>
      </c>
      <c r="E259" s="109" t="s">
        <v>461</v>
      </c>
      <c r="F259" s="109" t="s">
        <v>102</v>
      </c>
      <c r="G259" s="109" t="s">
        <v>451</v>
      </c>
      <c r="H259" s="109" t="s">
        <v>452</v>
      </c>
      <c r="I259" s="109">
        <v>77121701</v>
      </c>
      <c r="J259" s="110" t="s">
        <v>984</v>
      </c>
      <c r="K259" s="69">
        <v>42370</v>
      </c>
      <c r="L259" s="108">
        <v>5.5</v>
      </c>
      <c r="M259" s="109" t="s">
        <v>223</v>
      </c>
      <c r="N259" s="111" t="s">
        <v>453</v>
      </c>
      <c r="O259" s="116">
        <v>19663781.5</v>
      </c>
      <c r="P259" s="116">
        <v>19663781.5</v>
      </c>
      <c r="Q259" s="108" t="s">
        <v>27</v>
      </c>
      <c r="R259" s="108" t="s">
        <v>27</v>
      </c>
      <c r="S259" s="111" t="s">
        <v>1834</v>
      </c>
      <c r="T259" s="116">
        <v>3575233</v>
      </c>
      <c r="U259" s="108" t="s">
        <v>1692</v>
      </c>
    </row>
    <row r="260" spans="1:21" ht="75" customHeight="1" x14ac:dyDescent="0.2">
      <c r="A260" s="108">
        <v>259</v>
      </c>
      <c r="B260" s="109" t="s">
        <v>447</v>
      </c>
      <c r="C260" s="109" t="s">
        <v>448</v>
      </c>
      <c r="D260" s="109" t="s">
        <v>460</v>
      </c>
      <c r="E260" s="109" t="s">
        <v>461</v>
      </c>
      <c r="F260" s="109" t="s">
        <v>102</v>
      </c>
      <c r="G260" s="109" t="s">
        <v>451</v>
      </c>
      <c r="H260" s="109" t="s">
        <v>452</v>
      </c>
      <c r="I260" s="109">
        <v>77121701</v>
      </c>
      <c r="J260" s="110" t="s">
        <v>988</v>
      </c>
      <c r="K260" s="69">
        <v>42401</v>
      </c>
      <c r="L260" s="108">
        <v>4</v>
      </c>
      <c r="M260" s="109" t="s">
        <v>223</v>
      </c>
      <c r="N260" s="111" t="s">
        <v>453</v>
      </c>
      <c r="O260" s="116">
        <v>16465168</v>
      </c>
      <c r="P260" s="116">
        <v>16465168</v>
      </c>
      <c r="Q260" s="108" t="s">
        <v>27</v>
      </c>
      <c r="R260" s="108" t="s">
        <v>27</v>
      </c>
      <c r="S260" s="111" t="s">
        <v>1834</v>
      </c>
      <c r="T260" s="116">
        <v>4116292</v>
      </c>
      <c r="U260" s="108" t="s">
        <v>308</v>
      </c>
    </row>
    <row r="261" spans="1:21" ht="75" customHeight="1" x14ac:dyDescent="0.2">
      <c r="A261" s="108">
        <v>260</v>
      </c>
      <c r="B261" s="109" t="s">
        <v>447</v>
      </c>
      <c r="C261" s="109" t="s">
        <v>448</v>
      </c>
      <c r="D261" s="109" t="s">
        <v>460</v>
      </c>
      <c r="E261" s="109" t="s">
        <v>461</v>
      </c>
      <c r="F261" s="109" t="s">
        <v>102</v>
      </c>
      <c r="G261" s="109" t="s">
        <v>451</v>
      </c>
      <c r="H261" s="109" t="s">
        <v>452</v>
      </c>
      <c r="I261" s="109">
        <v>77121701</v>
      </c>
      <c r="J261" s="110" t="s">
        <v>982</v>
      </c>
      <c r="K261" s="69">
        <v>42370</v>
      </c>
      <c r="L261" s="108">
        <v>5.5</v>
      </c>
      <c r="M261" s="109" t="s">
        <v>223</v>
      </c>
      <c r="N261" s="111" t="s">
        <v>453</v>
      </c>
      <c r="O261" s="116">
        <v>22639606</v>
      </c>
      <c r="P261" s="116">
        <v>22639606</v>
      </c>
      <c r="Q261" s="108" t="s">
        <v>27</v>
      </c>
      <c r="R261" s="108" t="s">
        <v>27</v>
      </c>
      <c r="S261" s="111" t="s">
        <v>1834</v>
      </c>
      <c r="T261" s="116">
        <v>4116292</v>
      </c>
      <c r="U261" s="108" t="s">
        <v>1692</v>
      </c>
    </row>
    <row r="262" spans="1:21" ht="75" customHeight="1" x14ac:dyDescent="0.2">
      <c r="A262" s="108">
        <v>261</v>
      </c>
      <c r="B262" s="109" t="s">
        <v>447</v>
      </c>
      <c r="C262" s="109" t="s">
        <v>448</v>
      </c>
      <c r="D262" s="109" t="s">
        <v>460</v>
      </c>
      <c r="E262" s="109" t="s">
        <v>461</v>
      </c>
      <c r="F262" s="109" t="s">
        <v>102</v>
      </c>
      <c r="G262" s="109" t="s">
        <v>451</v>
      </c>
      <c r="H262" s="109" t="s">
        <v>452</v>
      </c>
      <c r="I262" s="109">
        <v>77121701</v>
      </c>
      <c r="J262" s="110" t="s">
        <v>988</v>
      </c>
      <c r="K262" s="69">
        <v>42401</v>
      </c>
      <c r="L262" s="108">
        <v>4</v>
      </c>
      <c r="M262" s="109" t="s">
        <v>223</v>
      </c>
      <c r="N262" s="111" t="s">
        <v>453</v>
      </c>
      <c r="O262" s="116">
        <v>16465168</v>
      </c>
      <c r="P262" s="116">
        <v>16465168</v>
      </c>
      <c r="Q262" s="108" t="s">
        <v>27</v>
      </c>
      <c r="R262" s="108" t="s">
        <v>27</v>
      </c>
      <c r="S262" s="111" t="s">
        <v>1834</v>
      </c>
      <c r="T262" s="116">
        <v>4116292</v>
      </c>
      <c r="U262" s="108" t="s">
        <v>308</v>
      </c>
    </row>
    <row r="263" spans="1:21" ht="75" customHeight="1" x14ac:dyDescent="0.2">
      <c r="A263" s="108">
        <v>262</v>
      </c>
      <c r="B263" s="109" t="s">
        <v>447</v>
      </c>
      <c r="C263" s="109" t="s">
        <v>448</v>
      </c>
      <c r="D263" s="109" t="s">
        <v>460</v>
      </c>
      <c r="E263" s="109" t="s">
        <v>461</v>
      </c>
      <c r="F263" s="109" t="s">
        <v>102</v>
      </c>
      <c r="G263" s="109" t="s">
        <v>451</v>
      </c>
      <c r="H263" s="109" t="s">
        <v>452</v>
      </c>
      <c r="I263" s="109">
        <v>77121701</v>
      </c>
      <c r="J263" s="110" t="s">
        <v>982</v>
      </c>
      <c r="K263" s="69">
        <v>42370</v>
      </c>
      <c r="L263" s="108">
        <v>5.5</v>
      </c>
      <c r="M263" s="109" t="s">
        <v>223</v>
      </c>
      <c r="N263" s="111" t="s">
        <v>453</v>
      </c>
      <c r="O263" s="116">
        <v>22639606</v>
      </c>
      <c r="P263" s="116">
        <v>22639606</v>
      </c>
      <c r="Q263" s="108" t="s">
        <v>27</v>
      </c>
      <c r="R263" s="108" t="s">
        <v>27</v>
      </c>
      <c r="S263" s="111" t="s">
        <v>1834</v>
      </c>
      <c r="T263" s="116">
        <v>4116292</v>
      </c>
      <c r="U263" s="108" t="s">
        <v>1692</v>
      </c>
    </row>
    <row r="264" spans="1:21" ht="75" customHeight="1" x14ac:dyDescent="0.2">
      <c r="A264" s="108">
        <v>263</v>
      </c>
      <c r="B264" s="109" t="s">
        <v>447</v>
      </c>
      <c r="C264" s="109" t="s">
        <v>448</v>
      </c>
      <c r="D264" s="109" t="s">
        <v>460</v>
      </c>
      <c r="E264" s="109" t="s">
        <v>461</v>
      </c>
      <c r="F264" s="109" t="s">
        <v>102</v>
      </c>
      <c r="G264" s="109" t="s">
        <v>451</v>
      </c>
      <c r="H264" s="109" t="s">
        <v>452</v>
      </c>
      <c r="I264" s="109">
        <v>77121701</v>
      </c>
      <c r="J264" s="110" t="s">
        <v>990</v>
      </c>
      <c r="K264" s="69">
        <v>42401</v>
      </c>
      <c r="L264" s="108">
        <v>3</v>
      </c>
      <c r="M264" s="109" t="s">
        <v>223</v>
      </c>
      <c r="N264" s="111" t="s">
        <v>453</v>
      </c>
      <c r="O264" s="116">
        <v>8529636</v>
      </c>
      <c r="P264" s="116">
        <v>8529636</v>
      </c>
      <c r="Q264" s="108" t="s">
        <v>27</v>
      </c>
      <c r="R264" s="108" t="s">
        <v>27</v>
      </c>
      <c r="S264" s="111" t="s">
        <v>1834</v>
      </c>
      <c r="T264" s="116">
        <v>2843212</v>
      </c>
      <c r="U264" s="111" t="s">
        <v>1599</v>
      </c>
    </row>
    <row r="265" spans="1:21" ht="75" customHeight="1" x14ac:dyDescent="0.2">
      <c r="A265" s="108">
        <v>264</v>
      </c>
      <c r="B265" s="109" t="s">
        <v>447</v>
      </c>
      <c r="C265" s="109" t="s">
        <v>448</v>
      </c>
      <c r="D265" s="109" t="s">
        <v>460</v>
      </c>
      <c r="E265" s="109" t="s">
        <v>461</v>
      </c>
      <c r="F265" s="109" t="s">
        <v>102</v>
      </c>
      <c r="G265" s="109" t="s">
        <v>451</v>
      </c>
      <c r="H265" s="109" t="s">
        <v>452</v>
      </c>
      <c r="I265" s="109">
        <v>77121701</v>
      </c>
      <c r="J265" s="110" t="s">
        <v>982</v>
      </c>
      <c r="K265" s="69">
        <v>42370</v>
      </c>
      <c r="L265" s="108">
        <v>5.5</v>
      </c>
      <c r="M265" s="109" t="s">
        <v>223</v>
      </c>
      <c r="N265" s="111" t="s">
        <v>453</v>
      </c>
      <c r="O265" s="116">
        <v>15637666</v>
      </c>
      <c r="P265" s="116">
        <v>15637666</v>
      </c>
      <c r="Q265" s="108" t="s">
        <v>27</v>
      </c>
      <c r="R265" s="108" t="s">
        <v>27</v>
      </c>
      <c r="S265" s="111" t="s">
        <v>1834</v>
      </c>
      <c r="T265" s="116">
        <v>2843212</v>
      </c>
      <c r="U265" s="108" t="s">
        <v>1692</v>
      </c>
    </row>
    <row r="266" spans="1:21" ht="75" customHeight="1" x14ac:dyDescent="0.2">
      <c r="A266" s="108">
        <v>265</v>
      </c>
      <c r="B266" s="109" t="s">
        <v>447</v>
      </c>
      <c r="C266" s="109" t="s">
        <v>448</v>
      </c>
      <c r="D266" s="109" t="s">
        <v>460</v>
      </c>
      <c r="E266" s="109" t="s">
        <v>461</v>
      </c>
      <c r="F266" s="109" t="s">
        <v>102</v>
      </c>
      <c r="G266" s="109" t="s">
        <v>451</v>
      </c>
      <c r="H266" s="109" t="s">
        <v>452</v>
      </c>
      <c r="I266" s="109">
        <v>77121701</v>
      </c>
      <c r="J266" s="110" t="s">
        <v>990</v>
      </c>
      <c r="K266" s="69">
        <v>42401</v>
      </c>
      <c r="L266" s="108">
        <v>3.5</v>
      </c>
      <c r="M266" s="109" t="s">
        <v>223</v>
      </c>
      <c r="N266" s="111" t="s">
        <v>453</v>
      </c>
      <c r="O266" s="116">
        <v>9951242</v>
      </c>
      <c r="P266" s="116">
        <v>9951242</v>
      </c>
      <c r="Q266" s="108" t="s">
        <v>27</v>
      </c>
      <c r="R266" s="108" t="s">
        <v>27</v>
      </c>
      <c r="S266" s="111" t="s">
        <v>1834</v>
      </c>
      <c r="T266" s="116">
        <v>2843212</v>
      </c>
      <c r="U266" s="108" t="s">
        <v>308</v>
      </c>
    </row>
    <row r="267" spans="1:21" ht="75" customHeight="1" x14ac:dyDescent="0.2">
      <c r="A267" s="108">
        <v>266</v>
      </c>
      <c r="B267" s="109" t="s">
        <v>447</v>
      </c>
      <c r="C267" s="109" t="s">
        <v>448</v>
      </c>
      <c r="D267" s="109" t="s">
        <v>460</v>
      </c>
      <c r="E267" s="109" t="s">
        <v>461</v>
      </c>
      <c r="F267" s="109" t="s">
        <v>102</v>
      </c>
      <c r="G267" s="109" t="s">
        <v>451</v>
      </c>
      <c r="H267" s="109" t="s">
        <v>452</v>
      </c>
      <c r="I267" s="109">
        <v>77121701</v>
      </c>
      <c r="J267" s="110" t="s">
        <v>982</v>
      </c>
      <c r="K267" s="69">
        <v>42370</v>
      </c>
      <c r="L267" s="108">
        <v>5.5</v>
      </c>
      <c r="M267" s="109" t="s">
        <v>223</v>
      </c>
      <c r="N267" s="111" t="s">
        <v>453</v>
      </c>
      <c r="O267" s="116">
        <v>15637666</v>
      </c>
      <c r="P267" s="116">
        <v>15637666</v>
      </c>
      <c r="Q267" s="108" t="s">
        <v>27</v>
      </c>
      <c r="R267" s="108" t="s">
        <v>27</v>
      </c>
      <c r="S267" s="111" t="s">
        <v>1834</v>
      </c>
      <c r="T267" s="116">
        <v>2843212</v>
      </c>
      <c r="U267" s="108" t="s">
        <v>1692</v>
      </c>
    </row>
    <row r="268" spans="1:21" ht="75" customHeight="1" x14ac:dyDescent="0.2">
      <c r="A268" s="108">
        <v>267</v>
      </c>
      <c r="B268" s="109" t="s">
        <v>447</v>
      </c>
      <c r="C268" s="109" t="s">
        <v>448</v>
      </c>
      <c r="D268" s="109" t="s">
        <v>460</v>
      </c>
      <c r="E268" s="109" t="s">
        <v>461</v>
      </c>
      <c r="F268" s="109" t="s">
        <v>102</v>
      </c>
      <c r="G268" s="109" t="s">
        <v>451</v>
      </c>
      <c r="H268" s="109" t="s">
        <v>452</v>
      </c>
      <c r="I268" s="109">
        <v>77121701</v>
      </c>
      <c r="J268" s="110" t="s">
        <v>990</v>
      </c>
      <c r="K268" s="69">
        <v>42401</v>
      </c>
      <c r="L268" s="108">
        <v>4.5</v>
      </c>
      <c r="M268" s="109" t="s">
        <v>223</v>
      </c>
      <c r="N268" s="111" t="s">
        <v>453</v>
      </c>
      <c r="O268" s="116">
        <v>12794454</v>
      </c>
      <c r="P268" s="116">
        <v>12794454</v>
      </c>
      <c r="Q268" s="108" t="s">
        <v>27</v>
      </c>
      <c r="R268" s="108" t="s">
        <v>27</v>
      </c>
      <c r="S268" s="111" t="s">
        <v>1834</v>
      </c>
      <c r="T268" s="116">
        <v>2843212</v>
      </c>
      <c r="U268" s="108" t="s">
        <v>308</v>
      </c>
    </row>
    <row r="269" spans="1:21" ht="75" customHeight="1" x14ac:dyDescent="0.2">
      <c r="A269" s="108">
        <v>268</v>
      </c>
      <c r="B269" s="109" t="s">
        <v>447</v>
      </c>
      <c r="C269" s="109" t="s">
        <v>448</v>
      </c>
      <c r="D269" s="109" t="s">
        <v>460</v>
      </c>
      <c r="E269" s="109" t="s">
        <v>461</v>
      </c>
      <c r="F269" s="109" t="s">
        <v>102</v>
      </c>
      <c r="G269" s="109" t="s">
        <v>451</v>
      </c>
      <c r="H269" s="109" t="s">
        <v>452</v>
      </c>
      <c r="I269" s="109">
        <v>77121701</v>
      </c>
      <c r="J269" s="110" t="s">
        <v>982</v>
      </c>
      <c r="K269" s="69">
        <v>42370</v>
      </c>
      <c r="L269" s="108">
        <v>5.5</v>
      </c>
      <c r="M269" s="109" t="s">
        <v>223</v>
      </c>
      <c r="N269" s="111" t="s">
        <v>453</v>
      </c>
      <c r="O269" s="116">
        <v>15637666</v>
      </c>
      <c r="P269" s="116">
        <v>15637666</v>
      </c>
      <c r="Q269" s="108" t="s">
        <v>27</v>
      </c>
      <c r="R269" s="108" t="s">
        <v>27</v>
      </c>
      <c r="S269" s="111" t="s">
        <v>1834</v>
      </c>
      <c r="T269" s="116">
        <v>2843212</v>
      </c>
      <c r="U269" s="108" t="s">
        <v>1692</v>
      </c>
    </row>
    <row r="270" spans="1:21" ht="75" customHeight="1" x14ac:dyDescent="0.2">
      <c r="A270" s="108">
        <v>269</v>
      </c>
      <c r="B270" s="109" t="s">
        <v>447</v>
      </c>
      <c r="C270" s="109" t="s">
        <v>448</v>
      </c>
      <c r="D270" s="109" t="s">
        <v>460</v>
      </c>
      <c r="E270" s="109" t="s">
        <v>461</v>
      </c>
      <c r="F270" s="109" t="s">
        <v>102</v>
      </c>
      <c r="G270" s="109" t="s">
        <v>451</v>
      </c>
      <c r="H270" s="109" t="s">
        <v>452</v>
      </c>
      <c r="I270" s="109">
        <v>77121701</v>
      </c>
      <c r="J270" s="110" t="s">
        <v>990</v>
      </c>
      <c r="K270" s="69">
        <v>42401</v>
      </c>
      <c r="L270" s="108">
        <v>4</v>
      </c>
      <c r="M270" s="109" t="s">
        <v>223</v>
      </c>
      <c r="N270" s="111" t="s">
        <v>453</v>
      </c>
      <c r="O270" s="116">
        <v>11372848</v>
      </c>
      <c r="P270" s="116">
        <v>11372848</v>
      </c>
      <c r="Q270" s="108" t="s">
        <v>27</v>
      </c>
      <c r="R270" s="108" t="s">
        <v>27</v>
      </c>
      <c r="S270" s="111" t="s">
        <v>1834</v>
      </c>
      <c r="T270" s="116">
        <v>2843212</v>
      </c>
      <c r="U270" s="108" t="s">
        <v>308</v>
      </c>
    </row>
    <row r="271" spans="1:21" ht="75" customHeight="1" x14ac:dyDescent="0.2">
      <c r="A271" s="108">
        <v>270</v>
      </c>
      <c r="B271" s="109" t="s">
        <v>447</v>
      </c>
      <c r="C271" s="109" t="s">
        <v>448</v>
      </c>
      <c r="D271" s="109" t="s">
        <v>460</v>
      </c>
      <c r="E271" s="109" t="s">
        <v>461</v>
      </c>
      <c r="F271" s="109" t="s">
        <v>102</v>
      </c>
      <c r="G271" s="109" t="s">
        <v>451</v>
      </c>
      <c r="H271" s="109" t="s">
        <v>452</v>
      </c>
      <c r="I271" s="109">
        <v>77121701</v>
      </c>
      <c r="J271" s="110" t="s">
        <v>982</v>
      </c>
      <c r="K271" s="69">
        <v>42370</v>
      </c>
      <c r="L271" s="108">
        <v>5.5</v>
      </c>
      <c r="M271" s="109" t="s">
        <v>223</v>
      </c>
      <c r="N271" s="111" t="s">
        <v>453</v>
      </c>
      <c r="O271" s="116">
        <v>15637666</v>
      </c>
      <c r="P271" s="116">
        <v>15637666</v>
      </c>
      <c r="Q271" s="108" t="s">
        <v>27</v>
      </c>
      <c r="R271" s="108" t="s">
        <v>27</v>
      </c>
      <c r="S271" s="111" t="s">
        <v>1834</v>
      </c>
      <c r="T271" s="116">
        <v>2843212</v>
      </c>
      <c r="U271" s="108" t="s">
        <v>1692</v>
      </c>
    </row>
    <row r="272" spans="1:21" ht="75" customHeight="1" x14ac:dyDescent="0.2">
      <c r="A272" s="108">
        <v>271</v>
      </c>
      <c r="B272" s="109" t="s">
        <v>447</v>
      </c>
      <c r="C272" s="109" t="s">
        <v>448</v>
      </c>
      <c r="D272" s="109" t="s">
        <v>460</v>
      </c>
      <c r="E272" s="109" t="s">
        <v>461</v>
      </c>
      <c r="F272" s="109" t="s">
        <v>102</v>
      </c>
      <c r="G272" s="109" t="s">
        <v>451</v>
      </c>
      <c r="H272" s="109" t="s">
        <v>452</v>
      </c>
      <c r="I272" s="109">
        <v>77121701</v>
      </c>
      <c r="J272" s="110" t="s">
        <v>989</v>
      </c>
      <c r="K272" s="69">
        <v>42401</v>
      </c>
      <c r="L272" s="108">
        <v>3.5</v>
      </c>
      <c r="M272" s="109" t="s">
        <v>223</v>
      </c>
      <c r="N272" s="111" t="s">
        <v>453</v>
      </c>
      <c r="O272" s="116">
        <v>9951242</v>
      </c>
      <c r="P272" s="116">
        <v>9951242</v>
      </c>
      <c r="Q272" s="108" t="s">
        <v>27</v>
      </c>
      <c r="R272" s="108" t="s">
        <v>27</v>
      </c>
      <c r="S272" s="111" t="s">
        <v>1834</v>
      </c>
      <c r="T272" s="116">
        <v>3575233</v>
      </c>
      <c r="U272" s="108" t="s">
        <v>308</v>
      </c>
    </row>
    <row r="273" spans="1:21" ht="75" customHeight="1" x14ac:dyDescent="0.2">
      <c r="A273" s="108">
        <v>272</v>
      </c>
      <c r="B273" s="109" t="s">
        <v>447</v>
      </c>
      <c r="C273" s="109" t="s">
        <v>448</v>
      </c>
      <c r="D273" s="109" t="s">
        <v>460</v>
      </c>
      <c r="E273" s="109" t="s">
        <v>461</v>
      </c>
      <c r="F273" s="109" t="s">
        <v>102</v>
      </c>
      <c r="G273" s="109" t="s">
        <v>451</v>
      </c>
      <c r="H273" s="109" t="s">
        <v>452</v>
      </c>
      <c r="I273" s="109">
        <v>77121701</v>
      </c>
      <c r="J273" s="110" t="s">
        <v>984</v>
      </c>
      <c r="K273" s="69">
        <v>42370</v>
      </c>
      <c r="L273" s="108">
        <v>5.5</v>
      </c>
      <c r="M273" s="109" t="s">
        <v>223</v>
      </c>
      <c r="N273" s="111" t="s">
        <v>453</v>
      </c>
      <c r="O273" s="116">
        <v>19663781.5</v>
      </c>
      <c r="P273" s="116">
        <v>19663781.5</v>
      </c>
      <c r="Q273" s="108" t="s">
        <v>27</v>
      </c>
      <c r="R273" s="108" t="s">
        <v>27</v>
      </c>
      <c r="S273" s="111" t="s">
        <v>1834</v>
      </c>
      <c r="T273" s="116">
        <v>3575233</v>
      </c>
      <c r="U273" s="108" t="s">
        <v>1692</v>
      </c>
    </row>
    <row r="274" spans="1:21" ht="75" customHeight="1" x14ac:dyDescent="0.2">
      <c r="A274" s="108">
        <v>273</v>
      </c>
      <c r="B274" s="109" t="s">
        <v>447</v>
      </c>
      <c r="C274" s="109" t="s">
        <v>448</v>
      </c>
      <c r="D274" s="109" t="s">
        <v>460</v>
      </c>
      <c r="E274" s="109" t="s">
        <v>461</v>
      </c>
      <c r="F274" s="109" t="s">
        <v>102</v>
      </c>
      <c r="G274" s="109" t="s">
        <v>451</v>
      </c>
      <c r="H274" s="109" t="s">
        <v>452</v>
      </c>
      <c r="I274" s="109">
        <v>77121701</v>
      </c>
      <c r="J274" s="110" t="s">
        <v>989</v>
      </c>
      <c r="K274" s="69">
        <v>42401</v>
      </c>
      <c r="L274" s="108">
        <v>4</v>
      </c>
      <c r="M274" s="109" t="s">
        <v>223</v>
      </c>
      <c r="N274" s="111" t="s">
        <v>453</v>
      </c>
      <c r="O274" s="116">
        <v>14300932</v>
      </c>
      <c r="P274" s="116">
        <v>14300932</v>
      </c>
      <c r="Q274" s="108" t="s">
        <v>27</v>
      </c>
      <c r="R274" s="108" t="s">
        <v>27</v>
      </c>
      <c r="S274" s="111" t="s">
        <v>1834</v>
      </c>
      <c r="T274" s="116">
        <v>3575233</v>
      </c>
      <c r="U274" s="108" t="s">
        <v>308</v>
      </c>
    </row>
    <row r="275" spans="1:21" ht="75" customHeight="1" x14ac:dyDescent="0.2">
      <c r="A275" s="108">
        <v>274</v>
      </c>
      <c r="B275" s="109" t="s">
        <v>447</v>
      </c>
      <c r="C275" s="109" t="s">
        <v>448</v>
      </c>
      <c r="D275" s="109" t="s">
        <v>460</v>
      </c>
      <c r="E275" s="109" t="s">
        <v>461</v>
      </c>
      <c r="F275" s="109" t="s">
        <v>102</v>
      </c>
      <c r="G275" s="109" t="s">
        <v>451</v>
      </c>
      <c r="H275" s="109" t="s">
        <v>452</v>
      </c>
      <c r="I275" s="109">
        <v>77121701</v>
      </c>
      <c r="J275" s="110" t="s">
        <v>984</v>
      </c>
      <c r="K275" s="69">
        <v>42370</v>
      </c>
      <c r="L275" s="108">
        <v>5.5</v>
      </c>
      <c r="M275" s="109" t="s">
        <v>223</v>
      </c>
      <c r="N275" s="111" t="s">
        <v>453</v>
      </c>
      <c r="O275" s="116">
        <v>19663781.5</v>
      </c>
      <c r="P275" s="116">
        <v>19663781.5</v>
      </c>
      <c r="Q275" s="108" t="s">
        <v>27</v>
      </c>
      <c r="R275" s="108" t="s">
        <v>27</v>
      </c>
      <c r="S275" s="111" t="s">
        <v>1834</v>
      </c>
      <c r="T275" s="116">
        <v>3575233</v>
      </c>
      <c r="U275" s="108" t="s">
        <v>1692</v>
      </c>
    </row>
    <row r="276" spans="1:21" ht="75" customHeight="1" x14ac:dyDescent="0.2">
      <c r="A276" s="108">
        <v>275</v>
      </c>
      <c r="B276" s="109" t="s">
        <v>447</v>
      </c>
      <c r="C276" s="109" t="s">
        <v>448</v>
      </c>
      <c r="D276" s="109" t="s">
        <v>460</v>
      </c>
      <c r="E276" s="109" t="s">
        <v>461</v>
      </c>
      <c r="F276" s="109" t="s">
        <v>102</v>
      </c>
      <c r="G276" s="109" t="s">
        <v>451</v>
      </c>
      <c r="H276" s="109" t="s">
        <v>452</v>
      </c>
      <c r="I276" s="109">
        <v>77121701</v>
      </c>
      <c r="J276" s="110" t="s">
        <v>989</v>
      </c>
      <c r="K276" s="69">
        <v>42401</v>
      </c>
      <c r="L276" s="108">
        <v>4.5</v>
      </c>
      <c r="M276" s="109" t="s">
        <v>223</v>
      </c>
      <c r="N276" s="111" t="s">
        <v>453</v>
      </c>
      <c r="O276" s="116">
        <v>16088548.5</v>
      </c>
      <c r="P276" s="116">
        <v>16088548.5</v>
      </c>
      <c r="Q276" s="108" t="s">
        <v>27</v>
      </c>
      <c r="R276" s="108" t="s">
        <v>27</v>
      </c>
      <c r="S276" s="111" t="s">
        <v>1834</v>
      </c>
      <c r="T276" s="116">
        <v>3575233</v>
      </c>
      <c r="U276" s="111" t="s">
        <v>308</v>
      </c>
    </row>
    <row r="277" spans="1:21" ht="75" customHeight="1" x14ac:dyDescent="0.2">
      <c r="A277" s="108">
        <v>276</v>
      </c>
      <c r="B277" s="109" t="s">
        <v>447</v>
      </c>
      <c r="C277" s="109" t="s">
        <v>448</v>
      </c>
      <c r="D277" s="109" t="s">
        <v>460</v>
      </c>
      <c r="E277" s="109" t="s">
        <v>461</v>
      </c>
      <c r="F277" s="109" t="s">
        <v>102</v>
      </c>
      <c r="G277" s="109" t="s">
        <v>451</v>
      </c>
      <c r="H277" s="109" t="s">
        <v>452</v>
      </c>
      <c r="I277" s="109">
        <v>77121701</v>
      </c>
      <c r="J277" s="110" t="s">
        <v>984</v>
      </c>
      <c r="K277" s="69">
        <v>42370</v>
      </c>
      <c r="L277" s="108">
        <v>5.5</v>
      </c>
      <c r="M277" s="109" t="s">
        <v>223</v>
      </c>
      <c r="N277" s="111" t="s">
        <v>453</v>
      </c>
      <c r="O277" s="116">
        <v>19663781.5</v>
      </c>
      <c r="P277" s="116">
        <v>19663781.5</v>
      </c>
      <c r="Q277" s="108" t="s">
        <v>27</v>
      </c>
      <c r="R277" s="108" t="s">
        <v>27</v>
      </c>
      <c r="S277" s="111" t="s">
        <v>1834</v>
      </c>
      <c r="T277" s="116">
        <v>3575233</v>
      </c>
      <c r="U277" s="108" t="s">
        <v>1692</v>
      </c>
    </row>
    <row r="278" spans="1:21" ht="75" customHeight="1" x14ac:dyDescent="0.2">
      <c r="A278" s="108">
        <v>277</v>
      </c>
      <c r="B278" s="109" t="s">
        <v>447</v>
      </c>
      <c r="C278" s="109" t="s">
        <v>448</v>
      </c>
      <c r="D278" s="109" t="s">
        <v>460</v>
      </c>
      <c r="E278" s="109" t="s">
        <v>461</v>
      </c>
      <c r="F278" s="109" t="s">
        <v>102</v>
      </c>
      <c r="G278" s="109" t="s">
        <v>451</v>
      </c>
      <c r="H278" s="109" t="s">
        <v>452</v>
      </c>
      <c r="I278" s="109">
        <v>77121701</v>
      </c>
      <c r="J278" s="110" t="s">
        <v>989</v>
      </c>
      <c r="K278" s="69">
        <v>42401</v>
      </c>
      <c r="L278" s="108">
        <v>4.5</v>
      </c>
      <c r="M278" s="109" t="s">
        <v>223</v>
      </c>
      <c r="N278" s="111" t="s">
        <v>453</v>
      </c>
      <c r="O278" s="116">
        <v>16088548.5</v>
      </c>
      <c r="P278" s="116">
        <v>16088548.5</v>
      </c>
      <c r="Q278" s="108" t="s">
        <v>27</v>
      </c>
      <c r="R278" s="108" t="s">
        <v>27</v>
      </c>
      <c r="S278" s="111" t="s">
        <v>1834</v>
      </c>
      <c r="T278" s="116">
        <v>3575233</v>
      </c>
      <c r="U278" s="108" t="s">
        <v>308</v>
      </c>
    </row>
    <row r="279" spans="1:21" ht="75" customHeight="1" x14ac:dyDescent="0.2">
      <c r="A279" s="108">
        <v>278</v>
      </c>
      <c r="B279" s="109" t="s">
        <v>447</v>
      </c>
      <c r="C279" s="109" t="s">
        <v>448</v>
      </c>
      <c r="D279" s="109" t="s">
        <v>460</v>
      </c>
      <c r="E279" s="109" t="s">
        <v>461</v>
      </c>
      <c r="F279" s="109" t="s">
        <v>102</v>
      </c>
      <c r="G279" s="109" t="s">
        <v>451</v>
      </c>
      <c r="H279" s="109" t="s">
        <v>452</v>
      </c>
      <c r="I279" s="109">
        <v>77121701</v>
      </c>
      <c r="J279" s="110" t="s">
        <v>984</v>
      </c>
      <c r="K279" s="69">
        <v>42370</v>
      </c>
      <c r="L279" s="108">
        <v>5.5</v>
      </c>
      <c r="M279" s="109" t="s">
        <v>223</v>
      </c>
      <c r="N279" s="111" t="s">
        <v>453</v>
      </c>
      <c r="O279" s="116">
        <v>19663781.5</v>
      </c>
      <c r="P279" s="116">
        <v>19663781.5</v>
      </c>
      <c r="Q279" s="108" t="s">
        <v>27</v>
      </c>
      <c r="R279" s="108" t="s">
        <v>27</v>
      </c>
      <c r="S279" s="111" t="s">
        <v>1834</v>
      </c>
      <c r="T279" s="116">
        <v>3575233</v>
      </c>
      <c r="U279" s="108" t="s">
        <v>1692</v>
      </c>
    </row>
    <row r="280" spans="1:21" ht="75" customHeight="1" x14ac:dyDescent="0.2">
      <c r="A280" s="108">
        <v>279</v>
      </c>
      <c r="B280" s="109" t="s">
        <v>447</v>
      </c>
      <c r="C280" s="109" t="s">
        <v>448</v>
      </c>
      <c r="D280" s="109" t="s">
        <v>460</v>
      </c>
      <c r="E280" s="109" t="s">
        <v>461</v>
      </c>
      <c r="F280" s="109" t="s">
        <v>102</v>
      </c>
      <c r="G280" s="109" t="s">
        <v>451</v>
      </c>
      <c r="H280" s="109" t="s">
        <v>452</v>
      </c>
      <c r="I280" s="109">
        <v>77121701</v>
      </c>
      <c r="J280" s="110" t="s">
        <v>989</v>
      </c>
      <c r="K280" s="69">
        <v>42401</v>
      </c>
      <c r="L280" s="108">
        <v>3.5</v>
      </c>
      <c r="M280" s="109" t="s">
        <v>223</v>
      </c>
      <c r="N280" s="111" t="s">
        <v>453</v>
      </c>
      <c r="O280" s="116">
        <v>9951242</v>
      </c>
      <c r="P280" s="116">
        <v>9951242</v>
      </c>
      <c r="Q280" s="108" t="s">
        <v>27</v>
      </c>
      <c r="R280" s="108" t="s">
        <v>27</v>
      </c>
      <c r="S280" s="111" t="s">
        <v>1834</v>
      </c>
      <c r="T280" s="116">
        <v>3575233</v>
      </c>
      <c r="U280" s="108" t="s">
        <v>308</v>
      </c>
    </row>
    <row r="281" spans="1:21" ht="75" customHeight="1" x14ac:dyDescent="0.2">
      <c r="A281" s="108">
        <v>280</v>
      </c>
      <c r="B281" s="109" t="s">
        <v>447</v>
      </c>
      <c r="C281" s="109" t="s">
        <v>448</v>
      </c>
      <c r="D281" s="109" t="s">
        <v>460</v>
      </c>
      <c r="E281" s="109" t="s">
        <v>461</v>
      </c>
      <c r="F281" s="109" t="s">
        <v>102</v>
      </c>
      <c r="G281" s="109" t="s">
        <v>451</v>
      </c>
      <c r="H281" s="109" t="s">
        <v>452</v>
      </c>
      <c r="I281" s="109">
        <v>77121701</v>
      </c>
      <c r="J281" s="110" t="s">
        <v>984</v>
      </c>
      <c r="K281" s="69">
        <v>42370</v>
      </c>
      <c r="L281" s="108">
        <v>5.5</v>
      </c>
      <c r="M281" s="109" t="s">
        <v>223</v>
      </c>
      <c r="N281" s="111" t="s">
        <v>453</v>
      </c>
      <c r="O281" s="116">
        <v>19663781.5</v>
      </c>
      <c r="P281" s="116">
        <v>19663781.5</v>
      </c>
      <c r="Q281" s="108" t="s">
        <v>27</v>
      </c>
      <c r="R281" s="108" t="s">
        <v>27</v>
      </c>
      <c r="S281" s="111" t="s">
        <v>1834</v>
      </c>
      <c r="T281" s="116">
        <v>3575233</v>
      </c>
      <c r="U281" s="108" t="s">
        <v>1692</v>
      </c>
    </row>
    <row r="282" spans="1:21" ht="75" customHeight="1" x14ac:dyDescent="0.2">
      <c r="A282" s="108">
        <v>281</v>
      </c>
      <c r="B282" s="109" t="s">
        <v>447</v>
      </c>
      <c r="C282" s="109" t="s">
        <v>448</v>
      </c>
      <c r="D282" s="109" t="s">
        <v>460</v>
      </c>
      <c r="E282" s="109" t="s">
        <v>461</v>
      </c>
      <c r="F282" s="109" t="s">
        <v>102</v>
      </c>
      <c r="G282" s="109" t="s">
        <v>451</v>
      </c>
      <c r="H282" s="109" t="s">
        <v>452</v>
      </c>
      <c r="I282" s="109">
        <v>77121701</v>
      </c>
      <c r="J282" s="110" t="s">
        <v>989</v>
      </c>
      <c r="K282" s="69">
        <v>42401</v>
      </c>
      <c r="L282" s="108">
        <v>3.5</v>
      </c>
      <c r="M282" s="109" t="s">
        <v>223</v>
      </c>
      <c r="N282" s="111" t="s">
        <v>453</v>
      </c>
      <c r="O282" s="116">
        <v>9951242</v>
      </c>
      <c r="P282" s="116">
        <v>9951242</v>
      </c>
      <c r="Q282" s="108" t="s">
        <v>27</v>
      </c>
      <c r="R282" s="108" t="s">
        <v>27</v>
      </c>
      <c r="S282" s="111" t="s">
        <v>1834</v>
      </c>
      <c r="T282" s="116">
        <v>3575233</v>
      </c>
      <c r="U282" s="108" t="s">
        <v>308</v>
      </c>
    </row>
    <row r="283" spans="1:21" ht="75" customHeight="1" x14ac:dyDescent="0.2">
      <c r="A283" s="108">
        <v>282</v>
      </c>
      <c r="B283" s="109" t="s">
        <v>447</v>
      </c>
      <c r="C283" s="109" t="s">
        <v>448</v>
      </c>
      <c r="D283" s="109" t="s">
        <v>460</v>
      </c>
      <c r="E283" s="109" t="s">
        <v>461</v>
      </c>
      <c r="F283" s="109" t="s">
        <v>102</v>
      </c>
      <c r="G283" s="109" t="s">
        <v>451</v>
      </c>
      <c r="H283" s="109" t="s">
        <v>452</v>
      </c>
      <c r="I283" s="109">
        <v>77121701</v>
      </c>
      <c r="J283" s="110" t="s">
        <v>984</v>
      </c>
      <c r="K283" s="69">
        <v>42370</v>
      </c>
      <c r="L283" s="108">
        <v>5.5</v>
      </c>
      <c r="M283" s="109" t="s">
        <v>223</v>
      </c>
      <c r="N283" s="111" t="s">
        <v>453</v>
      </c>
      <c r="O283" s="116">
        <v>19663781.5</v>
      </c>
      <c r="P283" s="116">
        <v>19663781.5</v>
      </c>
      <c r="Q283" s="108" t="s">
        <v>27</v>
      </c>
      <c r="R283" s="108" t="s">
        <v>27</v>
      </c>
      <c r="S283" s="111" t="s">
        <v>1834</v>
      </c>
      <c r="T283" s="116">
        <v>3575233</v>
      </c>
      <c r="U283" s="108" t="s">
        <v>1692</v>
      </c>
    </row>
    <row r="284" spans="1:21" ht="75" customHeight="1" x14ac:dyDescent="0.2">
      <c r="A284" s="108">
        <v>283</v>
      </c>
      <c r="B284" s="109" t="s">
        <v>447</v>
      </c>
      <c r="C284" s="109" t="s">
        <v>448</v>
      </c>
      <c r="D284" s="109" t="s">
        <v>460</v>
      </c>
      <c r="E284" s="109" t="s">
        <v>461</v>
      </c>
      <c r="F284" s="109" t="s">
        <v>102</v>
      </c>
      <c r="G284" s="109" t="s">
        <v>451</v>
      </c>
      <c r="H284" s="109" t="s">
        <v>452</v>
      </c>
      <c r="I284" s="109">
        <v>77121701</v>
      </c>
      <c r="J284" s="110" t="s">
        <v>989</v>
      </c>
      <c r="K284" s="69">
        <v>42401</v>
      </c>
      <c r="L284" s="108">
        <v>3.5</v>
      </c>
      <c r="M284" s="109" t="s">
        <v>223</v>
      </c>
      <c r="N284" s="111" t="s">
        <v>453</v>
      </c>
      <c r="O284" s="116">
        <v>9951242</v>
      </c>
      <c r="P284" s="116">
        <v>9951242</v>
      </c>
      <c r="Q284" s="108" t="s">
        <v>27</v>
      </c>
      <c r="R284" s="108" t="s">
        <v>27</v>
      </c>
      <c r="S284" s="111" t="s">
        <v>1834</v>
      </c>
      <c r="T284" s="116">
        <v>3575233</v>
      </c>
      <c r="U284" s="108" t="s">
        <v>308</v>
      </c>
    </row>
    <row r="285" spans="1:21" ht="75" customHeight="1" x14ac:dyDescent="0.2">
      <c r="A285" s="108">
        <v>284</v>
      </c>
      <c r="B285" s="109" t="s">
        <v>447</v>
      </c>
      <c r="C285" s="109" t="s">
        <v>448</v>
      </c>
      <c r="D285" s="109" t="s">
        <v>460</v>
      </c>
      <c r="E285" s="109" t="s">
        <v>461</v>
      </c>
      <c r="F285" s="109" t="s">
        <v>102</v>
      </c>
      <c r="G285" s="109" t="s">
        <v>451</v>
      </c>
      <c r="H285" s="109" t="s">
        <v>452</v>
      </c>
      <c r="I285" s="109">
        <v>77121701</v>
      </c>
      <c r="J285" s="110" t="s">
        <v>984</v>
      </c>
      <c r="K285" s="69">
        <v>42370</v>
      </c>
      <c r="L285" s="108">
        <v>5.5</v>
      </c>
      <c r="M285" s="109" t="s">
        <v>223</v>
      </c>
      <c r="N285" s="111" t="s">
        <v>453</v>
      </c>
      <c r="O285" s="116">
        <v>19663781.5</v>
      </c>
      <c r="P285" s="116">
        <v>19663781.5</v>
      </c>
      <c r="Q285" s="108" t="s">
        <v>27</v>
      </c>
      <c r="R285" s="108" t="s">
        <v>27</v>
      </c>
      <c r="S285" s="111" t="s">
        <v>1834</v>
      </c>
      <c r="T285" s="116">
        <v>3575233</v>
      </c>
      <c r="U285" s="108" t="s">
        <v>1692</v>
      </c>
    </row>
    <row r="286" spans="1:21" ht="75" customHeight="1" x14ac:dyDescent="0.2">
      <c r="A286" s="108">
        <v>285</v>
      </c>
      <c r="B286" s="109" t="s">
        <v>447</v>
      </c>
      <c r="C286" s="109" t="s">
        <v>448</v>
      </c>
      <c r="D286" s="109" t="s">
        <v>460</v>
      </c>
      <c r="E286" s="109" t="s">
        <v>461</v>
      </c>
      <c r="F286" s="109" t="s">
        <v>102</v>
      </c>
      <c r="G286" s="109" t="s">
        <v>451</v>
      </c>
      <c r="H286" s="109" t="s">
        <v>452</v>
      </c>
      <c r="I286" s="109">
        <v>77121701</v>
      </c>
      <c r="J286" s="110" t="s">
        <v>989</v>
      </c>
      <c r="K286" s="69">
        <v>42401</v>
      </c>
      <c r="L286" s="108">
        <v>3.5</v>
      </c>
      <c r="M286" s="109" t="s">
        <v>223</v>
      </c>
      <c r="N286" s="111" t="s">
        <v>453</v>
      </c>
      <c r="O286" s="116">
        <v>9951242</v>
      </c>
      <c r="P286" s="116">
        <v>9951242</v>
      </c>
      <c r="Q286" s="108" t="s">
        <v>27</v>
      </c>
      <c r="R286" s="108" t="s">
        <v>27</v>
      </c>
      <c r="S286" s="111" t="s">
        <v>1834</v>
      </c>
      <c r="T286" s="116">
        <v>3575233</v>
      </c>
      <c r="U286" s="108" t="s">
        <v>308</v>
      </c>
    </row>
    <row r="287" spans="1:21" ht="75" customHeight="1" x14ac:dyDescent="0.2">
      <c r="A287" s="108">
        <v>286</v>
      </c>
      <c r="B287" s="109" t="s">
        <v>447</v>
      </c>
      <c r="C287" s="109" t="s">
        <v>448</v>
      </c>
      <c r="D287" s="109" t="s">
        <v>460</v>
      </c>
      <c r="E287" s="109" t="s">
        <v>461</v>
      </c>
      <c r="F287" s="109" t="s">
        <v>102</v>
      </c>
      <c r="G287" s="109" t="s">
        <v>451</v>
      </c>
      <c r="H287" s="109" t="s">
        <v>452</v>
      </c>
      <c r="I287" s="109">
        <v>77121701</v>
      </c>
      <c r="J287" s="110" t="s">
        <v>984</v>
      </c>
      <c r="K287" s="69">
        <v>42370</v>
      </c>
      <c r="L287" s="108">
        <v>5.5</v>
      </c>
      <c r="M287" s="109" t="s">
        <v>223</v>
      </c>
      <c r="N287" s="111" t="s">
        <v>453</v>
      </c>
      <c r="O287" s="116">
        <v>19663781.5</v>
      </c>
      <c r="P287" s="116">
        <v>19663781.5</v>
      </c>
      <c r="Q287" s="108" t="s">
        <v>27</v>
      </c>
      <c r="R287" s="108" t="s">
        <v>27</v>
      </c>
      <c r="S287" s="111" t="s">
        <v>1834</v>
      </c>
      <c r="T287" s="116">
        <v>3575233</v>
      </c>
      <c r="U287" s="108" t="s">
        <v>1692</v>
      </c>
    </row>
    <row r="288" spans="1:21" ht="75" customHeight="1" x14ac:dyDescent="0.2">
      <c r="A288" s="108">
        <v>287</v>
      </c>
      <c r="B288" s="109" t="s">
        <v>447</v>
      </c>
      <c r="C288" s="109" t="s">
        <v>448</v>
      </c>
      <c r="D288" s="109" t="s">
        <v>460</v>
      </c>
      <c r="E288" s="109" t="s">
        <v>461</v>
      </c>
      <c r="F288" s="109" t="s">
        <v>102</v>
      </c>
      <c r="G288" s="109" t="s">
        <v>451</v>
      </c>
      <c r="H288" s="109" t="s">
        <v>452</v>
      </c>
      <c r="I288" s="109">
        <v>77121701</v>
      </c>
      <c r="J288" s="110" t="s">
        <v>990</v>
      </c>
      <c r="K288" s="69">
        <v>42370</v>
      </c>
      <c r="L288" s="108">
        <v>4.5</v>
      </c>
      <c r="M288" s="109" t="s">
        <v>223</v>
      </c>
      <c r="N288" s="111" t="s">
        <v>453</v>
      </c>
      <c r="O288" s="116">
        <v>12794454</v>
      </c>
      <c r="P288" s="116">
        <v>12794454</v>
      </c>
      <c r="Q288" s="108" t="s">
        <v>27</v>
      </c>
      <c r="R288" s="108" t="s">
        <v>27</v>
      </c>
      <c r="S288" s="111" t="s">
        <v>1834</v>
      </c>
      <c r="T288" s="116">
        <v>2843212</v>
      </c>
      <c r="U288" s="111" t="s">
        <v>308</v>
      </c>
    </row>
    <row r="289" spans="1:21" ht="75" customHeight="1" x14ac:dyDescent="0.2">
      <c r="A289" s="108">
        <v>288</v>
      </c>
      <c r="B289" s="109" t="s">
        <v>447</v>
      </c>
      <c r="C289" s="109" t="s">
        <v>448</v>
      </c>
      <c r="D289" s="109" t="s">
        <v>460</v>
      </c>
      <c r="E289" s="109" t="s">
        <v>461</v>
      </c>
      <c r="F289" s="109" t="s">
        <v>102</v>
      </c>
      <c r="G289" s="109" t="s">
        <v>451</v>
      </c>
      <c r="H289" s="109" t="s">
        <v>452</v>
      </c>
      <c r="I289" s="109">
        <v>77121701</v>
      </c>
      <c r="J289" s="110" t="s">
        <v>982</v>
      </c>
      <c r="K289" s="69">
        <v>42370</v>
      </c>
      <c r="L289" s="108">
        <v>5.5</v>
      </c>
      <c r="M289" s="109" t="s">
        <v>223</v>
      </c>
      <c r="N289" s="111" t="s">
        <v>453</v>
      </c>
      <c r="O289" s="116">
        <v>15637666</v>
      </c>
      <c r="P289" s="116">
        <v>15637666</v>
      </c>
      <c r="Q289" s="108" t="s">
        <v>27</v>
      </c>
      <c r="R289" s="108" t="s">
        <v>27</v>
      </c>
      <c r="S289" s="111" t="s">
        <v>1834</v>
      </c>
      <c r="T289" s="116">
        <v>2843212</v>
      </c>
      <c r="U289" s="108" t="s">
        <v>1692</v>
      </c>
    </row>
    <row r="290" spans="1:21" ht="75" customHeight="1" x14ac:dyDescent="0.2">
      <c r="A290" s="108">
        <v>289</v>
      </c>
      <c r="B290" s="109" t="s">
        <v>447</v>
      </c>
      <c r="C290" s="109" t="s">
        <v>448</v>
      </c>
      <c r="D290" s="109" t="s">
        <v>460</v>
      </c>
      <c r="E290" s="109" t="s">
        <v>461</v>
      </c>
      <c r="F290" s="109" t="s">
        <v>102</v>
      </c>
      <c r="G290" s="109" t="s">
        <v>451</v>
      </c>
      <c r="H290" s="109" t="s">
        <v>452</v>
      </c>
      <c r="I290" s="109">
        <v>77121701</v>
      </c>
      <c r="J290" s="110" t="s">
        <v>990</v>
      </c>
      <c r="K290" s="69">
        <v>42401</v>
      </c>
      <c r="L290" s="108">
        <v>4</v>
      </c>
      <c r="M290" s="109" t="s">
        <v>223</v>
      </c>
      <c r="N290" s="111" t="s">
        <v>453</v>
      </c>
      <c r="O290" s="116">
        <v>11372848</v>
      </c>
      <c r="P290" s="116">
        <v>11372848</v>
      </c>
      <c r="Q290" s="108" t="s">
        <v>27</v>
      </c>
      <c r="R290" s="108" t="s">
        <v>27</v>
      </c>
      <c r="S290" s="111" t="s">
        <v>1834</v>
      </c>
      <c r="T290" s="116">
        <v>2843212</v>
      </c>
      <c r="U290" s="108" t="s">
        <v>308</v>
      </c>
    </row>
    <row r="291" spans="1:21" ht="75" customHeight="1" x14ac:dyDescent="0.2">
      <c r="A291" s="108">
        <v>290</v>
      </c>
      <c r="B291" s="109" t="s">
        <v>447</v>
      </c>
      <c r="C291" s="109" t="s">
        <v>448</v>
      </c>
      <c r="D291" s="109" t="s">
        <v>460</v>
      </c>
      <c r="E291" s="109" t="s">
        <v>461</v>
      </c>
      <c r="F291" s="109" t="s">
        <v>102</v>
      </c>
      <c r="G291" s="109" t="s">
        <v>451</v>
      </c>
      <c r="H291" s="109" t="s">
        <v>452</v>
      </c>
      <c r="I291" s="109">
        <v>77121701</v>
      </c>
      <c r="J291" s="110" t="s">
        <v>982</v>
      </c>
      <c r="K291" s="69">
        <v>42370</v>
      </c>
      <c r="L291" s="108">
        <v>5.5</v>
      </c>
      <c r="M291" s="109" t="s">
        <v>223</v>
      </c>
      <c r="N291" s="111" t="s">
        <v>453</v>
      </c>
      <c r="O291" s="116">
        <v>15637666</v>
      </c>
      <c r="P291" s="116">
        <v>15637666</v>
      </c>
      <c r="Q291" s="108" t="s">
        <v>27</v>
      </c>
      <c r="R291" s="108" t="s">
        <v>27</v>
      </c>
      <c r="S291" s="111" t="s">
        <v>1834</v>
      </c>
      <c r="T291" s="116">
        <v>2843212</v>
      </c>
      <c r="U291" s="108" t="s">
        <v>1692</v>
      </c>
    </row>
    <row r="292" spans="1:21" ht="75" customHeight="1" x14ac:dyDescent="0.2">
      <c r="A292" s="108">
        <v>291</v>
      </c>
      <c r="B292" s="109" t="s">
        <v>447</v>
      </c>
      <c r="C292" s="109" t="s">
        <v>448</v>
      </c>
      <c r="D292" s="109" t="s">
        <v>460</v>
      </c>
      <c r="E292" s="109" t="s">
        <v>461</v>
      </c>
      <c r="F292" s="109" t="s">
        <v>102</v>
      </c>
      <c r="G292" s="109" t="s">
        <v>451</v>
      </c>
      <c r="H292" s="109" t="s">
        <v>452</v>
      </c>
      <c r="I292" s="109">
        <v>77121701</v>
      </c>
      <c r="J292" s="110" t="s">
        <v>990</v>
      </c>
      <c r="K292" s="69">
        <v>42401</v>
      </c>
      <c r="L292" s="108">
        <v>4</v>
      </c>
      <c r="M292" s="109" t="s">
        <v>223</v>
      </c>
      <c r="N292" s="111" t="s">
        <v>453</v>
      </c>
      <c r="O292" s="116">
        <v>11372848</v>
      </c>
      <c r="P292" s="116">
        <v>11372848</v>
      </c>
      <c r="Q292" s="108" t="s">
        <v>27</v>
      </c>
      <c r="R292" s="108" t="s">
        <v>27</v>
      </c>
      <c r="S292" s="111" t="s">
        <v>1834</v>
      </c>
      <c r="T292" s="116">
        <v>2843212</v>
      </c>
      <c r="U292" s="108" t="s">
        <v>308</v>
      </c>
    </row>
    <row r="293" spans="1:21" ht="75" customHeight="1" x14ac:dyDescent="0.2">
      <c r="A293" s="108">
        <v>292</v>
      </c>
      <c r="B293" s="109" t="s">
        <v>447</v>
      </c>
      <c r="C293" s="109" t="s">
        <v>448</v>
      </c>
      <c r="D293" s="109" t="s">
        <v>460</v>
      </c>
      <c r="E293" s="109" t="s">
        <v>461</v>
      </c>
      <c r="F293" s="109" t="s">
        <v>102</v>
      </c>
      <c r="G293" s="109" t="s">
        <v>451</v>
      </c>
      <c r="H293" s="109" t="s">
        <v>452</v>
      </c>
      <c r="I293" s="109">
        <v>77121701</v>
      </c>
      <c r="J293" s="110" t="s">
        <v>982</v>
      </c>
      <c r="K293" s="69">
        <v>42370</v>
      </c>
      <c r="L293" s="108">
        <v>5.5</v>
      </c>
      <c r="M293" s="109" t="s">
        <v>223</v>
      </c>
      <c r="N293" s="111" t="s">
        <v>453</v>
      </c>
      <c r="O293" s="116">
        <v>15637666</v>
      </c>
      <c r="P293" s="116">
        <v>15637666</v>
      </c>
      <c r="Q293" s="108" t="s">
        <v>27</v>
      </c>
      <c r="R293" s="108" t="s">
        <v>27</v>
      </c>
      <c r="S293" s="111" t="s">
        <v>1834</v>
      </c>
      <c r="T293" s="116">
        <v>2843212</v>
      </c>
      <c r="U293" s="108" t="s">
        <v>1692</v>
      </c>
    </row>
    <row r="294" spans="1:21" ht="75" customHeight="1" x14ac:dyDescent="0.2">
      <c r="A294" s="108">
        <v>293</v>
      </c>
      <c r="B294" s="109" t="s">
        <v>447</v>
      </c>
      <c r="C294" s="109" t="s">
        <v>448</v>
      </c>
      <c r="D294" s="109" t="s">
        <v>460</v>
      </c>
      <c r="E294" s="109" t="s">
        <v>461</v>
      </c>
      <c r="F294" s="109" t="s">
        <v>102</v>
      </c>
      <c r="G294" s="109" t="s">
        <v>451</v>
      </c>
      <c r="H294" s="109" t="s">
        <v>452</v>
      </c>
      <c r="I294" s="109">
        <v>77121701</v>
      </c>
      <c r="J294" s="110" t="s">
        <v>990</v>
      </c>
      <c r="K294" s="69">
        <v>42401</v>
      </c>
      <c r="L294" s="108">
        <v>4</v>
      </c>
      <c r="M294" s="109" t="s">
        <v>223</v>
      </c>
      <c r="N294" s="111" t="s">
        <v>453</v>
      </c>
      <c r="O294" s="116">
        <v>11372848</v>
      </c>
      <c r="P294" s="116">
        <v>11372848</v>
      </c>
      <c r="Q294" s="108" t="s">
        <v>27</v>
      </c>
      <c r="R294" s="108" t="s">
        <v>27</v>
      </c>
      <c r="S294" s="111" t="s">
        <v>1834</v>
      </c>
      <c r="T294" s="116">
        <v>2843212</v>
      </c>
      <c r="U294" s="108" t="s">
        <v>308</v>
      </c>
    </row>
    <row r="295" spans="1:21" ht="75" customHeight="1" x14ac:dyDescent="0.2">
      <c r="A295" s="108">
        <v>294</v>
      </c>
      <c r="B295" s="109" t="s">
        <v>447</v>
      </c>
      <c r="C295" s="109" t="s">
        <v>448</v>
      </c>
      <c r="D295" s="109" t="s">
        <v>460</v>
      </c>
      <c r="E295" s="109" t="s">
        <v>461</v>
      </c>
      <c r="F295" s="109" t="s">
        <v>102</v>
      </c>
      <c r="G295" s="109" t="s">
        <v>451</v>
      </c>
      <c r="H295" s="109" t="s">
        <v>452</v>
      </c>
      <c r="I295" s="109">
        <v>77121701</v>
      </c>
      <c r="J295" s="110" t="s">
        <v>982</v>
      </c>
      <c r="K295" s="69">
        <v>42370</v>
      </c>
      <c r="L295" s="108">
        <v>5.5</v>
      </c>
      <c r="M295" s="109" t="s">
        <v>223</v>
      </c>
      <c r="N295" s="111" t="s">
        <v>453</v>
      </c>
      <c r="O295" s="116">
        <v>15637666</v>
      </c>
      <c r="P295" s="116">
        <v>15637666</v>
      </c>
      <c r="Q295" s="108" t="s">
        <v>27</v>
      </c>
      <c r="R295" s="108" t="s">
        <v>27</v>
      </c>
      <c r="S295" s="111" t="s">
        <v>1834</v>
      </c>
      <c r="T295" s="116">
        <v>2843212</v>
      </c>
      <c r="U295" s="108" t="s">
        <v>1692</v>
      </c>
    </row>
    <row r="296" spans="1:21" ht="75" customHeight="1" x14ac:dyDescent="0.2">
      <c r="A296" s="108">
        <v>295</v>
      </c>
      <c r="B296" s="109" t="s">
        <v>447</v>
      </c>
      <c r="C296" s="109" t="s">
        <v>448</v>
      </c>
      <c r="D296" s="109" t="s">
        <v>460</v>
      </c>
      <c r="E296" s="109" t="s">
        <v>461</v>
      </c>
      <c r="F296" s="109" t="s">
        <v>102</v>
      </c>
      <c r="G296" s="109" t="s">
        <v>451</v>
      </c>
      <c r="H296" s="109" t="s">
        <v>452</v>
      </c>
      <c r="I296" s="109">
        <v>77121701</v>
      </c>
      <c r="J296" s="110" t="s">
        <v>984</v>
      </c>
      <c r="K296" s="69">
        <v>42370</v>
      </c>
      <c r="L296" s="108">
        <v>5.5</v>
      </c>
      <c r="M296" s="109" t="s">
        <v>223</v>
      </c>
      <c r="N296" s="111" t="s">
        <v>453</v>
      </c>
      <c r="O296" s="116">
        <v>19663781.5</v>
      </c>
      <c r="P296" s="116">
        <v>19663781.5</v>
      </c>
      <c r="Q296" s="108" t="s">
        <v>27</v>
      </c>
      <c r="R296" s="108" t="s">
        <v>27</v>
      </c>
      <c r="S296" s="111" t="s">
        <v>1834</v>
      </c>
      <c r="T296" s="116">
        <v>3575233</v>
      </c>
      <c r="U296" s="108" t="s">
        <v>1692</v>
      </c>
    </row>
    <row r="297" spans="1:21" ht="75" customHeight="1" x14ac:dyDescent="0.2">
      <c r="A297" s="108">
        <v>296</v>
      </c>
      <c r="B297" s="109" t="s">
        <v>447</v>
      </c>
      <c r="C297" s="109" t="s">
        <v>448</v>
      </c>
      <c r="D297" s="109" t="s">
        <v>460</v>
      </c>
      <c r="E297" s="109" t="s">
        <v>461</v>
      </c>
      <c r="F297" s="109" t="s">
        <v>102</v>
      </c>
      <c r="G297" s="109" t="s">
        <v>451</v>
      </c>
      <c r="H297" s="109" t="s">
        <v>452</v>
      </c>
      <c r="I297" s="109">
        <v>77121701</v>
      </c>
      <c r="J297" s="110" t="s">
        <v>989</v>
      </c>
      <c r="K297" s="69">
        <v>42401</v>
      </c>
      <c r="L297" s="108">
        <v>4</v>
      </c>
      <c r="M297" s="109" t="s">
        <v>223</v>
      </c>
      <c r="N297" s="111" t="s">
        <v>453</v>
      </c>
      <c r="O297" s="116">
        <v>14300932</v>
      </c>
      <c r="P297" s="116">
        <v>14300932</v>
      </c>
      <c r="Q297" s="108" t="s">
        <v>27</v>
      </c>
      <c r="R297" s="108" t="s">
        <v>27</v>
      </c>
      <c r="S297" s="111" t="s">
        <v>1834</v>
      </c>
      <c r="T297" s="116">
        <v>3575233</v>
      </c>
      <c r="U297" s="108" t="s">
        <v>308</v>
      </c>
    </row>
    <row r="298" spans="1:21" ht="75" customHeight="1" x14ac:dyDescent="0.2">
      <c r="A298" s="108">
        <v>297</v>
      </c>
      <c r="B298" s="109" t="s">
        <v>447</v>
      </c>
      <c r="C298" s="109" t="s">
        <v>448</v>
      </c>
      <c r="D298" s="109" t="s">
        <v>460</v>
      </c>
      <c r="E298" s="109" t="s">
        <v>461</v>
      </c>
      <c r="F298" s="109" t="s">
        <v>102</v>
      </c>
      <c r="G298" s="109" t="s">
        <v>451</v>
      </c>
      <c r="H298" s="109" t="s">
        <v>452</v>
      </c>
      <c r="I298" s="109">
        <v>77121701</v>
      </c>
      <c r="J298" s="110" t="s">
        <v>984</v>
      </c>
      <c r="K298" s="69">
        <v>42370</v>
      </c>
      <c r="L298" s="108">
        <v>5.5</v>
      </c>
      <c r="M298" s="109" t="s">
        <v>223</v>
      </c>
      <c r="N298" s="111" t="s">
        <v>453</v>
      </c>
      <c r="O298" s="116">
        <v>19663781.5</v>
      </c>
      <c r="P298" s="116">
        <v>19663781.5</v>
      </c>
      <c r="Q298" s="108" t="s">
        <v>27</v>
      </c>
      <c r="R298" s="108" t="s">
        <v>27</v>
      </c>
      <c r="S298" s="111" t="s">
        <v>1834</v>
      </c>
      <c r="T298" s="116">
        <v>3575233</v>
      </c>
      <c r="U298" s="108" t="s">
        <v>1692</v>
      </c>
    </row>
    <row r="299" spans="1:21" ht="75" customHeight="1" x14ac:dyDescent="0.2">
      <c r="A299" s="108">
        <v>298</v>
      </c>
      <c r="B299" s="109" t="s">
        <v>447</v>
      </c>
      <c r="C299" s="109" t="s">
        <v>448</v>
      </c>
      <c r="D299" s="109" t="s">
        <v>460</v>
      </c>
      <c r="E299" s="109" t="s">
        <v>461</v>
      </c>
      <c r="F299" s="109" t="s">
        <v>102</v>
      </c>
      <c r="G299" s="109" t="s">
        <v>451</v>
      </c>
      <c r="H299" s="109" t="s">
        <v>452</v>
      </c>
      <c r="I299" s="109">
        <v>77121701</v>
      </c>
      <c r="J299" s="110" t="s">
        <v>989</v>
      </c>
      <c r="K299" s="69">
        <v>42401</v>
      </c>
      <c r="L299" s="108">
        <v>4.5</v>
      </c>
      <c r="M299" s="109" t="s">
        <v>223</v>
      </c>
      <c r="N299" s="111" t="s">
        <v>453</v>
      </c>
      <c r="O299" s="116">
        <v>16088548.5</v>
      </c>
      <c r="P299" s="116">
        <v>16088548.5</v>
      </c>
      <c r="Q299" s="108" t="s">
        <v>27</v>
      </c>
      <c r="R299" s="108" t="s">
        <v>27</v>
      </c>
      <c r="S299" s="111" t="s">
        <v>1834</v>
      </c>
      <c r="T299" s="116">
        <v>3575233</v>
      </c>
      <c r="U299" s="108" t="s">
        <v>308</v>
      </c>
    </row>
    <row r="300" spans="1:21" ht="75" customHeight="1" x14ac:dyDescent="0.2">
      <c r="A300" s="108">
        <v>299</v>
      </c>
      <c r="B300" s="109" t="s">
        <v>447</v>
      </c>
      <c r="C300" s="109" t="s">
        <v>448</v>
      </c>
      <c r="D300" s="109" t="s">
        <v>460</v>
      </c>
      <c r="E300" s="109" t="s">
        <v>461</v>
      </c>
      <c r="F300" s="109" t="s">
        <v>102</v>
      </c>
      <c r="G300" s="109" t="s">
        <v>451</v>
      </c>
      <c r="H300" s="109" t="s">
        <v>452</v>
      </c>
      <c r="I300" s="109">
        <v>77121701</v>
      </c>
      <c r="J300" s="110" t="s">
        <v>984</v>
      </c>
      <c r="K300" s="69">
        <v>42370</v>
      </c>
      <c r="L300" s="108">
        <v>5.5</v>
      </c>
      <c r="M300" s="109" t="s">
        <v>223</v>
      </c>
      <c r="N300" s="111" t="s">
        <v>453</v>
      </c>
      <c r="O300" s="116">
        <v>19663781.5</v>
      </c>
      <c r="P300" s="116">
        <v>19663781.5</v>
      </c>
      <c r="Q300" s="108" t="s">
        <v>27</v>
      </c>
      <c r="R300" s="108" t="s">
        <v>27</v>
      </c>
      <c r="S300" s="111" t="s">
        <v>1834</v>
      </c>
      <c r="T300" s="116">
        <v>3575233</v>
      </c>
      <c r="U300" s="108" t="s">
        <v>1692</v>
      </c>
    </row>
    <row r="301" spans="1:21" ht="75" customHeight="1" x14ac:dyDescent="0.2">
      <c r="A301" s="108">
        <v>300</v>
      </c>
      <c r="B301" s="109" t="s">
        <v>447</v>
      </c>
      <c r="C301" s="109" t="s">
        <v>448</v>
      </c>
      <c r="D301" s="109" t="s">
        <v>460</v>
      </c>
      <c r="E301" s="109" t="s">
        <v>461</v>
      </c>
      <c r="F301" s="109" t="s">
        <v>102</v>
      </c>
      <c r="G301" s="109" t="s">
        <v>451</v>
      </c>
      <c r="H301" s="109" t="s">
        <v>452</v>
      </c>
      <c r="I301" s="109">
        <v>77121701</v>
      </c>
      <c r="J301" s="110" t="s">
        <v>989</v>
      </c>
      <c r="K301" s="69">
        <v>42401</v>
      </c>
      <c r="L301" s="108">
        <v>3.5</v>
      </c>
      <c r="M301" s="109" t="s">
        <v>223</v>
      </c>
      <c r="N301" s="111" t="s">
        <v>453</v>
      </c>
      <c r="O301" s="116">
        <v>9951242</v>
      </c>
      <c r="P301" s="116">
        <v>9951242</v>
      </c>
      <c r="Q301" s="108" t="s">
        <v>27</v>
      </c>
      <c r="R301" s="108" t="s">
        <v>27</v>
      </c>
      <c r="S301" s="111" t="s">
        <v>1834</v>
      </c>
      <c r="T301" s="116">
        <v>3575233</v>
      </c>
      <c r="U301" s="108" t="s">
        <v>308</v>
      </c>
    </row>
    <row r="302" spans="1:21" ht="75" customHeight="1" x14ac:dyDescent="0.2">
      <c r="A302" s="108">
        <v>301</v>
      </c>
      <c r="B302" s="109" t="s">
        <v>447</v>
      </c>
      <c r="C302" s="109" t="s">
        <v>448</v>
      </c>
      <c r="D302" s="109" t="s">
        <v>460</v>
      </c>
      <c r="E302" s="109" t="s">
        <v>461</v>
      </c>
      <c r="F302" s="109" t="s">
        <v>102</v>
      </c>
      <c r="G302" s="109" t="s">
        <v>451</v>
      </c>
      <c r="H302" s="109" t="s">
        <v>452</v>
      </c>
      <c r="I302" s="109">
        <v>77121701</v>
      </c>
      <c r="J302" s="110" t="s">
        <v>984</v>
      </c>
      <c r="K302" s="69">
        <v>42370</v>
      </c>
      <c r="L302" s="108">
        <v>5.5</v>
      </c>
      <c r="M302" s="109" t="s">
        <v>223</v>
      </c>
      <c r="N302" s="111" t="s">
        <v>453</v>
      </c>
      <c r="O302" s="116">
        <v>19663781.5</v>
      </c>
      <c r="P302" s="116">
        <v>19663781.5</v>
      </c>
      <c r="Q302" s="108" t="s">
        <v>27</v>
      </c>
      <c r="R302" s="108" t="s">
        <v>27</v>
      </c>
      <c r="S302" s="111" t="s">
        <v>1834</v>
      </c>
      <c r="T302" s="116">
        <v>3575233</v>
      </c>
      <c r="U302" s="108" t="s">
        <v>1692</v>
      </c>
    </row>
    <row r="303" spans="1:21" ht="75" customHeight="1" x14ac:dyDescent="0.2">
      <c r="A303" s="108">
        <v>302</v>
      </c>
      <c r="B303" s="109" t="s">
        <v>447</v>
      </c>
      <c r="C303" s="109" t="s">
        <v>448</v>
      </c>
      <c r="D303" s="109" t="s">
        <v>460</v>
      </c>
      <c r="E303" s="109" t="s">
        <v>461</v>
      </c>
      <c r="F303" s="109" t="s">
        <v>102</v>
      </c>
      <c r="G303" s="109" t="s">
        <v>451</v>
      </c>
      <c r="H303" s="109" t="s">
        <v>452</v>
      </c>
      <c r="I303" s="109">
        <v>77121701</v>
      </c>
      <c r="J303" s="110" t="s">
        <v>989</v>
      </c>
      <c r="K303" s="69">
        <v>42401</v>
      </c>
      <c r="L303" s="108">
        <v>3.5</v>
      </c>
      <c r="M303" s="109" t="s">
        <v>223</v>
      </c>
      <c r="N303" s="111" t="s">
        <v>453</v>
      </c>
      <c r="O303" s="116">
        <v>9951242</v>
      </c>
      <c r="P303" s="116">
        <v>9951242</v>
      </c>
      <c r="Q303" s="108" t="s">
        <v>27</v>
      </c>
      <c r="R303" s="108" t="s">
        <v>27</v>
      </c>
      <c r="S303" s="111" t="s">
        <v>1834</v>
      </c>
      <c r="T303" s="116">
        <v>3575233</v>
      </c>
      <c r="U303" s="108" t="s">
        <v>308</v>
      </c>
    </row>
    <row r="304" spans="1:21" ht="75" customHeight="1" x14ac:dyDescent="0.2">
      <c r="A304" s="108">
        <v>303</v>
      </c>
      <c r="B304" s="109" t="s">
        <v>447</v>
      </c>
      <c r="C304" s="109" t="s">
        <v>448</v>
      </c>
      <c r="D304" s="109" t="s">
        <v>460</v>
      </c>
      <c r="E304" s="109" t="s">
        <v>461</v>
      </c>
      <c r="F304" s="109" t="s">
        <v>102</v>
      </c>
      <c r="G304" s="109" t="s">
        <v>451</v>
      </c>
      <c r="H304" s="109" t="s">
        <v>452</v>
      </c>
      <c r="I304" s="109">
        <v>77121701</v>
      </c>
      <c r="J304" s="110" t="s">
        <v>984</v>
      </c>
      <c r="K304" s="69">
        <v>42370</v>
      </c>
      <c r="L304" s="108">
        <v>5.5</v>
      </c>
      <c r="M304" s="109" t="s">
        <v>223</v>
      </c>
      <c r="N304" s="111" t="s">
        <v>453</v>
      </c>
      <c r="O304" s="116">
        <v>19663781.5</v>
      </c>
      <c r="P304" s="116">
        <v>19663781.5</v>
      </c>
      <c r="Q304" s="108" t="s">
        <v>27</v>
      </c>
      <c r="R304" s="108" t="s">
        <v>27</v>
      </c>
      <c r="S304" s="111" t="s">
        <v>1834</v>
      </c>
      <c r="T304" s="116">
        <v>3575233</v>
      </c>
      <c r="U304" s="108" t="s">
        <v>1692</v>
      </c>
    </row>
    <row r="305" spans="1:21" ht="75" customHeight="1" x14ac:dyDescent="0.2">
      <c r="A305" s="108">
        <v>304</v>
      </c>
      <c r="B305" s="109" t="s">
        <v>447</v>
      </c>
      <c r="C305" s="109" t="s">
        <v>448</v>
      </c>
      <c r="D305" s="109" t="s">
        <v>460</v>
      </c>
      <c r="E305" s="109" t="s">
        <v>461</v>
      </c>
      <c r="F305" s="109" t="s">
        <v>102</v>
      </c>
      <c r="G305" s="109" t="s">
        <v>451</v>
      </c>
      <c r="H305" s="109" t="s">
        <v>452</v>
      </c>
      <c r="I305" s="109">
        <v>77121701</v>
      </c>
      <c r="J305" s="110" t="s">
        <v>989</v>
      </c>
      <c r="K305" s="69">
        <v>42401</v>
      </c>
      <c r="L305" s="108">
        <v>3.5</v>
      </c>
      <c r="M305" s="109" t="s">
        <v>223</v>
      </c>
      <c r="N305" s="111" t="s">
        <v>453</v>
      </c>
      <c r="O305" s="116">
        <v>9951242</v>
      </c>
      <c r="P305" s="116">
        <v>9951242</v>
      </c>
      <c r="Q305" s="108" t="s">
        <v>27</v>
      </c>
      <c r="R305" s="108" t="s">
        <v>27</v>
      </c>
      <c r="S305" s="111" t="s">
        <v>1834</v>
      </c>
      <c r="T305" s="116">
        <v>3575233</v>
      </c>
      <c r="U305" s="108" t="s">
        <v>308</v>
      </c>
    </row>
    <row r="306" spans="1:21" ht="75" customHeight="1" x14ac:dyDescent="0.2">
      <c r="A306" s="108">
        <v>305</v>
      </c>
      <c r="B306" s="109" t="s">
        <v>447</v>
      </c>
      <c r="C306" s="109" t="s">
        <v>448</v>
      </c>
      <c r="D306" s="109" t="s">
        <v>460</v>
      </c>
      <c r="E306" s="109" t="s">
        <v>461</v>
      </c>
      <c r="F306" s="109" t="s">
        <v>102</v>
      </c>
      <c r="G306" s="109" t="s">
        <v>451</v>
      </c>
      <c r="H306" s="109" t="s">
        <v>452</v>
      </c>
      <c r="I306" s="109">
        <v>77121701</v>
      </c>
      <c r="J306" s="110" t="s">
        <v>984</v>
      </c>
      <c r="K306" s="69">
        <v>42370</v>
      </c>
      <c r="L306" s="108">
        <v>5.5</v>
      </c>
      <c r="M306" s="109" t="s">
        <v>223</v>
      </c>
      <c r="N306" s="111" t="s">
        <v>453</v>
      </c>
      <c r="O306" s="116">
        <v>19663781.5</v>
      </c>
      <c r="P306" s="116">
        <v>19663781.5</v>
      </c>
      <c r="Q306" s="108" t="s">
        <v>27</v>
      </c>
      <c r="R306" s="108" t="s">
        <v>27</v>
      </c>
      <c r="S306" s="111" t="s">
        <v>1834</v>
      </c>
      <c r="T306" s="116">
        <v>3575233</v>
      </c>
      <c r="U306" s="108" t="s">
        <v>1692</v>
      </c>
    </row>
    <row r="307" spans="1:21" ht="75" customHeight="1" x14ac:dyDescent="0.2">
      <c r="A307" s="108">
        <v>306</v>
      </c>
      <c r="B307" s="109" t="s">
        <v>447</v>
      </c>
      <c r="C307" s="109" t="s">
        <v>448</v>
      </c>
      <c r="D307" s="109" t="s">
        <v>460</v>
      </c>
      <c r="E307" s="109" t="s">
        <v>461</v>
      </c>
      <c r="F307" s="109" t="s">
        <v>102</v>
      </c>
      <c r="G307" s="109" t="s">
        <v>451</v>
      </c>
      <c r="H307" s="109" t="s">
        <v>452</v>
      </c>
      <c r="I307" s="109">
        <v>77121701</v>
      </c>
      <c r="J307" s="110" t="s">
        <v>989</v>
      </c>
      <c r="K307" s="69">
        <v>42401</v>
      </c>
      <c r="L307" s="108">
        <v>3.5</v>
      </c>
      <c r="M307" s="109" t="s">
        <v>223</v>
      </c>
      <c r="N307" s="111" t="s">
        <v>453</v>
      </c>
      <c r="O307" s="116">
        <v>9951242</v>
      </c>
      <c r="P307" s="116">
        <v>9951242</v>
      </c>
      <c r="Q307" s="108" t="s">
        <v>27</v>
      </c>
      <c r="R307" s="108" t="s">
        <v>27</v>
      </c>
      <c r="S307" s="111" t="s">
        <v>1834</v>
      </c>
      <c r="T307" s="116">
        <v>3575233</v>
      </c>
      <c r="U307" s="108" t="s">
        <v>308</v>
      </c>
    </row>
    <row r="308" spans="1:21" ht="75" customHeight="1" x14ac:dyDescent="0.2">
      <c r="A308" s="108">
        <v>307</v>
      </c>
      <c r="B308" s="109" t="s">
        <v>447</v>
      </c>
      <c r="C308" s="109" t="s">
        <v>448</v>
      </c>
      <c r="D308" s="109" t="s">
        <v>460</v>
      </c>
      <c r="E308" s="109" t="s">
        <v>461</v>
      </c>
      <c r="F308" s="109" t="s">
        <v>102</v>
      </c>
      <c r="G308" s="109" t="s">
        <v>451</v>
      </c>
      <c r="H308" s="109" t="s">
        <v>452</v>
      </c>
      <c r="I308" s="109">
        <v>77121701</v>
      </c>
      <c r="J308" s="110" t="s">
        <v>984</v>
      </c>
      <c r="K308" s="69">
        <v>42370</v>
      </c>
      <c r="L308" s="108">
        <v>5.5</v>
      </c>
      <c r="M308" s="109" t="s">
        <v>223</v>
      </c>
      <c r="N308" s="111" t="s">
        <v>453</v>
      </c>
      <c r="O308" s="116">
        <v>19663781.5</v>
      </c>
      <c r="P308" s="116">
        <v>19663781.5</v>
      </c>
      <c r="Q308" s="108" t="s">
        <v>27</v>
      </c>
      <c r="R308" s="108" t="s">
        <v>27</v>
      </c>
      <c r="S308" s="111" t="s">
        <v>1834</v>
      </c>
      <c r="T308" s="116">
        <v>3575233</v>
      </c>
      <c r="U308" s="108" t="s">
        <v>1692</v>
      </c>
    </row>
    <row r="309" spans="1:21" ht="75" customHeight="1" x14ac:dyDescent="0.2">
      <c r="A309" s="108">
        <v>308</v>
      </c>
      <c r="B309" s="109" t="s">
        <v>447</v>
      </c>
      <c r="C309" s="109" t="s">
        <v>448</v>
      </c>
      <c r="D309" s="109" t="s">
        <v>460</v>
      </c>
      <c r="E309" s="109" t="s">
        <v>461</v>
      </c>
      <c r="F309" s="109" t="s">
        <v>102</v>
      </c>
      <c r="G309" s="109" t="s">
        <v>451</v>
      </c>
      <c r="H309" s="109" t="s">
        <v>452</v>
      </c>
      <c r="I309" s="109">
        <v>77121701</v>
      </c>
      <c r="J309" s="110" t="s">
        <v>990</v>
      </c>
      <c r="K309" s="69">
        <v>42370</v>
      </c>
      <c r="L309" s="108">
        <v>3.5</v>
      </c>
      <c r="M309" s="109" t="s">
        <v>223</v>
      </c>
      <c r="N309" s="111" t="s">
        <v>453</v>
      </c>
      <c r="O309" s="116">
        <v>9951242</v>
      </c>
      <c r="P309" s="116">
        <v>9951242</v>
      </c>
      <c r="Q309" s="108" t="s">
        <v>27</v>
      </c>
      <c r="R309" s="108" t="s">
        <v>27</v>
      </c>
      <c r="S309" s="111" t="s">
        <v>1834</v>
      </c>
      <c r="T309" s="116">
        <v>3575233</v>
      </c>
      <c r="U309" s="111" t="s">
        <v>308</v>
      </c>
    </row>
    <row r="310" spans="1:21" ht="75" customHeight="1" x14ac:dyDescent="0.2">
      <c r="A310" s="108">
        <v>309</v>
      </c>
      <c r="B310" s="109" t="s">
        <v>447</v>
      </c>
      <c r="C310" s="109" t="s">
        <v>448</v>
      </c>
      <c r="D310" s="109" t="s">
        <v>460</v>
      </c>
      <c r="E310" s="109" t="s">
        <v>461</v>
      </c>
      <c r="F310" s="109" t="s">
        <v>102</v>
      </c>
      <c r="G310" s="109" t="s">
        <v>451</v>
      </c>
      <c r="H310" s="109" t="s">
        <v>452</v>
      </c>
      <c r="I310" s="109">
        <v>77121701</v>
      </c>
      <c r="J310" s="110" t="s">
        <v>982</v>
      </c>
      <c r="K310" s="69">
        <v>42370</v>
      </c>
      <c r="L310" s="108">
        <v>5.5</v>
      </c>
      <c r="M310" s="109" t="s">
        <v>223</v>
      </c>
      <c r="N310" s="111" t="s">
        <v>453</v>
      </c>
      <c r="O310" s="116">
        <v>19663781.5</v>
      </c>
      <c r="P310" s="116">
        <v>19663781.5</v>
      </c>
      <c r="Q310" s="108" t="s">
        <v>27</v>
      </c>
      <c r="R310" s="108" t="s">
        <v>27</v>
      </c>
      <c r="S310" s="111" t="s">
        <v>1834</v>
      </c>
      <c r="T310" s="116">
        <v>3575233</v>
      </c>
      <c r="U310" s="108" t="s">
        <v>1692</v>
      </c>
    </row>
    <row r="311" spans="1:21" ht="75" customHeight="1" x14ac:dyDescent="0.2">
      <c r="A311" s="108">
        <v>310</v>
      </c>
      <c r="B311" s="109" t="s">
        <v>447</v>
      </c>
      <c r="C311" s="109" t="s">
        <v>448</v>
      </c>
      <c r="D311" s="109" t="s">
        <v>460</v>
      </c>
      <c r="E311" s="109" t="s">
        <v>461</v>
      </c>
      <c r="F311" s="109" t="s">
        <v>102</v>
      </c>
      <c r="G311" s="109" t="s">
        <v>451</v>
      </c>
      <c r="H311" s="109" t="s">
        <v>452</v>
      </c>
      <c r="I311" s="109">
        <v>77121701</v>
      </c>
      <c r="J311" s="110" t="s">
        <v>1547</v>
      </c>
      <c r="K311" s="69">
        <v>42370</v>
      </c>
      <c r="L311" s="108">
        <v>4.5</v>
      </c>
      <c r="M311" s="109" t="s">
        <v>223</v>
      </c>
      <c r="N311" s="111" t="s">
        <v>453</v>
      </c>
      <c r="O311" s="116">
        <v>18523314</v>
      </c>
      <c r="P311" s="116">
        <v>18523314</v>
      </c>
      <c r="Q311" s="108" t="s">
        <v>27</v>
      </c>
      <c r="R311" s="108" t="s">
        <v>27</v>
      </c>
      <c r="S311" s="111" t="s">
        <v>1834</v>
      </c>
      <c r="T311" s="116">
        <v>4116292</v>
      </c>
      <c r="U311" s="111" t="s">
        <v>1484</v>
      </c>
    </row>
    <row r="312" spans="1:21" ht="75" customHeight="1" x14ac:dyDescent="0.2">
      <c r="A312" s="108">
        <v>311</v>
      </c>
      <c r="B312" s="109" t="s">
        <v>447</v>
      </c>
      <c r="C312" s="109" t="s">
        <v>448</v>
      </c>
      <c r="D312" s="109" t="s">
        <v>460</v>
      </c>
      <c r="E312" s="109" t="s">
        <v>461</v>
      </c>
      <c r="F312" s="109" t="s">
        <v>102</v>
      </c>
      <c r="G312" s="109" t="s">
        <v>451</v>
      </c>
      <c r="H312" s="109" t="s">
        <v>452</v>
      </c>
      <c r="I312" s="109">
        <v>77121701</v>
      </c>
      <c r="J312" s="110" t="s">
        <v>982</v>
      </c>
      <c r="K312" s="69">
        <v>42370</v>
      </c>
      <c r="L312" s="108">
        <v>5.5</v>
      </c>
      <c r="M312" s="109" t="s">
        <v>223</v>
      </c>
      <c r="N312" s="111" t="s">
        <v>453</v>
      </c>
      <c r="O312" s="116">
        <v>22639606</v>
      </c>
      <c r="P312" s="116">
        <v>22639606</v>
      </c>
      <c r="Q312" s="108" t="s">
        <v>27</v>
      </c>
      <c r="R312" s="108" t="s">
        <v>27</v>
      </c>
      <c r="S312" s="111" t="s">
        <v>1834</v>
      </c>
      <c r="T312" s="116">
        <v>4116292</v>
      </c>
      <c r="U312" s="108" t="s">
        <v>1692</v>
      </c>
    </row>
    <row r="313" spans="1:21" ht="75" customHeight="1" x14ac:dyDescent="0.2">
      <c r="A313" s="108">
        <v>312</v>
      </c>
      <c r="B313" s="109" t="s">
        <v>447</v>
      </c>
      <c r="C313" s="109" t="s">
        <v>448</v>
      </c>
      <c r="D313" s="109" t="s">
        <v>460</v>
      </c>
      <c r="E313" s="109" t="s">
        <v>461</v>
      </c>
      <c r="F313" s="109" t="s">
        <v>102</v>
      </c>
      <c r="G313" s="109" t="s">
        <v>451</v>
      </c>
      <c r="H313" s="109" t="s">
        <v>452</v>
      </c>
      <c r="I313" s="109">
        <v>77121701</v>
      </c>
      <c r="J313" s="110" t="s">
        <v>990</v>
      </c>
      <c r="K313" s="69">
        <v>42370</v>
      </c>
      <c r="L313" s="108">
        <v>4.5</v>
      </c>
      <c r="M313" s="109" t="s">
        <v>223</v>
      </c>
      <c r="N313" s="111" t="s">
        <v>453</v>
      </c>
      <c r="O313" s="116">
        <v>12794454</v>
      </c>
      <c r="P313" s="116">
        <v>12794454</v>
      </c>
      <c r="Q313" s="108" t="s">
        <v>27</v>
      </c>
      <c r="R313" s="108" t="s">
        <v>27</v>
      </c>
      <c r="S313" s="111" t="s">
        <v>1834</v>
      </c>
      <c r="T313" s="116">
        <v>2843212</v>
      </c>
      <c r="U313" s="111" t="s">
        <v>308</v>
      </c>
    </row>
    <row r="314" spans="1:21" ht="75" customHeight="1" x14ac:dyDescent="0.2">
      <c r="A314" s="108">
        <v>313</v>
      </c>
      <c r="B314" s="109" t="s">
        <v>447</v>
      </c>
      <c r="C314" s="109" t="s">
        <v>448</v>
      </c>
      <c r="D314" s="109" t="s">
        <v>460</v>
      </c>
      <c r="E314" s="109" t="s">
        <v>461</v>
      </c>
      <c r="F314" s="109" t="s">
        <v>102</v>
      </c>
      <c r="G314" s="109" t="s">
        <v>451</v>
      </c>
      <c r="H314" s="109" t="s">
        <v>452</v>
      </c>
      <c r="I314" s="109">
        <v>77121701</v>
      </c>
      <c r="J314" s="110" t="s">
        <v>982</v>
      </c>
      <c r="K314" s="69">
        <v>42370</v>
      </c>
      <c r="L314" s="108">
        <v>5.5</v>
      </c>
      <c r="M314" s="109" t="s">
        <v>223</v>
      </c>
      <c r="N314" s="111" t="s">
        <v>453</v>
      </c>
      <c r="O314" s="116">
        <v>15637666</v>
      </c>
      <c r="P314" s="116">
        <v>15637666</v>
      </c>
      <c r="Q314" s="108" t="s">
        <v>27</v>
      </c>
      <c r="R314" s="108" t="s">
        <v>27</v>
      </c>
      <c r="S314" s="111" t="s">
        <v>1834</v>
      </c>
      <c r="T314" s="116">
        <v>2843212</v>
      </c>
      <c r="U314" s="108" t="s">
        <v>1692</v>
      </c>
    </row>
    <row r="315" spans="1:21" ht="75" customHeight="1" x14ac:dyDescent="0.2">
      <c r="A315" s="108">
        <v>314</v>
      </c>
      <c r="B315" s="109" t="s">
        <v>447</v>
      </c>
      <c r="C315" s="109" t="s">
        <v>448</v>
      </c>
      <c r="D315" s="109" t="s">
        <v>460</v>
      </c>
      <c r="E315" s="109" t="s">
        <v>461</v>
      </c>
      <c r="F315" s="109" t="s">
        <v>102</v>
      </c>
      <c r="G315" s="109" t="s">
        <v>451</v>
      </c>
      <c r="H315" s="109" t="s">
        <v>452</v>
      </c>
      <c r="I315" s="109">
        <v>77121701</v>
      </c>
      <c r="J315" s="110" t="s">
        <v>990</v>
      </c>
      <c r="K315" s="69">
        <v>42370</v>
      </c>
      <c r="L315" s="108">
        <v>4.5</v>
      </c>
      <c r="M315" s="109" t="s">
        <v>223</v>
      </c>
      <c r="N315" s="111" t="s">
        <v>453</v>
      </c>
      <c r="O315" s="116">
        <v>12794454</v>
      </c>
      <c r="P315" s="116">
        <v>12794454</v>
      </c>
      <c r="Q315" s="108" t="s">
        <v>27</v>
      </c>
      <c r="R315" s="108" t="s">
        <v>27</v>
      </c>
      <c r="S315" s="111" t="s">
        <v>1834</v>
      </c>
      <c r="T315" s="116">
        <v>2843212</v>
      </c>
      <c r="U315" s="111" t="s">
        <v>308</v>
      </c>
    </row>
    <row r="316" spans="1:21" ht="75" customHeight="1" x14ac:dyDescent="0.2">
      <c r="A316" s="108">
        <v>315</v>
      </c>
      <c r="B316" s="109" t="s">
        <v>447</v>
      </c>
      <c r="C316" s="109" t="s">
        <v>448</v>
      </c>
      <c r="D316" s="109" t="s">
        <v>460</v>
      </c>
      <c r="E316" s="109" t="s">
        <v>461</v>
      </c>
      <c r="F316" s="109" t="s">
        <v>102</v>
      </c>
      <c r="G316" s="109" t="s">
        <v>451</v>
      </c>
      <c r="H316" s="109" t="s">
        <v>452</v>
      </c>
      <c r="I316" s="109">
        <v>77121701</v>
      </c>
      <c r="J316" s="110" t="s">
        <v>982</v>
      </c>
      <c r="K316" s="69">
        <v>42370</v>
      </c>
      <c r="L316" s="108">
        <v>5.5</v>
      </c>
      <c r="M316" s="109" t="s">
        <v>223</v>
      </c>
      <c r="N316" s="111" t="s">
        <v>453</v>
      </c>
      <c r="O316" s="116">
        <v>15637666</v>
      </c>
      <c r="P316" s="116">
        <v>15637666</v>
      </c>
      <c r="Q316" s="108" t="s">
        <v>27</v>
      </c>
      <c r="R316" s="108" t="s">
        <v>27</v>
      </c>
      <c r="S316" s="111" t="s">
        <v>1834</v>
      </c>
      <c r="T316" s="116">
        <v>2843212</v>
      </c>
      <c r="U316" s="108" t="s">
        <v>1692</v>
      </c>
    </row>
    <row r="317" spans="1:21" ht="75" customHeight="1" x14ac:dyDescent="0.2">
      <c r="A317" s="108">
        <v>316</v>
      </c>
      <c r="B317" s="109" t="s">
        <v>447</v>
      </c>
      <c r="C317" s="109" t="s">
        <v>448</v>
      </c>
      <c r="D317" s="109" t="s">
        <v>460</v>
      </c>
      <c r="E317" s="109" t="s">
        <v>461</v>
      </c>
      <c r="F317" s="109" t="s">
        <v>102</v>
      </c>
      <c r="G317" s="109" t="s">
        <v>451</v>
      </c>
      <c r="H317" s="109" t="s">
        <v>452</v>
      </c>
      <c r="I317" s="109">
        <v>77121701</v>
      </c>
      <c r="J317" s="110" t="s">
        <v>1214</v>
      </c>
      <c r="K317" s="69">
        <v>42370</v>
      </c>
      <c r="L317" s="108">
        <v>3.5</v>
      </c>
      <c r="M317" s="109" t="s">
        <v>223</v>
      </c>
      <c r="N317" s="111" t="s">
        <v>453</v>
      </c>
      <c r="O317" s="116">
        <v>9951242</v>
      </c>
      <c r="P317" s="116">
        <v>9951242</v>
      </c>
      <c r="Q317" s="108" t="s">
        <v>27</v>
      </c>
      <c r="R317" s="108" t="s">
        <v>27</v>
      </c>
      <c r="S317" s="111" t="s">
        <v>1834</v>
      </c>
      <c r="T317" s="116">
        <v>2843212</v>
      </c>
      <c r="U317" s="111" t="s">
        <v>308</v>
      </c>
    </row>
    <row r="318" spans="1:21" ht="75" customHeight="1" x14ac:dyDescent="0.2">
      <c r="A318" s="108">
        <v>317</v>
      </c>
      <c r="B318" s="109" t="s">
        <v>447</v>
      </c>
      <c r="C318" s="109" t="s">
        <v>448</v>
      </c>
      <c r="D318" s="109" t="s">
        <v>460</v>
      </c>
      <c r="E318" s="109" t="s">
        <v>461</v>
      </c>
      <c r="F318" s="109" t="s">
        <v>102</v>
      </c>
      <c r="G318" s="109" t="s">
        <v>451</v>
      </c>
      <c r="H318" s="109" t="s">
        <v>452</v>
      </c>
      <c r="I318" s="109">
        <v>77121701</v>
      </c>
      <c r="J318" s="110" t="s">
        <v>982</v>
      </c>
      <c r="K318" s="69">
        <v>42370</v>
      </c>
      <c r="L318" s="108">
        <v>5.5</v>
      </c>
      <c r="M318" s="109" t="s">
        <v>223</v>
      </c>
      <c r="N318" s="111" t="s">
        <v>453</v>
      </c>
      <c r="O318" s="116">
        <v>15637666</v>
      </c>
      <c r="P318" s="116">
        <v>15637666</v>
      </c>
      <c r="Q318" s="108" t="s">
        <v>27</v>
      </c>
      <c r="R318" s="108" t="s">
        <v>27</v>
      </c>
      <c r="S318" s="111" t="s">
        <v>1834</v>
      </c>
      <c r="T318" s="116">
        <v>2843212</v>
      </c>
      <c r="U318" s="108" t="s">
        <v>1692</v>
      </c>
    </row>
    <row r="319" spans="1:21" ht="75" customHeight="1" x14ac:dyDescent="0.2">
      <c r="A319" s="108">
        <v>318</v>
      </c>
      <c r="B319" s="109" t="s">
        <v>447</v>
      </c>
      <c r="C319" s="109" t="s">
        <v>448</v>
      </c>
      <c r="D319" s="109" t="s">
        <v>460</v>
      </c>
      <c r="E319" s="109" t="s">
        <v>461</v>
      </c>
      <c r="F319" s="109" t="s">
        <v>102</v>
      </c>
      <c r="G319" s="109" t="s">
        <v>451</v>
      </c>
      <c r="H319" s="109" t="s">
        <v>452</v>
      </c>
      <c r="I319" s="109">
        <v>77121701</v>
      </c>
      <c r="J319" s="110" t="s">
        <v>1173</v>
      </c>
      <c r="K319" s="69">
        <v>42370</v>
      </c>
      <c r="L319" s="108">
        <v>4</v>
      </c>
      <c r="M319" s="109" t="s">
        <v>223</v>
      </c>
      <c r="N319" s="111" t="s">
        <v>453</v>
      </c>
      <c r="O319" s="116">
        <v>11372848</v>
      </c>
      <c r="P319" s="116">
        <v>11372848</v>
      </c>
      <c r="Q319" s="108" t="s">
        <v>27</v>
      </c>
      <c r="R319" s="108" t="s">
        <v>27</v>
      </c>
      <c r="S319" s="111" t="s">
        <v>1834</v>
      </c>
      <c r="T319" s="116">
        <v>2843212</v>
      </c>
      <c r="U319" s="111" t="s">
        <v>308</v>
      </c>
    </row>
    <row r="320" spans="1:21" ht="75" customHeight="1" x14ac:dyDescent="0.2">
      <c r="A320" s="108">
        <v>319</v>
      </c>
      <c r="B320" s="109" t="s">
        <v>447</v>
      </c>
      <c r="C320" s="109" t="s">
        <v>448</v>
      </c>
      <c r="D320" s="109" t="s">
        <v>460</v>
      </c>
      <c r="E320" s="109" t="s">
        <v>461</v>
      </c>
      <c r="F320" s="109" t="s">
        <v>102</v>
      </c>
      <c r="G320" s="109" t="s">
        <v>451</v>
      </c>
      <c r="H320" s="109" t="s">
        <v>452</v>
      </c>
      <c r="I320" s="109">
        <v>77121701</v>
      </c>
      <c r="J320" s="110" t="s">
        <v>982</v>
      </c>
      <c r="K320" s="69">
        <v>42370</v>
      </c>
      <c r="L320" s="108">
        <v>5.5</v>
      </c>
      <c r="M320" s="109" t="s">
        <v>223</v>
      </c>
      <c r="N320" s="111" t="s">
        <v>453</v>
      </c>
      <c r="O320" s="116">
        <v>15637666</v>
      </c>
      <c r="P320" s="116">
        <v>15637666</v>
      </c>
      <c r="Q320" s="108" t="s">
        <v>27</v>
      </c>
      <c r="R320" s="108" t="s">
        <v>27</v>
      </c>
      <c r="S320" s="111" t="s">
        <v>1834</v>
      </c>
      <c r="T320" s="116">
        <v>2843212</v>
      </c>
      <c r="U320" s="108" t="s">
        <v>1692</v>
      </c>
    </row>
    <row r="321" spans="1:21" ht="75" customHeight="1" x14ac:dyDescent="0.2">
      <c r="A321" s="108">
        <v>320</v>
      </c>
      <c r="B321" s="109" t="s">
        <v>447</v>
      </c>
      <c r="C321" s="109" t="s">
        <v>448</v>
      </c>
      <c r="D321" s="109" t="s">
        <v>460</v>
      </c>
      <c r="E321" s="109" t="s">
        <v>461</v>
      </c>
      <c r="F321" s="109" t="s">
        <v>102</v>
      </c>
      <c r="G321" s="109" t="s">
        <v>451</v>
      </c>
      <c r="H321" s="109" t="s">
        <v>452</v>
      </c>
      <c r="I321" s="109">
        <v>77121701</v>
      </c>
      <c r="J321" s="110" t="s">
        <v>989</v>
      </c>
      <c r="K321" s="69">
        <v>42401</v>
      </c>
      <c r="L321" s="108">
        <v>3</v>
      </c>
      <c r="M321" s="109" t="s">
        <v>223</v>
      </c>
      <c r="N321" s="111" t="s">
        <v>453</v>
      </c>
      <c r="O321" s="116">
        <v>8529636</v>
      </c>
      <c r="P321" s="116">
        <v>8529636</v>
      </c>
      <c r="Q321" s="108" t="s">
        <v>27</v>
      </c>
      <c r="R321" s="108" t="s">
        <v>27</v>
      </c>
      <c r="S321" s="111" t="s">
        <v>1834</v>
      </c>
      <c r="T321" s="116">
        <v>3575233</v>
      </c>
      <c r="U321" s="111" t="s">
        <v>308</v>
      </c>
    </row>
    <row r="322" spans="1:21" ht="75" customHeight="1" x14ac:dyDescent="0.2">
      <c r="A322" s="108">
        <v>321</v>
      </c>
      <c r="B322" s="109" t="s">
        <v>447</v>
      </c>
      <c r="C322" s="109" t="s">
        <v>448</v>
      </c>
      <c r="D322" s="109" t="s">
        <v>460</v>
      </c>
      <c r="E322" s="109" t="s">
        <v>461</v>
      </c>
      <c r="F322" s="109" t="s">
        <v>102</v>
      </c>
      <c r="G322" s="109" t="s">
        <v>451</v>
      </c>
      <c r="H322" s="109" t="s">
        <v>452</v>
      </c>
      <c r="I322" s="109">
        <v>77121701</v>
      </c>
      <c r="J322" s="110" t="s">
        <v>984</v>
      </c>
      <c r="K322" s="69">
        <v>42370</v>
      </c>
      <c r="L322" s="108">
        <v>5.5</v>
      </c>
      <c r="M322" s="109" t="s">
        <v>223</v>
      </c>
      <c r="N322" s="111" t="s">
        <v>453</v>
      </c>
      <c r="O322" s="116">
        <v>19663781.5</v>
      </c>
      <c r="P322" s="116">
        <v>19663781.5</v>
      </c>
      <c r="Q322" s="108" t="s">
        <v>27</v>
      </c>
      <c r="R322" s="108" t="s">
        <v>27</v>
      </c>
      <c r="S322" s="111" t="s">
        <v>1834</v>
      </c>
      <c r="T322" s="116">
        <v>3575233</v>
      </c>
      <c r="U322" s="108" t="s">
        <v>1692</v>
      </c>
    </row>
    <row r="323" spans="1:21" ht="75" customHeight="1" x14ac:dyDescent="0.2">
      <c r="A323" s="108">
        <v>322</v>
      </c>
      <c r="B323" s="109" t="s">
        <v>447</v>
      </c>
      <c r="C323" s="109" t="s">
        <v>448</v>
      </c>
      <c r="D323" s="109" t="s">
        <v>460</v>
      </c>
      <c r="E323" s="109" t="s">
        <v>461</v>
      </c>
      <c r="F323" s="109" t="s">
        <v>102</v>
      </c>
      <c r="G323" s="109" t="s">
        <v>451</v>
      </c>
      <c r="H323" s="109" t="s">
        <v>452</v>
      </c>
      <c r="I323" s="109">
        <v>77101600</v>
      </c>
      <c r="J323" s="110" t="s">
        <v>1118</v>
      </c>
      <c r="K323" s="69">
        <v>42370</v>
      </c>
      <c r="L323" s="108">
        <v>3.5</v>
      </c>
      <c r="M323" s="109" t="s">
        <v>223</v>
      </c>
      <c r="N323" s="111" t="s">
        <v>453</v>
      </c>
      <c r="O323" s="116">
        <v>6163829</v>
      </c>
      <c r="P323" s="116">
        <v>6163829</v>
      </c>
      <c r="Q323" s="108" t="s">
        <v>27</v>
      </c>
      <c r="R323" s="108" t="s">
        <v>27</v>
      </c>
      <c r="S323" s="111" t="s">
        <v>1834</v>
      </c>
      <c r="T323" s="114">
        <v>1761094</v>
      </c>
      <c r="U323" s="111" t="s">
        <v>308</v>
      </c>
    </row>
    <row r="324" spans="1:21" ht="75" customHeight="1" x14ac:dyDescent="0.2">
      <c r="A324" s="108">
        <v>323</v>
      </c>
      <c r="B324" s="109" t="s">
        <v>447</v>
      </c>
      <c r="C324" s="109" t="s">
        <v>448</v>
      </c>
      <c r="D324" s="109" t="s">
        <v>460</v>
      </c>
      <c r="E324" s="109" t="s">
        <v>461</v>
      </c>
      <c r="F324" s="109" t="s">
        <v>102</v>
      </c>
      <c r="G324" s="109" t="s">
        <v>451</v>
      </c>
      <c r="H324" s="109" t="s">
        <v>452</v>
      </c>
      <c r="I324" s="109">
        <v>77101600</v>
      </c>
      <c r="J324" s="110" t="s">
        <v>967</v>
      </c>
      <c r="K324" s="69">
        <v>42370</v>
      </c>
      <c r="L324" s="108">
        <v>5.5</v>
      </c>
      <c r="M324" s="109" t="s">
        <v>223</v>
      </c>
      <c r="N324" s="111" t="s">
        <v>453</v>
      </c>
      <c r="O324" s="116">
        <v>9686017</v>
      </c>
      <c r="P324" s="116">
        <v>9686017</v>
      </c>
      <c r="Q324" s="108" t="s">
        <v>27</v>
      </c>
      <c r="R324" s="108" t="s">
        <v>27</v>
      </c>
      <c r="S324" s="111" t="s">
        <v>1834</v>
      </c>
      <c r="T324" s="114">
        <v>1761094</v>
      </c>
      <c r="U324" s="108" t="s">
        <v>1692</v>
      </c>
    </row>
    <row r="325" spans="1:21" ht="75" customHeight="1" x14ac:dyDescent="0.2">
      <c r="A325" s="108">
        <v>324</v>
      </c>
      <c r="B325" s="109" t="s">
        <v>447</v>
      </c>
      <c r="C325" s="109" t="s">
        <v>448</v>
      </c>
      <c r="D325" s="109" t="s">
        <v>460</v>
      </c>
      <c r="E325" s="109" t="s">
        <v>461</v>
      </c>
      <c r="F325" s="109" t="s">
        <v>102</v>
      </c>
      <c r="G325" s="109" t="s">
        <v>451</v>
      </c>
      <c r="H325" s="109" t="s">
        <v>452</v>
      </c>
      <c r="I325" s="109">
        <v>77101600</v>
      </c>
      <c r="J325" s="110" t="s">
        <v>1143</v>
      </c>
      <c r="K325" s="69">
        <v>42370</v>
      </c>
      <c r="L325" s="108">
        <v>4</v>
      </c>
      <c r="M325" s="109" t="s">
        <v>223</v>
      </c>
      <c r="N325" s="111" t="s">
        <v>453</v>
      </c>
      <c r="O325" s="116">
        <v>7044376</v>
      </c>
      <c r="P325" s="116">
        <v>7044376</v>
      </c>
      <c r="Q325" s="108" t="s">
        <v>27</v>
      </c>
      <c r="R325" s="108" t="s">
        <v>27</v>
      </c>
      <c r="S325" s="111" t="s">
        <v>1834</v>
      </c>
      <c r="T325" s="114">
        <v>1761094</v>
      </c>
      <c r="U325" s="111" t="s">
        <v>308</v>
      </c>
    </row>
    <row r="326" spans="1:21" ht="75" customHeight="1" x14ac:dyDescent="0.2">
      <c r="A326" s="108">
        <v>325</v>
      </c>
      <c r="B326" s="109" t="s">
        <v>447</v>
      </c>
      <c r="C326" s="109" t="s">
        <v>448</v>
      </c>
      <c r="D326" s="109" t="s">
        <v>460</v>
      </c>
      <c r="E326" s="109" t="s">
        <v>461</v>
      </c>
      <c r="F326" s="109" t="s">
        <v>102</v>
      </c>
      <c r="G326" s="109" t="s">
        <v>451</v>
      </c>
      <c r="H326" s="109" t="s">
        <v>452</v>
      </c>
      <c r="I326" s="109">
        <v>77101600</v>
      </c>
      <c r="J326" s="110" t="s">
        <v>967</v>
      </c>
      <c r="K326" s="69">
        <v>42370</v>
      </c>
      <c r="L326" s="108">
        <v>5.5</v>
      </c>
      <c r="M326" s="109" t="s">
        <v>223</v>
      </c>
      <c r="N326" s="111" t="s">
        <v>453</v>
      </c>
      <c r="O326" s="116">
        <v>9686017</v>
      </c>
      <c r="P326" s="116">
        <v>9686017</v>
      </c>
      <c r="Q326" s="108" t="s">
        <v>27</v>
      </c>
      <c r="R326" s="108" t="s">
        <v>27</v>
      </c>
      <c r="S326" s="111" t="s">
        <v>1834</v>
      </c>
      <c r="T326" s="114">
        <v>1761094</v>
      </c>
      <c r="U326" s="108" t="s">
        <v>964</v>
      </c>
    </row>
    <row r="327" spans="1:21" ht="75" customHeight="1" x14ac:dyDescent="0.2">
      <c r="A327" s="108">
        <v>326</v>
      </c>
      <c r="B327" s="109" t="s">
        <v>447</v>
      </c>
      <c r="C327" s="109" t="s">
        <v>448</v>
      </c>
      <c r="D327" s="109" t="s">
        <v>460</v>
      </c>
      <c r="E327" s="109" t="s">
        <v>461</v>
      </c>
      <c r="F327" s="109" t="s">
        <v>102</v>
      </c>
      <c r="G327" s="109" t="s">
        <v>451</v>
      </c>
      <c r="H327" s="109" t="s">
        <v>452</v>
      </c>
      <c r="I327" s="109">
        <v>77101600</v>
      </c>
      <c r="J327" s="110" t="s">
        <v>1143</v>
      </c>
      <c r="K327" s="69">
        <v>42370</v>
      </c>
      <c r="L327" s="108">
        <v>4</v>
      </c>
      <c r="M327" s="109" t="s">
        <v>223</v>
      </c>
      <c r="N327" s="111" t="s">
        <v>453</v>
      </c>
      <c r="O327" s="116">
        <v>7044376</v>
      </c>
      <c r="P327" s="116">
        <v>7044376</v>
      </c>
      <c r="Q327" s="108" t="s">
        <v>27</v>
      </c>
      <c r="R327" s="108" t="s">
        <v>27</v>
      </c>
      <c r="S327" s="111" t="s">
        <v>1834</v>
      </c>
      <c r="T327" s="114">
        <v>1761094</v>
      </c>
      <c r="U327" s="111" t="s">
        <v>308</v>
      </c>
    </row>
    <row r="328" spans="1:21" ht="75" customHeight="1" x14ac:dyDescent="0.2">
      <c r="A328" s="108">
        <v>327</v>
      </c>
      <c r="B328" s="109" t="s">
        <v>447</v>
      </c>
      <c r="C328" s="109" t="s">
        <v>448</v>
      </c>
      <c r="D328" s="109" t="s">
        <v>460</v>
      </c>
      <c r="E328" s="109" t="s">
        <v>461</v>
      </c>
      <c r="F328" s="109" t="s">
        <v>102</v>
      </c>
      <c r="G328" s="109" t="s">
        <v>451</v>
      </c>
      <c r="H328" s="109" t="s">
        <v>452</v>
      </c>
      <c r="I328" s="109">
        <v>77101600</v>
      </c>
      <c r="J328" s="110" t="s">
        <v>967</v>
      </c>
      <c r="K328" s="69">
        <v>42370</v>
      </c>
      <c r="L328" s="108">
        <v>5.5</v>
      </c>
      <c r="M328" s="109" t="s">
        <v>223</v>
      </c>
      <c r="N328" s="111" t="s">
        <v>453</v>
      </c>
      <c r="O328" s="116">
        <v>9686017</v>
      </c>
      <c r="P328" s="116">
        <v>9686017</v>
      </c>
      <c r="Q328" s="108" t="s">
        <v>27</v>
      </c>
      <c r="R328" s="108" t="s">
        <v>27</v>
      </c>
      <c r="S328" s="111" t="s">
        <v>1834</v>
      </c>
      <c r="T328" s="114">
        <v>1761094</v>
      </c>
      <c r="U328" s="108" t="s">
        <v>1692</v>
      </c>
    </row>
    <row r="329" spans="1:21" ht="75" customHeight="1" x14ac:dyDescent="0.2">
      <c r="A329" s="108">
        <v>328</v>
      </c>
      <c r="B329" s="109" t="s">
        <v>447</v>
      </c>
      <c r="C329" s="109" t="s">
        <v>448</v>
      </c>
      <c r="D329" s="109" t="s">
        <v>460</v>
      </c>
      <c r="E329" s="109" t="s">
        <v>461</v>
      </c>
      <c r="F329" s="109" t="s">
        <v>102</v>
      </c>
      <c r="G329" s="109" t="s">
        <v>451</v>
      </c>
      <c r="H329" s="109" t="s">
        <v>452</v>
      </c>
      <c r="I329" s="109">
        <v>77101600</v>
      </c>
      <c r="J329" s="110" t="s">
        <v>990</v>
      </c>
      <c r="K329" s="69">
        <v>42370</v>
      </c>
      <c r="L329" s="108">
        <v>3</v>
      </c>
      <c r="M329" s="109" t="s">
        <v>223</v>
      </c>
      <c r="N329" s="111" t="s">
        <v>453</v>
      </c>
      <c r="O329" s="116">
        <v>7288383</v>
      </c>
      <c r="P329" s="116">
        <v>7288383</v>
      </c>
      <c r="Q329" s="108" t="s">
        <v>27</v>
      </c>
      <c r="R329" s="108" t="s">
        <v>27</v>
      </c>
      <c r="S329" s="111" t="s">
        <v>1834</v>
      </c>
      <c r="T329" s="114">
        <v>1761094</v>
      </c>
      <c r="U329" s="111" t="s">
        <v>1691</v>
      </c>
    </row>
    <row r="330" spans="1:21" ht="75" customHeight="1" x14ac:dyDescent="0.2">
      <c r="A330" s="108">
        <v>329</v>
      </c>
      <c r="B330" s="109" t="s">
        <v>447</v>
      </c>
      <c r="C330" s="109" t="s">
        <v>448</v>
      </c>
      <c r="D330" s="109" t="s">
        <v>460</v>
      </c>
      <c r="E330" s="109" t="s">
        <v>461</v>
      </c>
      <c r="F330" s="109" t="s">
        <v>102</v>
      </c>
      <c r="G330" s="109" t="s">
        <v>451</v>
      </c>
      <c r="H330" s="109" t="s">
        <v>452</v>
      </c>
      <c r="I330" s="109">
        <v>77101600</v>
      </c>
      <c r="J330" s="110" t="s">
        <v>967</v>
      </c>
      <c r="K330" s="69">
        <v>42370</v>
      </c>
      <c r="L330" s="108">
        <v>5.5</v>
      </c>
      <c r="M330" s="109" t="s">
        <v>223</v>
      </c>
      <c r="N330" s="111" t="s">
        <v>453</v>
      </c>
      <c r="O330" s="116">
        <v>13362035.5</v>
      </c>
      <c r="P330" s="116">
        <v>13362035.5</v>
      </c>
      <c r="Q330" s="108" t="s">
        <v>27</v>
      </c>
      <c r="R330" s="108" t="s">
        <v>27</v>
      </c>
      <c r="S330" s="111" t="s">
        <v>1834</v>
      </c>
      <c r="T330" s="114">
        <v>1761094</v>
      </c>
      <c r="U330" s="108" t="s">
        <v>1692</v>
      </c>
    </row>
    <row r="331" spans="1:21" ht="75" customHeight="1" x14ac:dyDescent="0.2">
      <c r="A331" s="108">
        <v>330</v>
      </c>
      <c r="B331" s="109" t="s">
        <v>447</v>
      </c>
      <c r="C331" s="109" t="s">
        <v>448</v>
      </c>
      <c r="D331" s="109" t="s">
        <v>460</v>
      </c>
      <c r="E331" s="109" t="s">
        <v>461</v>
      </c>
      <c r="F331" s="109" t="s">
        <v>102</v>
      </c>
      <c r="G331" s="109" t="s">
        <v>451</v>
      </c>
      <c r="H331" s="109" t="s">
        <v>452</v>
      </c>
      <c r="I331" s="109">
        <v>77101600</v>
      </c>
      <c r="J331" s="110" t="s">
        <v>1143</v>
      </c>
      <c r="K331" s="69">
        <v>42370</v>
      </c>
      <c r="L331" s="108">
        <v>4</v>
      </c>
      <c r="M331" s="109" t="s">
        <v>223</v>
      </c>
      <c r="N331" s="111" t="s">
        <v>453</v>
      </c>
      <c r="O331" s="116">
        <v>7044376</v>
      </c>
      <c r="P331" s="116">
        <v>7044376</v>
      </c>
      <c r="Q331" s="108" t="s">
        <v>27</v>
      </c>
      <c r="R331" s="108" t="s">
        <v>27</v>
      </c>
      <c r="S331" s="111" t="s">
        <v>1834</v>
      </c>
      <c r="T331" s="114">
        <v>1761094</v>
      </c>
      <c r="U331" s="111" t="s">
        <v>308</v>
      </c>
    </row>
    <row r="332" spans="1:21" ht="75" customHeight="1" x14ac:dyDescent="0.2">
      <c r="A332" s="108">
        <v>331</v>
      </c>
      <c r="B332" s="109" t="s">
        <v>447</v>
      </c>
      <c r="C332" s="109" t="s">
        <v>448</v>
      </c>
      <c r="D332" s="109" t="s">
        <v>460</v>
      </c>
      <c r="E332" s="109" t="s">
        <v>461</v>
      </c>
      <c r="F332" s="109" t="s">
        <v>102</v>
      </c>
      <c r="G332" s="109" t="s">
        <v>451</v>
      </c>
      <c r="H332" s="109" t="s">
        <v>452</v>
      </c>
      <c r="I332" s="109">
        <v>77101600</v>
      </c>
      <c r="J332" s="110" t="s">
        <v>967</v>
      </c>
      <c r="K332" s="69">
        <v>42370</v>
      </c>
      <c r="L332" s="108">
        <v>5.5</v>
      </c>
      <c r="M332" s="109" t="s">
        <v>223</v>
      </c>
      <c r="N332" s="111" t="s">
        <v>453</v>
      </c>
      <c r="O332" s="116">
        <v>9686017</v>
      </c>
      <c r="P332" s="116">
        <v>9686017</v>
      </c>
      <c r="Q332" s="108" t="s">
        <v>27</v>
      </c>
      <c r="R332" s="108" t="s">
        <v>27</v>
      </c>
      <c r="S332" s="111" t="s">
        <v>1834</v>
      </c>
      <c r="T332" s="114">
        <v>1761094</v>
      </c>
      <c r="U332" s="108" t="s">
        <v>1692</v>
      </c>
    </row>
    <row r="333" spans="1:21" ht="75" customHeight="1" x14ac:dyDescent="0.2">
      <c r="A333" s="108">
        <v>332</v>
      </c>
      <c r="B333" s="109" t="s">
        <v>447</v>
      </c>
      <c r="C333" s="109" t="s">
        <v>448</v>
      </c>
      <c r="D333" s="109" t="s">
        <v>460</v>
      </c>
      <c r="E333" s="109" t="s">
        <v>461</v>
      </c>
      <c r="F333" s="109" t="s">
        <v>102</v>
      </c>
      <c r="G333" s="109" t="s">
        <v>451</v>
      </c>
      <c r="H333" s="109" t="s">
        <v>452</v>
      </c>
      <c r="I333" s="109">
        <v>77101600</v>
      </c>
      <c r="J333" s="110" t="s">
        <v>1597</v>
      </c>
      <c r="K333" s="69">
        <v>42370</v>
      </c>
      <c r="L333" s="108">
        <v>3</v>
      </c>
      <c r="M333" s="109" t="s">
        <v>223</v>
      </c>
      <c r="N333" s="111" t="s">
        <v>453</v>
      </c>
      <c r="O333" s="116">
        <v>12348876</v>
      </c>
      <c r="P333" s="116">
        <v>12348876</v>
      </c>
      <c r="Q333" s="108" t="s">
        <v>27</v>
      </c>
      <c r="R333" s="108" t="s">
        <v>27</v>
      </c>
      <c r="S333" s="111" t="s">
        <v>1834</v>
      </c>
      <c r="T333" s="114">
        <v>1761094</v>
      </c>
      <c r="U333" s="108" t="s">
        <v>1676</v>
      </c>
    </row>
    <row r="334" spans="1:21" ht="75" customHeight="1" x14ac:dyDescent="0.2">
      <c r="A334" s="108">
        <v>333</v>
      </c>
      <c r="B334" s="109" t="s">
        <v>447</v>
      </c>
      <c r="C334" s="109" t="s">
        <v>448</v>
      </c>
      <c r="D334" s="109" t="s">
        <v>460</v>
      </c>
      <c r="E334" s="109" t="s">
        <v>461</v>
      </c>
      <c r="F334" s="109" t="s">
        <v>102</v>
      </c>
      <c r="G334" s="109" t="s">
        <v>451</v>
      </c>
      <c r="H334" s="109" t="s">
        <v>452</v>
      </c>
      <c r="I334" s="109">
        <v>77101600</v>
      </c>
      <c r="J334" s="110" t="s">
        <v>967</v>
      </c>
      <c r="K334" s="69">
        <v>42370</v>
      </c>
      <c r="L334" s="108">
        <v>5.5</v>
      </c>
      <c r="M334" s="109" t="s">
        <v>223</v>
      </c>
      <c r="N334" s="111" t="s">
        <v>453</v>
      </c>
      <c r="O334" s="116">
        <v>9686017</v>
      </c>
      <c r="P334" s="116">
        <v>9686017</v>
      </c>
      <c r="Q334" s="108" t="s">
        <v>27</v>
      </c>
      <c r="R334" s="108" t="s">
        <v>27</v>
      </c>
      <c r="S334" s="111" t="s">
        <v>1834</v>
      </c>
      <c r="T334" s="114">
        <v>1761094</v>
      </c>
      <c r="U334" s="108" t="s">
        <v>1692</v>
      </c>
    </row>
    <row r="335" spans="1:21" ht="75" customHeight="1" x14ac:dyDescent="0.2">
      <c r="A335" s="108">
        <v>334</v>
      </c>
      <c r="B335" s="109" t="s">
        <v>447</v>
      </c>
      <c r="C335" s="109" t="s">
        <v>448</v>
      </c>
      <c r="D335" s="109" t="s">
        <v>460</v>
      </c>
      <c r="E335" s="109" t="s">
        <v>461</v>
      </c>
      <c r="F335" s="109" t="s">
        <v>102</v>
      </c>
      <c r="G335" s="109" t="s">
        <v>451</v>
      </c>
      <c r="H335" s="109" t="s">
        <v>452</v>
      </c>
      <c r="I335" s="109">
        <v>77101600</v>
      </c>
      <c r="J335" s="110" t="s">
        <v>1143</v>
      </c>
      <c r="K335" s="69">
        <v>42370</v>
      </c>
      <c r="L335" s="108">
        <v>4</v>
      </c>
      <c r="M335" s="109" t="s">
        <v>223</v>
      </c>
      <c r="N335" s="111" t="s">
        <v>453</v>
      </c>
      <c r="O335" s="116">
        <v>9717844</v>
      </c>
      <c r="P335" s="116">
        <v>9717844</v>
      </c>
      <c r="Q335" s="108" t="s">
        <v>27</v>
      </c>
      <c r="R335" s="108" t="s">
        <v>27</v>
      </c>
      <c r="S335" s="111" t="s">
        <v>1834</v>
      </c>
      <c r="T335" s="114">
        <v>1761094</v>
      </c>
      <c r="U335" s="111" t="s">
        <v>1691</v>
      </c>
    </row>
    <row r="336" spans="1:21" ht="75" customHeight="1" x14ac:dyDescent="0.2">
      <c r="A336" s="108">
        <v>335</v>
      </c>
      <c r="B336" s="109" t="s">
        <v>447</v>
      </c>
      <c r="C336" s="109" t="s">
        <v>448</v>
      </c>
      <c r="D336" s="109" t="s">
        <v>460</v>
      </c>
      <c r="E336" s="109" t="s">
        <v>461</v>
      </c>
      <c r="F336" s="109" t="s">
        <v>102</v>
      </c>
      <c r="G336" s="109" t="s">
        <v>451</v>
      </c>
      <c r="H336" s="109" t="s">
        <v>452</v>
      </c>
      <c r="I336" s="109">
        <v>77101600</v>
      </c>
      <c r="J336" s="110" t="s">
        <v>1206</v>
      </c>
      <c r="K336" s="69">
        <v>42370</v>
      </c>
      <c r="L336" s="108">
        <v>3</v>
      </c>
      <c r="M336" s="109" t="s">
        <v>223</v>
      </c>
      <c r="N336" s="111" t="s">
        <v>453</v>
      </c>
      <c r="O336" s="116">
        <v>5283282</v>
      </c>
      <c r="P336" s="116">
        <v>5283282</v>
      </c>
      <c r="Q336" s="108" t="s">
        <v>27</v>
      </c>
      <c r="R336" s="108" t="s">
        <v>27</v>
      </c>
      <c r="S336" s="111" t="s">
        <v>1834</v>
      </c>
      <c r="T336" s="114">
        <v>1761094</v>
      </c>
      <c r="U336" s="111" t="s">
        <v>308</v>
      </c>
    </row>
    <row r="337" spans="1:21" ht="75" customHeight="1" x14ac:dyDescent="0.2">
      <c r="A337" s="108">
        <v>336</v>
      </c>
      <c r="B337" s="109" t="s">
        <v>447</v>
      </c>
      <c r="C337" s="109" t="s">
        <v>448</v>
      </c>
      <c r="D337" s="109" t="s">
        <v>460</v>
      </c>
      <c r="E337" s="109" t="s">
        <v>461</v>
      </c>
      <c r="F337" s="109" t="s">
        <v>102</v>
      </c>
      <c r="G337" s="109" t="s">
        <v>451</v>
      </c>
      <c r="H337" s="109" t="s">
        <v>452</v>
      </c>
      <c r="I337" s="109">
        <v>77101600</v>
      </c>
      <c r="J337" s="110" t="s">
        <v>1143</v>
      </c>
      <c r="K337" s="69">
        <v>42370</v>
      </c>
      <c r="L337" s="108">
        <v>4</v>
      </c>
      <c r="M337" s="109" t="s">
        <v>223</v>
      </c>
      <c r="N337" s="111" t="s">
        <v>453</v>
      </c>
      <c r="O337" s="116">
        <v>7044376</v>
      </c>
      <c r="P337" s="116">
        <v>7044376</v>
      </c>
      <c r="Q337" s="108" t="s">
        <v>27</v>
      </c>
      <c r="R337" s="108" t="s">
        <v>27</v>
      </c>
      <c r="S337" s="111" t="s">
        <v>1834</v>
      </c>
      <c r="T337" s="114">
        <v>1761094</v>
      </c>
      <c r="U337" s="111" t="s">
        <v>308</v>
      </c>
    </row>
    <row r="338" spans="1:21" ht="75" customHeight="1" x14ac:dyDescent="0.2">
      <c r="A338" s="108">
        <v>337</v>
      </c>
      <c r="B338" s="109" t="s">
        <v>447</v>
      </c>
      <c r="C338" s="109" t="s">
        <v>448</v>
      </c>
      <c r="D338" s="109" t="s">
        <v>460</v>
      </c>
      <c r="E338" s="109" t="s">
        <v>461</v>
      </c>
      <c r="F338" s="109" t="s">
        <v>102</v>
      </c>
      <c r="G338" s="109" t="s">
        <v>451</v>
      </c>
      <c r="H338" s="109" t="s">
        <v>452</v>
      </c>
      <c r="I338" s="109">
        <v>77101600</v>
      </c>
      <c r="J338" s="110" t="s">
        <v>1201</v>
      </c>
      <c r="K338" s="69">
        <v>42370</v>
      </c>
      <c r="L338" s="108">
        <v>4</v>
      </c>
      <c r="M338" s="109" t="s">
        <v>223</v>
      </c>
      <c r="N338" s="111" t="s">
        <v>453</v>
      </c>
      <c r="O338" s="116">
        <v>7044376</v>
      </c>
      <c r="P338" s="116">
        <v>7044376</v>
      </c>
      <c r="Q338" s="108" t="s">
        <v>27</v>
      </c>
      <c r="R338" s="108" t="s">
        <v>27</v>
      </c>
      <c r="S338" s="111" t="s">
        <v>1834</v>
      </c>
      <c r="T338" s="114">
        <v>1761094</v>
      </c>
      <c r="U338" s="111" t="s">
        <v>308</v>
      </c>
    </row>
    <row r="339" spans="1:21" ht="75" customHeight="1" x14ac:dyDescent="0.2">
      <c r="A339" s="108">
        <v>338</v>
      </c>
      <c r="B339" s="109" t="s">
        <v>447</v>
      </c>
      <c r="C339" s="109" t="s">
        <v>448</v>
      </c>
      <c r="D339" s="111" t="s">
        <v>460</v>
      </c>
      <c r="E339" s="111" t="s">
        <v>461</v>
      </c>
      <c r="F339" s="109" t="s">
        <v>336</v>
      </c>
      <c r="G339" s="109" t="s">
        <v>470</v>
      </c>
      <c r="H339" s="111" t="s">
        <v>471</v>
      </c>
      <c r="I339" s="117">
        <v>77121606</v>
      </c>
      <c r="J339" s="110" t="s">
        <v>985</v>
      </c>
      <c r="K339" s="69">
        <v>42005</v>
      </c>
      <c r="L339" s="108">
        <v>1</v>
      </c>
      <c r="M339" s="109" t="s">
        <v>223</v>
      </c>
      <c r="N339" s="111" t="s">
        <v>453</v>
      </c>
      <c r="O339" s="116">
        <v>150000000</v>
      </c>
      <c r="P339" s="116">
        <v>150000000</v>
      </c>
      <c r="Q339" s="109" t="s">
        <v>27</v>
      </c>
      <c r="R339" s="109" t="s">
        <v>27</v>
      </c>
      <c r="S339" s="111" t="s">
        <v>1834</v>
      </c>
      <c r="T339" s="112">
        <v>150000000</v>
      </c>
      <c r="U339" s="108" t="s">
        <v>1692</v>
      </c>
    </row>
    <row r="340" spans="1:21" ht="75" customHeight="1" x14ac:dyDescent="0.2">
      <c r="A340" s="108">
        <v>339</v>
      </c>
      <c r="B340" s="109" t="s">
        <v>447</v>
      </c>
      <c r="C340" s="109" t="s">
        <v>448</v>
      </c>
      <c r="D340" s="109" t="s">
        <v>460</v>
      </c>
      <c r="E340" s="109" t="s">
        <v>461</v>
      </c>
      <c r="F340" s="109" t="s">
        <v>102</v>
      </c>
      <c r="G340" s="109" t="s">
        <v>451</v>
      </c>
      <c r="H340" s="109" t="s">
        <v>452</v>
      </c>
      <c r="I340" s="109">
        <v>77121701</v>
      </c>
      <c r="J340" s="110" t="s">
        <v>982</v>
      </c>
      <c r="K340" s="69">
        <v>42370</v>
      </c>
      <c r="L340" s="108">
        <v>5.5</v>
      </c>
      <c r="M340" s="109" t="s">
        <v>223</v>
      </c>
      <c r="N340" s="111" t="s">
        <v>453</v>
      </c>
      <c r="O340" s="116">
        <v>15637666</v>
      </c>
      <c r="P340" s="116">
        <v>15637666</v>
      </c>
      <c r="Q340" s="108" t="s">
        <v>27</v>
      </c>
      <c r="R340" s="108" t="s">
        <v>27</v>
      </c>
      <c r="S340" s="111" t="s">
        <v>1834</v>
      </c>
      <c r="T340" s="116">
        <v>2843212</v>
      </c>
      <c r="U340" s="108" t="s">
        <v>1692</v>
      </c>
    </row>
    <row r="341" spans="1:21" ht="75" customHeight="1" x14ac:dyDescent="0.2">
      <c r="A341" s="108">
        <v>340</v>
      </c>
      <c r="B341" s="109" t="s">
        <v>447</v>
      </c>
      <c r="C341" s="109" t="s">
        <v>448</v>
      </c>
      <c r="D341" s="109" t="s">
        <v>460</v>
      </c>
      <c r="E341" s="109" t="s">
        <v>461</v>
      </c>
      <c r="F341" s="109" t="s">
        <v>102</v>
      </c>
      <c r="G341" s="109" t="s">
        <v>451</v>
      </c>
      <c r="H341" s="109" t="s">
        <v>452</v>
      </c>
      <c r="I341" s="109">
        <v>77121701</v>
      </c>
      <c r="J341" s="110" t="s">
        <v>982</v>
      </c>
      <c r="K341" s="69">
        <v>42370</v>
      </c>
      <c r="L341" s="108">
        <v>4.5</v>
      </c>
      <c r="M341" s="109" t="s">
        <v>223</v>
      </c>
      <c r="N341" s="111" t="s">
        <v>453</v>
      </c>
      <c r="O341" s="116">
        <v>12794454</v>
      </c>
      <c r="P341" s="116">
        <v>12794454</v>
      </c>
      <c r="Q341" s="108" t="s">
        <v>27</v>
      </c>
      <c r="R341" s="108" t="s">
        <v>27</v>
      </c>
      <c r="S341" s="111" t="s">
        <v>1834</v>
      </c>
      <c r="T341" s="116">
        <v>2843212</v>
      </c>
      <c r="U341" s="108" t="s">
        <v>1692</v>
      </c>
    </row>
    <row r="342" spans="1:21" ht="75" customHeight="1" x14ac:dyDescent="0.2">
      <c r="A342" s="108">
        <v>341</v>
      </c>
      <c r="B342" s="109" t="s">
        <v>447</v>
      </c>
      <c r="C342" s="109" t="s">
        <v>448</v>
      </c>
      <c r="D342" s="109" t="s">
        <v>460</v>
      </c>
      <c r="E342" s="109" t="s">
        <v>461</v>
      </c>
      <c r="F342" s="109" t="s">
        <v>102</v>
      </c>
      <c r="G342" s="109" t="s">
        <v>451</v>
      </c>
      <c r="H342" s="109" t="s">
        <v>452</v>
      </c>
      <c r="I342" s="109">
        <v>77121701</v>
      </c>
      <c r="J342" s="110" t="s">
        <v>982</v>
      </c>
      <c r="K342" s="69">
        <v>42370</v>
      </c>
      <c r="L342" s="108">
        <v>5.5</v>
      </c>
      <c r="M342" s="109" t="s">
        <v>223</v>
      </c>
      <c r="N342" s="111" t="s">
        <v>453</v>
      </c>
      <c r="O342" s="116">
        <v>15637666</v>
      </c>
      <c r="P342" s="116">
        <v>15637666</v>
      </c>
      <c r="Q342" s="108" t="s">
        <v>27</v>
      </c>
      <c r="R342" s="108" t="s">
        <v>27</v>
      </c>
      <c r="S342" s="111" t="s">
        <v>1834</v>
      </c>
      <c r="T342" s="116">
        <v>2843212</v>
      </c>
      <c r="U342" s="108" t="s">
        <v>1692</v>
      </c>
    </row>
    <row r="343" spans="1:21" ht="75" customHeight="1" x14ac:dyDescent="0.2">
      <c r="A343" s="108">
        <v>342</v>
      </c>
      <c r="B343" s="109" t="s">
        <v>447</v>
      </c>
      <c r="C343" s="109" t="s">
        <v>448</v>
      </c>
      <c r="D343" s="109" t="s">
        <v>460</v>
      </c>
      <c r="E343" s="109" t="s">
        <v>461</v>
      </c>
      <c r="F343" s="109" t="s">
        <v>102</v>
      </c>
      <c r="G343" s="109" t="s">
        <v>451</v>
      </c>
      <c r="H343" s="109" t="s">
        <v>452</v>
      </c>
      <c r="I343" s="109">
        <v>77121701</v>
      </c>
      <c r="J343" s="110" t="s">
        <v>982</v>
      </c>
      <c r="K343" s="69">
        <v>42370</v>
      </c>
      <c r="L343" s="108">
        <v>4.5</v>
      </c>
      <c r="M343" s="109" t="s">
        <v>223</v>
      </c>
      <c r="N343" s="111" t="s">
        <v>453</v>
      </c>
      <c r="O343" s="116">
        <v>12794454</v>
      </c>
      <c r="P343" s="116">
        <v>12794454</v>
      </c>
      <c r="Q343" s="108" t="s">
        <v>27</v>
      </c>
      <c r="R343" s="108" t="s">
        <v>27</v>
      </c>
      <c r="S343" s="111" t="s">
        <v>1834</v>
      </c>
      <c r="T343" s="116">
        <v>2843212</v>
      </c>
      <c r="U343" s="108" t="s">
        <v>1692</v>
      </c>
    </row>
    <row r="344" spans="1:21" ht="75" customHeight="1" x14ac:dyDescent="0.2">
      <c r="A344" s="108">
        <v>343</v>
      </c>
      <c r="B344" s="109" t="s">
        <v>447</v>
      </c>
      <c r="C344" s="109" t="s">
        <v>448</v>
      </c>
      <c r="D344" s="109" t="s">
        <v>460</v>
      </c>
      <c r="E344" s="109" t="s">
        <v>461</v>
      </c>
      <c r="F344" s="109" t="s">
        <v>102</v>
      </c>
      <c r="G344" s="109" t="s">
        <v>451</v>
      </c>
      <c r="H344" s="109" t="s">
        <v>452</v>
      </c>
      <c r="I344" s="109">
        <v>77121701</v>
      </c>
      <c r="J344" s="110" t="s">
        <v>982</v>
      </c>
      <c r="K344" s="69">
        <v>42370</v>
      </c>
      <c r="L344" s="108">
        <v>5.5</v>
      </c>
      <c r="M344" s="109" t="s">
        <v>223</v>
      </c>
      <c r="N344" s="111" t="s">
        <v>453</v>
      </c>
      <c r="O344" s="116">
        <v>15637666</v>
      </c>
      <c r="P344" s="116">
        <v>15637666</v>
      </c>
      <c r="Q344" s="108" t="s">
        <v>27</v>
      </c>
      <c r="R344" s="108" t="s">
        <v>27</v>
      </c>
      <c r="S344" s="111" t="s">
        <v>1834</v>
      </c>
      <c r="T344" s="116">
        <v>2843212</v>
      </c>
      <c r="U344" s="108" t="s">
        <v>1692</v>
      </c>
    </row>
    <row r="345" spans="1:21" ht="75" customHeight="1" x14ac:dyDescent="0.2">
      <c r="A345" s="108">
        <v>344</v>
      </c>
      <c r="B345" s="109" t="s">
        <v>447</v>
      </c>
      <c r="C345" s="109" t="s">
        <v>448</v>
      </c>
      <c r="D345" s="109" t="s">
        <v>460</v>
      </c>
      <c r="E345" s="109" t="s">
        <v>461</v>
      </c>
      <c r="F345" s="109" t="s">
        <v>102</v>
      </c>
      <c r="G345" s="109" t="s">
        <v>451</v>
      </c>
      <c r="H345" s="109" t="s">
        <v>452</v>
      </c>
      <c r="I345" s="109">
        <v>77121701</v>
      </c>
      <c r="J345" s="110" t="s">
        <v>982</v>
      </c>
      <c r="K345" s="69">
        <v>42370</v>
      </c>
      <c r="L345" s="108">
        <v>4.5</v>
      </c>
      <c r="M345" s="109" t="s">
        <v>223</v>
      </c>
      <c r="N345" s="111" t="s">
        <v>453</v>
      </c>
      <c r="O345" s="116">
        <v>12794454</v>
      </c>
      <c r="P345" s="116">
        <v>12794454</v>
      </c>
      <c r="Q345" s="108" t="s">
        <v>27</v>
      </c>
      <c r="R345" s="108" t="s">
        <v>27</v>
      </c>
      <c r="S345" s="111" t="s">
        <v>1834</v>
      </c>
      <c r="T345" s="116">
        <v>2843212</v>
      </c>
      <c r="U345" s="108" t="s">
        <v>1692</v>
      </c>
    </row>
    <row r="346" spans="1:21" ht="75" customHeight="1" x14ac:dyDescent="0.2">
      <c r="A346" s="108">
        <v>345</v>
      </c>
      <c r="B346" s="109" t="s">
        <v>447</v>
      </c>
      <c r="C346" s="109" t="s">
        <v>448</v>
      </c>
      <c r="D346" s="109" t="s">
        <v>460</v>
      </c>
      <c r="E346" s="109" t="s">
        <v>461</v>
      </c>
      <c r="F346" s="109" t="s">
        <v>102</v>
      </c>
      <c r="G346" s="109" t="s">
        <v>451</v>
      </c>
      <c r="H346" s="109" t="s">
        <v>452</v>
      </c>
      <c r="I346" s="109">
        <v>77121701</v>
      </c>
      <c r="J346" s="110" t="s">
        <v>982</v>
      </c>
      <c r="K346" s="69">
        <v>42370</v>
      </c>
      <c r="L346" s="108">
        <v>5.5</v>
      </c>
      <c r="M346" s="109" t="s">
        <v>223</v>
      </c>
      <c r="N346" s="111" t="s">
        <v>453</v>
      </c>
      <c r="O346" s="116">
        <v>15637666</v>
      </c>
      <c r="P346" s="116">
        <v>15637666</v>
      </c>
      <c r="Q346" s="108" t="s">
        <v>27</v>
      </c>
      <c r="R346" s="108" t="s">
        <v>27</v>
      </c>
      <c r="S346" s="111" t="s">
        <v>1834</v>
      </c>
      <c r="T346" s="116">
        <v>2843212</v>
      </c>
      <c r="U346" s="108" t="s">
        <v>1692</v>
      </c>
    </row>
    <row r="347" spans="1:21" ht="75" customHeight="1" x14ac:dyDescent="0.2">
      <c r="A347" s="108">
        <v>346</v>
      </c>
      <c r="B347" s="109" t="s">
        <v>447</v>
      </c>
      <c r="C347" s="109" t="s">
        <v>448</v>
      </c>
      <c r="D347" s="109" t="s">
        <v>460</v>
      </c>
      <c r="E347" s="109" t="s">
        <v>461</v>
      </c>
      <c r="F347" s="109" t="s">
        <v>102</v>
      </c>
      <c r="G347" s="109" t="s">
        <v>451</v>
      </c>
      <c r="H347" s="109" t="s">
        <v>452</v>
      </c>
      <c r="I347" s="109">
        <v>77121701</v>
      </c>
      <c r="J347" s="110" t="s">
        <v>982</v>
      </c>
      <c r="K347" s="69">
        <v>42370</v>
      </c>
      <c r="L347" s="108">
        <v>5.5</v>
      </c>
      <c r="M347" s="109" t="s">
        <v>223</v>
      </c>
      <c r="N347" s="111" t="s">
        <v>453</v>
      </c>
      <c r="O347" s="116">
        <v>15637666</v>
      </c>
      <c r="P347" s="116">
        <v>15637666</v>
      </c>
      <c r="Q347" s="108" t="s">
        <v>27</v>
      </c>
      <c r="R347" s="108" t="s">
        <v>27</v>
      </c>
      <c r="S347" s="111" t="s">
        <v>1834</v>
      </c>
      <c r="T347" s="116">
        <v>2843212</v>
      </c>
      <c r="U347" s="108" t="s">
        <v>1692</v>
      </c>
    </row>
    <row r="348" spans="1:21" ht="75" customHeight="1" x14ac:dyDescent="0.2">
      <c r="A348" s="108">
        <v>347</v>
      </c>
      <c r="B348" s="109" t="s">
        <v>447</v>
      </c>
      <c r="C348" s="109" t="s">
        <v>448</v>
      </c>
      <c r="D348" s="109" t="s">
        <v>460</v>
      </c>
      <c r="E348" s="109" t="s">
        <v>461</v>
      </c>
      <c r="F348" s="109" t="s">
        <v>102</v>
      </c>
      <c r="G348" s="109" t="s">
        <v>451</v>
      </c>
      <c r="H348" s="109" t="s">
        <v>452</v>
      </c>
      <c r="I348" s="109">
        <v>77121701</v>
      </c>
      <c r="J348" s="110" t="s">
        <v>982</v>
      </c>
      <c r="K348" s="69">
        <v>42370</v>
      </c>
      <c r="L348" s="108">
        <v>4.5</v>
      </c>
      <c r="M348" s="109" t="s">
        <v>223</v>
      </c>
      <c r="N348" s="111" t="s">
        <v>453</v>
      </c>
      <c r="O348" s="116">
        <v>18523314</v>
      </c>
      <c r="P348" s="116">
        <v>18523314</v>
      </c>
      <c r="Q348" s="108" t="s">
        <v>27</v>
      </c>
      <c r="R348" s="108" t="s">
        <v>27</v>
      </c>
      <c r="S348" s="111" t="s">
        <v>1834</v>
      </c>
      <c r="T348" s="116">
        <v>4116292</v>
      </c>
      <c r="U348" s="108" t="s">
        <v>1692</v>
      </c>
    </row>
    <row r="349" spans="1:21" ht="75" customHeight="1" x14ac:dyDescent="0.2">
      <c r="A349" s="108">
        <v>348</v>
      </c>
      <c r="B349" s="109" t="s">
        <v>447</v>
      </c>
      <c r="C349" s="109" t="s">
        <v>448</v>
      </c>
      <c r="D349" s="109" t="s">
        <v>460</v>
      </c>
      <c r="E349" s="109" t="s">
        <v>461</v>
      </c>
      <c r="F349" s="109" t="s">
        <v>102</v>
      </c>
      <c r="G349" s="109" t="s">
        <v>451</v>
      </c>
      <c r="H349" s="109" t="s">
        <v>452</v>
      </c>
      <c r="I349" s="109">
        <v>77121701</v>
      </c>
      <c r="J349" s="110" t="s">
        <v>982</v>
      </c>
      <c r="K349" s="69">
        <v>42370</v>
      </c>
      <c r="L349" s="108">
        <v>5.5</v>
      </c>
      <c r="M349" s="109" t="s">
        <v>223</v>
      </c>
      <c r="N349" s="111" t="s">
        <v>453</v>
      </c>
      <c r="O349" s="116">
        <v>22639606</v>
      </c>
      <c r="P349" s="116">
        <v>22639606</v>
      </c>
      <c r="Q349" s="108" t="s">
        <v>27</v>
      </c>
      <c r="R349" s="108" t="s">
        <v>27</v>
      </c>
      <c r="S349" s="111" t="s">
        <v>1834</v>
      </c>
      <c r="T349" s="116">
        <v>4116292</v>
      </c>
      <c r="U349" s="108" t="s">
        <v>1692</v>
      </c>
    </row>
    <row r="350" spans="1:21" ht="75" customHeight="1" x14ac:dyDescent="0.2">
      <c r="A350" s="108">
        <v>349</v>
      </c>
      <c r="B350" s="109" t="s">
        <v>447</v>
      </c>
      <c r="C350" s="109" t="s">
        <v>448</v>
      </c>
      <c r="D350" s="109" t="s">
        <v>460</v>
      </c>
      <c r="E350" s="109" t="s">
        <v>461</v>
      </c>
      <c r="F350" s="109" t="s">
        <v>102</v>
      </c>
      <c r="G350" s="109" t="s">
        <v>451</v>
      </c>
      <c r="H350" s="109" t="s">
        <v>452</v>
      </c>
      <c r="I350" s="109">
        <v>77121701</v>
      </c>
      <c r="J350" s="110" t="s">
        <v>68</v>
      </c>
      <c r="K350" s="69">
        <v>42370</v>
      </c>
      <c r="L350" s="108">
        <v>1</v>
      </c>
      <c r="M350" s="109" t="s">
        <v>223</v>
      </c>
      <c r="N350" s="111" t="s">
        <v>453</v>
      </c>
      <c r="O350" s="116">
        <v>235015531</v>
      </c>
      <c r="P350" s="116">
        <v>235015531</v>
      </c>
      <c r="Q350" s="108" t="s">
        <v>27</v>
      </c>
      <c r="R350" s="108" t="s">
        <v>27</v>
      </c>
      <c r="S350" s="111" t="s">
        <v>1834</v>
      </c>
      <c r="T350" s="112">
        <v>27073485</v>
      </c>
      <c r="U350" s="108" t="s">
        <v>1692</v>
      </c>
    </row>
    <row r="351" spans="1:21" ht="75" customHeight="1" x14ac:dyDescent="0.2">
      <c r="A351" s="108">
        <v>350</v>
      </c>
      <c r="B351" s="109" t="s">
        <v>447</v>
      </c>
      <c r="C351" s="109" t="s">
        <v>448</v>
      </c>
      <c r="D351" s="109" t="s">
        <v>460</v>
      </c>
      <c r="E351" s="109" t="s">
        <v>464</v>
      </c>
      <c r="F351" s="109" t="s">
        <v>102</v>
      </c>
      <c r="G351" s="109" t="s">
        <v>451</v>
      </c>
      <c r="H351" s="109" t="s">
        <v>452</v>
      </c>
      <c r="I351" s="109">
        <v>77101505</v>
      </c>
      <c r="J351" s="110" t="s">
        <v>1675</v>
      </c>
      <c r="K351" s="69">
        <v>42370</v>
      </c>
      <c r="L351" s="108">
        <v>3</v>
      </c>
      <c r="M351" s="109" t="s">
        <v>223</v>
      </c>
      <c r="N351" s="111" t="s">
        <v>465</v>
      </c>
      <c r="O351" s="116">
        <v>5283282</v>
      </c>
      <c r="P351" s="116">
        <v>5283282</v>
      </c>
      <c r="Q351" s="108" t="s">
        <v>27</v>
      </c>
      <c r="R351" s="108" t="s">
        <v>27</v>
      </c>
      <c r="S351" s="111" t="s">
        <v>1834</v>
      </c>
      <c r="T351" s="112">
        <v>1761094</v>
      </c>
      <c r="U351" s="108"/>
    </row>
    <row r="352" spans="1:21" x14ac:dyDescent="0.2">
      <c r="A352" s="123"/>
    </row>
    <row r="353" spans="1:21" x14ac:dyDescent="0.2">
      <c r="A353" s="123"/>
    </row>
    <row r="354" spans="1:21" x14ac:dyDescent="0.2">
      <c r="A354" s="123"/>
      <c r="B354" s="123"/>
      <c r="C354" s="123"/>
      <c r="D354" s="123"/>
      <c r="E354" s="123"/>
      <c r="F354" s="123"/>
      <c r="G354" s="123"/>
      <c r="H354" s="123"/>
      <c r="I354" s="123"/>
      <c r="J354" s="123"/>
      <c r="K354" s="123"/>
      <c r="L354" s="123"/>
      <c r="M354" s="123"/>
      <c r="N354" s="123"/>
      <c r="O354" s="123"/>
      <c r="P354" s="124"/>
      <c r="Q354" s="123"/>
      <c r="R354" s="123"/>
      <c r="S354" s="123"/>
      <c r="T354" s="123"/>
      <c r="U354" s="123"/>
    </row>
    <row r="355" spans="1:21" x14ac:dyDescent="0.2">
      <c r="A355" s="123"/>
      <c r="B355" s="123"/>
      <c r="C355" s="123"/>
      <c r="D355" s="123"/>
      <c r="E355" s="123"/>
      <c r="F355" s="123"/>
      <c r="G355" s="123"/>
      <c r="H355" s="123"/>
      <c r="I355" s="123"/>
      <c r="J355" s="123"/>
      <c r="K355" s="123"/>
      <c r="L355" s="123"/>
      <c r="M355" s="123"/>
      <c r="N355" s="123"/>
      <c r="O355" s="123"/>
      <c r="P355" s="123"/>
      <c r="Q355" s="123"/>
      <c r="R355" s="123"/>
      <c r="S355" s="123"/>
      <c r="T355" s="123"/>
      <c r="U355" s="123"/>
    </row>
    <row r="356" spans="1:21" x14ac:dyDescent="0.2">
      <c r="A356" s="123"/>
      <c r="B356" s="123"/>
      <c r="C356" s="123"/>
      <c r="D356" s="123"/>
      <c r="E356" s="123"/>
      <c r="F356" s="123"/>
      <c r="G356" s="123"/>
      <c r="H356" s="123"/>
      <c r="I356" s="123"/>
      <c r="J356" s="123"/>
      <c r="K356" s="123"/>
      <c r="L356" s="123"/>
      <c r="M356" s="123"/>
      <c r="N356" s="123"/>
      <c r="O356" s="123"/>
      <c r="P356" s="123"/>
      <c r="Q356" s="123"/>
      <c r="R356" s="123"/>
      <c r="S356" s="123"/>
      <c r="T356" s="123"/>
      <c r="U356" s="123"/>
    </row>
    <row r="357" spans="1:21" x14ac:dyDescent="0.2">
      <c r="A357" s="123"/>
      <c r="B357" s="123"/>
      <c r="C357" s="123"/>
      <c r="D357" s="123"/>
      <c r="E357" s="123"/>
      <c r="F357" s="123"/>
      <c r="G357" s="123"/>
      <c r="H357" s="123"/>
      <c r="I357" s="123"/>
      <c r="J357" s="123"/>
      <c r="K357" s="123"/>
      <c r="L357" s="123"/>
      <c r="M357" s="123"/>
      <c r="N357" s="123"/>
      <c r="O357" s="123"/>
      <c r="P357" s="123"/>
      <c r="Q357" s="123"/>
      <c r="R357" s="123"/>
      <c r="S357" s="123"/>
      <c r="T357" s="123"/>
      <c r="U357" s="123"/>
    </row>
    <row r="358" spans="1:21" x14ac:dyDescent="0.2">
      <c r="A358" s="123"/>
      <c r="B358" s="123"/>
      <c r="C358" s="123"/>
      <c r="D358" s="123"/>
      <c r="E358" s="123"/>
      <c r="F358" s="123"/>
      <c r="G358" s="123"/>
      <c r="H358" s="123"/>
      <c r="I358" s="123"/>
      <c r="J358" s="123"/>
      <c r="K358" s="123"/>
      <c r="L358" s="123"/>
      <c r="M358" s="123"/>
      <c r="N358" s="123"/>
      <c r="O358" s="123"/>
      <c r="P358" s="123"/>
      <c r="Q358" s="123"/>
      <c r="R358" s="123"/>
      <c r="S358" s="123"/>
      <c r="T358" s="123"/>
      <c r="U358" s="123"/>
    </row>
    <row r="359" spans="1:21" x14ac:dyDescent="0.2">
      <c r="A359" s="123"/>
      <c r="B359" s="123"/>
      <c r="C359" s="123"/>
      <c r="D359" s="123"/>
      <c r="E359" s="123"/>
      <c r="F359" s="123"/>
      <c r="G359" s="123"/>
      <c r="H359" s="123"/>
      <c r="I359" s="123"/>
      <c r="J359" s="123"/>
      <c r="K359" s="123"/>
      <c r="L359" s="123"/>
      <c r="M359" s="123"/>
      <c r="N359" s="123"/>
      <c r="O359" s="123"/>
      <c r="P359" s="123"/>
      <c r="Q359" s="123"/>
      <c r="R359" s="123"/>
      <c r="S359" s="123"/>
      <c r="T359" s="123"/>
      <c r="U359" s="123"/>
    </row>
    <row r="360" spans="1:21" x14ac:dyDescent="0.2">
      <c r="A360" s="123"/>
      <c r="B360" s="123"/>
      <c r="C360" s="123"/>
      <c r="D360" s="123"/>
      <c r="E360" s="123"/>
      <c r="F360" s="123"/>
      <c r="G360" s="123"/>
      <c r="H360" s="123"/>
      <c r="I360" s="123"/>
      <c r="J360" s="123"/>
      <c r="K360" s="123"/>
      <c r="L360" s="123"/>
      <c r="M360" s="123"/>
      <c r="N360" s="123"/>
      <c r="O360" s="123"/>
      <c r="P360" s="123"/>
      <c r="Q360" s="123"/>
      <c r="R360" s="123"/>
      <c r="S360" s="123"/>
      <c r="T360" s="123"/>
      <c r="U360" s="123"/>
    </row>
    <row r="361" spans="1:21" x14ac:dyDescent="0.2">
      <c r="A361" s="123"/>
      <c r="B361" s="123"/>
      <c r="C361" s="123"/>
      <c r="D361" s="123"/>
      <c r="E361" s="123"/>
      <c r="F361" s="123"/>
      <c r="G361" s="123"/>
      <c r="H361" s="123"/>
      <c r="I361" s="123"/>
      <c r="J361" s="123"/>
      <c r="K361" s="123"/>
      <c r="L361" s="123"/>
      <c r="M361" s="123"/>
      <c r="N361" s="123"/>
      <c r="O361" s="123"/>
      <c r="P361" s="123"/>
      <c r="Q361" s="123"/>
      <c r="R361" s="123"/>
      <c r="S361" s="123"/>
      <c r="T361" s="123"/>
      <c r="U361" s="123"/>
    </row>
    <row r="362" spans="1:21" x14ac:dyDescent="0.2">
      <c r="A362" s="123"/>
      <c r="B362" s="123"/>
      <c r="C362" s="123"/>
      <c r="D362" s="123"/>
      <c r="E362" s="123"/>
      <c r="F362" s="123"/>
      <c r="G362" s="123"/>
      <c r="H362" s="123"/>
      <c r="I362" s="123"/>
      <c r="J362" s="123"/>
      <c r="K362" s="123"/>
      <c r="L362" s="123"/>
      <c r="M362" s="123"/>
      <c r="N362" s="123"/>
      <c r="O362" s="123"/>
      <c r="P362" s="123"/>
      <c r="Q362" s="123"/>
      <c r="R362" s="123"/>
      <c r="S362" s="123"/>
      <c r="T362" s="123"/>
      <c r="U362" s="123"/>
    </row>
    <row r="363" spans="1:21" x14ac:dyDescent="0.2">
      <c r="A363" s="123"/>
      <c r="B363" s="123"/>
      <c r="C363" s="123"/>
      <c r="D363" s="123"/>
      <c r="E363" s="123"/>
      <c r="F363" s="123"/>
      <c r="G363" s="123"/>
      <c r="H363" s="123"/>
      <c r="I363" s="123"/>
      <c r="J363" s="123"/>
      <c r="K363" s="123"/>
      <c r="L363" s="123"/>
      <c r="M363" s="123"/>
      <c r="N363" s="123"/>
      <c r="O363" s="123"/>
      <c r="P363" s="123"/>
      <c r="Q363" s="123"/>
      <c r="R363" s="123"/>
      <c r="S363" s="123"/>
      <c r="T363" s="123"/>
      <c r="U363" s="123"/>
    </row>
    <row r="364" spans="1:21" x14ac:dyDescent="0.2">
      <c r="A364" s="123"/>
      <c r="B364" s="123"/>
      <c r="C364" s="123"/>
      <c r="D364" s="123"/>
      <c r="E364" s="123"/>
      <c r="F364" s="123"/>
      <c r="G364" s="123"/>
      <c r="H364" s="123"/>
      <c r="I364" s="123"/>
      <c r="J364" s="123"/>
      <c r="K364" s="123"/>
      <c r="L364" s="123"/>
      <c r="M364" s="123"/>
      <c r="N364" s="123"/>
      <c r="O364" s="123"/>
      <c r="P364" s="123"/>
      <c r="Q364" s="123"/>
      <c r="R364" s="123"/>
      <c r="S364" s="123"/>
      <c r="T364" s="123"/>
      <c r="U364" s="123"/>
    </row>
    <row r="365" spans="1:21" x14ac:dyDescent="0.2">
      <c r="A365" s="123"/>
      <c r="B365" s="123"/>
      <c r="C365" s="123"/>
      <c r="D365" s="123"/>
      <c r="E365" s="123"/>
      <c r="F365" s="123"/>
      <c r="G365" s="123"/>
      <c r="H365" s="123"/>
      <c r="I365" s="123"/>
      <c r="J365" s="123"/>
      <c r="K365" s="123"/>
      <c r="L365" s="123"/>
      <c r="M365" s="123"/>
      <c r="N365" s="123"/>
      <c r="O365" s="123"/>
      <c r="P365" s="123"/>
      <c r="Q365" s="123"/>
      <c r="R365" s="123"/>
      <c r="S365" s="123"/>
      <c r="T365" s="123"/>
      <c r="U365" s="123"/>
    </row>
    <row r="366" spans="1:21" x14ac:dyDescent="0.2">
      <c r="A366" s="123"/>
      <c r="B366" s="123"/>
      <c r="C366" s="123"/>
      <c r="D366" s="123"/>
      <c r="E366" s="123"/>
      <c r="F366" s="123"/>
      <c r="G366" s="123"/>
      <c r="H366" s="123"/>
      <c r="I366" s="123"/>
      <c r="J366" s="123"/>
      <c r="K366" s="123"/>
      <c r="L366" s="123"/>
      <c r="M366" s="123"/>
      <c r="N366" s="123"/>
      <c r="O366" s="123"/>
      <c r="P366" s="123"/>
      <c r="Q366" s="123"/>
      <c r="R366" s="123"/>
      <c r="S366" s="123"/>
      <c r="T366" s="123"/>
      <c r="U366" s="123"/>
    </row>
    <row r="367" spans="1:21" x14ac:dyDescent="0.2">
      <c r="A367" s="123"/>
      <c r="B367" s="123"/>
      <c r="C367" s="123"/>
      <c r="D367" s="123"/>
      <c r="E367" s="123"/>
      <c r="F367" s="123"/>
      <c r="G367" s="123"/>
      <c r="H367" s="123"/>
      <c r="I367" s="123"/>
      <c r="J367" s="123"/>
      <c r="K367" s="123"/>
      <c r="L367" s="123"/>
      <c r="M367" s="123"/>
      <c r="N367" s="123"/>
      <c r="O367" s="123"/>
      <c r="P367" s="123"/>
      <c r="Q367" s="123"/>
      <c r="R367" s="123"/>
      <c r="S367" s="123"/>
      <c r="T367" s="123"/>
      <c r="U367" s="123"/>
    </row>
    <row r="368" spans="1:21" x14ac:dyDescent="0.2">
      <c r="A368" s="123"/>
      <c r="B368" s="123"/>
      <c r="C368" s="123"/>
      <c r="D368" s="123"/>
      <c r="E368" s="123"/>
      <c r="F368" s="123"/>
      <c r="G368" s="123"/>
      <c r="H368" s="123"/>
      <c r="I368" s="123"/>
      <c r="J368" s="123"/>
      <c r="K368" s="123"/>
      <c r="L368" s="123"/>
      <c r="M368" s="123"/>
      <c r="N368" s="123"/>
      <c r="O368" s="123"/>
      <c r="P368" s="123"/>
      <c r="Q368" s="123"/>
      <c r="R368" s="123"/>
      <c r="S368" s="123"/>
      <c r="T368" s="123"/>
      <c r="U368" s="123"/>
    </row>
    <row r="369" spans="1:21" x14ac:dyDescent="0.2">
      <c r="A369" s="123"/>
      <c r="B369" s="123"/>
      <c r="C369" s="123"/>
      <c r="D369" s="123"/>
      <c r="E369" s="123"/>
      <c r="F369" s="123"/>
      <c r="G369" s="123"/>
      <c r="H369" s="123"/>
      <c r="I369" s="123"/>
      <c r="J369" s="123"/>
      <c r="K369" s="123"/>
      <c r="L369" s="123"/>
      <c r="M369" s="123"/>
      <c r="N369" s="123"/>
      <c r="O369" s="123"/>
      <c r="P369" s="123"/>
      <c r="Q369" s="123"/>
      <c r="R369" s="123"/>
      <c r="S369" s="123"/>
      <c r="T369" s="123"/>
      <c r="U369" s="123"/>
    </row>
    <row r="370" spans="1:21" x14ac:dyDescent="0.2">
      <c r="A370" s="123"/>
      <c r="B370" s="123"/>
      <c r="C370" s="123"/>
      <c r="D370" s="123"/>
      <c r="E370" s="123"/>
      <c r="F370" s="123"/>
      <c r="G370" s="123"/>
      <c r="H370" s="123"/>
      <c r="I370" s="123"/>
      <c r="J370" s="123"/>
      <c r="K370" s="123"/>
      <c r="L370" s="123"/>
      <c r="M370" s="123"/>
      <c r="N370" s="123"/>
      <c r="O370" s="123"/>
      <c r="P370" s="123"/>
      <c r="Q370" s="123"/>
      <c r="R370" s="123"/>
      <c r="S370" s="123"/>
      <c r="T370" s="123"/>
      <c r="U370" s="123"/>
    </row>
    <row r="371" spans="1:21" x14ac:dyDescent="0.2">
      <c r="A371" s="123"/>
      <c r="B371" s="123"/>
      <c r="C371" s="123"/>
      <c r="D371" s="123"/>
      <c r="E371" s="123"/>
      <c r="F371" s="123"/>
      <c r="G371" s="123"/>
      <c r="H371" s="123"/>
      <c r="I371" s="123"/>
      <c r="J371" s="123"/>
      <c r="K371" s="123"/>
      <c r="L371" s="123"/>
      <c r="M371" s="123"/>
      <c r="N371" s="123"/>
      <c r="O371" s="123"/>
      <c r="P371" s="123"/>
      <c r="Q371" s="123"/>
      <c r="R371" s="123"/>
      <c r="S371" s="123"/>
      <c r="T371" s="123"/>
      <c r="U371" s="123"/>
    </row>
    <row r="372" spans="1:21" x14ac:dyDescent="0.2">
      <c r="A372" s="123"/>
      <c r="B372" s="123"/>
      <c r="C372" s="123"/>
      <c r="D372" s="123"/>
      <c r="E372" s="123"/>
      <c r="F372" s="123"/>
      <c r="G372" s="123"/>
      <c r="H372" s="123"/>
      <c r="I372" s="123"/>
      <c r="J372" s="123"/>
      <c r="K372" s="123"/>
      <c r="L372" s="123"/>
      <c r="M372" s="123"/>
      <c r="N372" s="123"/>
      <c r="O372" s="123"/>
      <c r="P372" s="123"/>
      <c r="Q372" s="123"/>
      <c r="R372" s="123"/>
      <c r="S372" s="123"/>
      <c r="T372" s="123"/>
      <c r="U372" s="123"/>
    </row>
    <row r="373" spans="1:21" x14ac:dyDescent="0.2">
      <c r="A373" s="123"/>
      <c r="B373" s="123"/>
      <c r="C373" s="123"/>
      <c r="D373" s="123"/>
      <c r="E373" s="123"/>
      <c r="F373" s="123"/>
      <c r="G373" s="123"/>
      <c r="H373" s="123"/>
      <c r="I373" s="123"/>
      <c r="J373" s="123"/>
      <c r="K373" s="123"/>
      <c r="L373" s="123"/>
      <c r="M373" s="123"/>
      <c r="N373" s="123"/>
      <c r="O373" s="123"/>
      <c r="P373" s="123"/>
      <c r="Q373" s="123"/>
      <c r="R373" s="123"/>
      <c r="S373" s="123"/>
      <c r="T373" s="123"/>
      <c r="U373" s="123"/>
    </row>
    <row r="374" spans="1:21" x14ac:dyDescent="0.2">
      <c r="A374" s="123"/>
      <c r="B374" s="123"/>
      <c r="C374" s="123"/>
      <c r="D374" s="123"/>
      <c r="E374" s="123"/>
      <c r="F374" s="123"/>
      <c r="G374" s="123"/>
      <c r="H374" s="123"/>
      <c r="I374" s="123"/>
      <c r="J374" s="123"/>
      <c r="K374" s="123"/>
      <c r="L374" s="123"/>
      <c r="M374" s="123"/>
      <c r="N374" s="123"/>
      <c r="O374" s="123"/>
      <c r="P374" s="123"/>
      <c r="Q374" s="123"/>
      <c r="R374" s="123"/>
      <c r="S374" s="123"/>
      <c r="T374" s="123"/>
      <c r="U374" s="123"/>
    </row>
    <row r="375" spans="1:21" x14ac:dyDescent="0.2">
      <c r="A375" s="123"/>
      <c r="B375" s="123"/>
      <c r="C375" s="123"/>
      <c r="D375" s="123"/>
      <c r="E375" s="123"/>
      <c r="F375" s="123"/>
      <c r="G375" s="123"/>
      <c r="H375" s="123"/>
      <c r="I375" s="123"/>
      <c r="J375" s="123"/>
      <c r="K375" s="123"/>
      <c r="L375" s="123"/>
      <c r="M375" s="123"/>
      <c r="N375" s="123"/>
      <c r="O375" s="123"/>
      <c r="P375" s="123"/>
      <c r="Q375" s="123"/>
      <c r="R375" s="123"/>
      <c r="S375" s="123"/>
      <c r="T375" s="123"/>
      <c r="U375" s="123"/>
    </row>
    <row r="376" spans="1:21" x14ac:dyDescent="0.2">
      <c r="A376" s="123"/>
      <c r="B376" s="123"/>
      <c r="C376" s="123"/>
      <c r="D376" s="123"/>
      <c r="E376" s="123"/>
      <c r="F376" s="123"/>
      <c r="G376" s="123"/>
      <c r="H376" s="123"/>
      <c r="I376" s="123"/>
      <c r="J376" s="123"/>
      <c r="K376" s="123"/>
      <c r="L376" s="123"/>
      <c r="M376" s="123"/>
      <c r="N376" s="123"/>
      <c r="O376" s="123"/>
      <c r="P376" s="123"/>
      <c r="Q376" s="123"/>
      <c r="R376" s="123"/>
      <c r="S376" s="123"/>
      <c r="T376" s="123"/>
      <c r="U376" s="123"/>
    </row>
    <row r="377" spans="1:21" x14ac:dyDescent="0.2">
      <c r="A377" s="123"/>
      <c r="B377" s="123"/>
      <c r="C377" s="123"/>
      <c r="D377" s="123"/>
      <c r="E377" s="123"/>
      <c r="F377" s="123"/>
      <c r="G377" s="123"/>
      <c r="H377" s="123"/>
      <c r="I377" s="123"/>
      <c r="J377" s="123"/>
      <c r="K377" s="123"/>
      <c r="L377" s="123"/>
      <c r="M377" s="123"/>
      <c r="N377" s="123"/>
      <c r="O377" s="123"/>
      <c r="P377" s="123"/>
      <c r="Q377" s="123"/>
      <c r="R377" s="123"/>
      <c r="S377" s="123"/>
      <c r="T377" s="123"/>
      <c r="U377" s="123"/>
    </row>
    <row r="378" spans="1:21" x14ac:dyDescent="0.2">
      <c r="A378" s="123"/>
      <c r="B378" s="123"/>
      <c r="C378" s="123"/>
      <c r="D378" s="123"/>
      <c r="E378" s="123"/>
      <c r="F378" s="123"/>
      <c r="G378" s="123"/>
      <c r="H378" s="123"/>
      <c r="I378" s="123"/>
      <c r="J378" s="123"/>
      <c r="K378" s="123"/>
      <c r="L378" s="123"/>
      <c r="M378" s="123"/>
      <c r="N378" s="123"/>
      <c r="O378" s="123"/>
      <c r="P378" s="123"/>
      <c r="Q378" s="123"/>
      <c r="R378" s="123"/>
      <c r="S378" s="123"/>
      <c r="T378" s="123"/>
      <c r="U378" s="123"/>
    </row>
    <row r="379" spans="1:21" x14ac:dyDescent="0.2">
      <c r="A379" s="123"/>
      <c r="B379" s="123"/>
      <c r="C379" s="123"/>
      <c r="D379" s="123"/>
      <c r="E379" s="123"/>
      <c r="F379" s="123"/>
      <c r="G379" s="123"/>
      <c r="H379" s="123"/>
      <c r="I379" s="123"/>
      <c r="J379" s="123"/>
      <c r="K379" s="123"/>
      <c r="L379" s="123"/>
      <c r="M379" s="123"/>
      <c r="N379" s="123"/>
      <c r="O379" s="123"/>
      <c r="P379" s="123"/>
      <c r="Q379" s="123"/>
      <c r="R379" s="123"/>
      <c r="S379" s="123"/>
      <c r="T379" s="123"/>
      <c r="U379" s="123"/>
    </row>
    <row r="380" spans="1:21" x14ac:dyDescent="0.2">
      <c r="A380" s="123"/>
      <c r="B380" s="123"/>
      <c r="C380" s="123"/>
      <c r="D380" s="123"/>
      <c r="E380" s="123"/>
      <c r="F380" s="123"/>
      <c r="G380" s="123"/>
      <c r="H380" s="123"/>
      <c r="I380" s="123"/>
      <c r="J380" s="123"/>
      <c r="K380" s="123"/>
      <c r="L380" s="123"/>
      <c r="M380" s="123"/>
      <c r="N380" s="123"/>
      <c r="O380" s="123"/>
      <c r="P380" s="123"/>
      <c r="Q380" s="123"/>
      <c r="R380" s="123"/>
      <c r="S380" s="123"/>
      <c r="T380" s="123"/>
      <c r="U380" s="123"/>
    </row>
    <row r="381" spans="1:21" x14ac:dyDescent="0.2">
      <c r="A381" s="123"/>
      <c r="B381" s="123"/>
      <c r="C381" s="123"/>
      <c r="D381" s="123"/>
      <c r="E381" s="123"/>
      <c r="F381" s="123"/>
      <c r="G381" s="123"/>
      <c r="H381" s="123"/>
      <c r="I381" s="123"/>
      <c r="J381" s="123"/>
      <c r="K381" s="123"/>
      <c r="L381" s="123"/>
      <c r="M381" s="123"/>
      <c r="N381" s="123"/>
      <c r="O381" s="123"/>
      <c r="P381" s="123"/>
      <c r="Q381" s="123"/>
      <c r="R381" s="123"/>
      <c r="S381" s="123"/>
      <c r="T381" s="123"/>
      <c r="U381" s="123"/>
    </row>
    <row r="382" spans="1:21" x14ac:dyDescent="0.2">
      <c r="A382" s="123"/>
      <c r="B382" s="123"/>
      <c r="C382" s="123"/>
      <c r="D382" s="123"/>
      <c r="E382" s="123"/>
      <c r="F382" s="123"/>
      <c r="G382" s="123"/>
      <c r="H382" s="123"/>
      <c r="I382" s="123"/>
      <c r="J382" s="123"/>
      <c r="K382" s="123"/>
      <c r="L382" s="123"/>
      <c r="M382" s="123"/>
      <c r="N382" s="123"/>
      <c r="O382" s="123"/>
      <c r="P382" s="123"/>
      <c r="Q382" s="123"/>
      <c r="R382" s="123"/>
      <c r="S382" s="123"/>
      <c r="T382" s="123"/>
      <c r="U382" s="123"/>
    </row>
    <row r="383" spans="1:21" x14ac:dyDescent="0.2">
      <c r="A383" s="123"/>
      <c r="B383" s="123"/>
      <c r="C383" s="123"/>
      <c r="D383" s="123"/>
      <c r="E383" s="123"/>
      <c r="F383" s="123"/>
      <c r="G383" s="123"/>
      <c r="H383" s="123"/>
      <c r="I383" s="123"/>
      <c r="J383" s="123"/>
      <c r="K383" s="123"/>
      <c r="L383" s="123"/>
      <c r="M383" s="123"/>
      <c r="N383" s="123"/>
      <c r="O383" s="123"/>
      <c r="P383" s="123"/>
      <c r="Q383" s="123"/>
      <c r="R383" s="123"/>
      <c r="S383" s="123"/>
      <c r="T383" s="123"/>
      <c r="U383" s="123"/>
    </row>
    <row r="384" spans="1:21" x14ac:dyDescent="0.2">
      <c r="A384" s="123"/>
      <c r="B384" s="123"/>
      <c r="C384" s="123"/>
      <c r="D384" s="123"/>
      <c r="E384" s="123"/>
      <c r="F384" s="123"/>
      <c r="G384" s="123"/>
      <c r="H384" s="123"/>
      <c r="I384" s="123"/>
      <c r="J384" s="123"/>
      <c r="K384" s="123"/>
      <c r="L384" s="123"/>
      <c r="M384" s="123"/>
      <c r="N384" s="123"/>
      <c r="O384" s="123"/>
      <c r="P384" s="123"/>
      <c r="Q384" s="123"/>
      <c r="R384" s="123"/>
      <c r="S384" s="123"/>
      <c r="T384" s="123"/>
      <c r="U384" s="123"/>
    </row>
    <row r="385" spans="1:21" x14ac:dyDescent="0.2">
      <c r="A385" s="123"/>
      <c r="B385" s="123"/>
      <c r="C385" s="123"/>
      <c r="D385" s="123"/>
      <c r="E385" s="123"/>
      <c r="F385" s="123"/>
      <c r="G385" s="123"/>
      <c r="H385" s="123"/>
      <c r="I385" s="123"/>
      <c r="J385" s="123"/>
      <c r="K385" s="123"/>
      <c r="L385" s="123"/>
      <c r="M385" s="123"/>
      <c r="N385" s="123"/>
      <c r="O385" s="123"/>
      <c r="P385" s="123"/>
      <c r="Q385" s="123"/>
      <c r="R385" s="123"/>
      <c r="S385" s="123"/>
      <c r="T385" s="123"/>
      <c r="U385" s="123"/>
    </row>
    <row r="386" spans="1:21" x14ac:dyDescent="0.2">
      <c r="A386" s="123"/>
      <c r="B386" s="123"/>
      <c r="C386" s="123"/>
      <c r="D386" s="123"/>
      <c r="E386" s="123"/>
      <c r="F386" s="123"/>
      <c r="G386" s="123"/>
      <c r="H386" s="123"/>
      <c r="I386" s="123"/>
      <c r="J386" s="123"/>
      <c r="K386" s="123"/>
      <c r="L386" s="123"/>
      <c r="M386" s="123"/>
      <c r="N386" s="123"/>
      <c r="O386" s="123"/>
      <c r="P386" s="123"/>
      <c r="Q386" s="123"/>
      <c r="R386" s="123"/>
      <c r="S386" s="123"/>
      <c r="T386" s="123"/>
      <c r="U386" s="123"/>
    </row>
    <row r="387" spans="1:21" x14ac:dyDescent="0.2">
      <c r="A387" s="123"/>
      <c r="B387" s="123"/>
      <c r="C387" s="123"/>
      <c r="D387" s="123"/>
      <c r="E387" s="123"/>
      <c r="F387" s="123"/>
      <c r="G387" s="123"/>
      <c r="H387" s="123"/>
      <c r="I387" s="123"/>
      <c r="J387" s="123"/>
      <c r="K387" s="123"/>
      <c r="L387" s="123"/>
      <c r="M387" s="123"/>
      <c r="N387" s="123"/>
      <c r="O387" s="123"/>
      <c r="P387" s="123"/>
      <c r="Q387" s="123"/>
      <c r="R387" s="123"/>
      <c r="S387" s="123"/>
      <c r="T387" s="123"/>
      <c r="U387" s="123"/>
    </row>
    <row r="388" spans="1:21" x14ac:dyDescent="0.2">
      <c r="A388" s="123"/>
      <c r="B388" s="123"/>
      <c r="C388" s="123"/>
      <c r="D388" s="123"/>
      <c r="E388" s="123"/>
      <c r="F388" s="123"/>
      <c r="G388" s="123"/>
      <c r="H388" s="123"/>
      <c r="I388" s="123"/>
      <c r="J388" s="123"/>
      <c r="K388" s="123"/>
      <c r="L388" s="123"/>
      <c r="M388" s="123"/>
      <c r="N388" s="123"/>
      <c r="O388" s="123"/>
      <c r="P388" s="123"/>
      <c r="Q388" s="123"/>
      <c r="R388" s="123"/>
      <c r="S388" s="123"/>
      <c r="T388" s="123"/>
      <c r="U388" s="123"/>
    </row>
    <row r="389" spans="1:21" x14ac:dyDescent="0.2">
      <c r="A389" s="123"/>
      <c r="B389" s="123"/>
      <c r="C389" s="123"/>
      <c r="D389" s="123"/>
      <c r="E389" s="123"/>
      <c r="F389" s="123"/>
      <c r="G389" s="123"/>
      <c r="H389" s="123"/>
      <c r="I389" s="123"/>
      <c r="J389" s="123"/>
      <c r="K389" s="123"/>
      <c r="L389" s="123"/>
      <c r="M389" s="123"/>
      <c r="N389" s="123"/>
      <c r="O389" s="123"/>
      <c r="P389" s="123"/>
      <c r="Q389" s="123"/>
      <c r="R389" s="123"/>
      <c r="S389" s="123"/>
      <c r="T389" s="123"/>
      <c r="U389" s="123"/>
    </row>
    <row r="390" spans="1:21" x14ac:dyDescent="0.2">
      <c r="A390" s="123"/>
      <c r="B390" s="123"/>
      <c r="C390" s="123"/>
      <c r="D390" s="123"/>
      <c r="E390" s="123"/>
      <c r="F390" s="123"/>
      <c r="G390" s="123"/>
      <c r="H390" s="123"/>
      <c r="I390" s="123"/>
      <c r="J390" s="123"/>
      <c r="K390" s="123"/>
      <c r="L390" s="123"/>
      <c r="M390" s="123"/>
      <c r="N390" s="123"/>
      <c r="O390" s="123"/>
      <c r="P390" s="123"/>
      <c r="Q390" s="123"/>
      <c r="R390" s="123"/>
      <c r="S390" s="123"/>
      <c r="T390" s="123"/>
      <c r="U390" s="123"/>
    </row>
    <row r="391" spans="1:21" x14ac:dyDescent="0.2">
      <c r="A391" s="123"/>
      <c r="B391" s="123"/>
      <c r="C391" s="123"/>
      <c r="D391" s="123"/>
      <c r="E391" s="123"/>
      <c r="F391" s="123"/>
      <c r="G391" s="123"/>
      <c r="H391" s="123"/>
      <c r="I391" s="123"/>
      <c r="J391" s="123"/>
      <c r="K391" s="123"/>
      <c r="L391" s="123"/>
      <c r="M391" s="123"/>
      <c r="N391" s="123"/>
      <c r="O391" s="123"/>
      <c r="P391" s="123"/>
      <c r="Q391" s="123"/>
      <c r="R391" s="123"/>
      <c r="S391" s="123"/>
      <c r="T391" s="123"/>
      <c r="U391" s="123"/>
    </row>
    <row r="392" spans="1:21" x14ac:dyDescent="0.2">
      <c r="A392" s="123"/>
      <c r="B392" s="123"/>
      <c r="C392" s="123"/>
      <c r="D392" s="123"/>
      <c r="E392" s="123"/>
      <c r="F392" s="123"/>
      <c r="G392" s="123"/>
      <c r="H392" s="123"/>
      <c r="I392" s="123"/>
      <c r="J392" s="123"/>
      <c r="K392" s="123"/>
      <c r="L392" s="123"/>
      <c r="M392" s="123"/>
      <c r="N392" s="123"/>
      <c r="O392" s="123"/>
      <c r="P392" s="123"/>
      <c r="Q392" s="123"/>
      <c r="R392" s="123"/>
      <c r="S392" s="123"/>
      <c r="T392" s="123"/>
      <c r="U392" s="123"/>
    </row>
    <row r="393" spans="1:21" x14ac:dyDescent="0.2">
      <c r="A393" s="123"/>
      <c r="B393" s="123"/>
      <c r="C393" s="123"/>
      <c r="D393" s="123"/>
      <c r="E393" s="123"/>
      <c r="F393" s="123"/>
      <c r="G393" s="123"/>
      <c r="H393" s="123"/>
      <c r="I393" s="123"/>
      <c r="J393" s="123"/>
      <c r="K393" s="123"/>
      <c r="L393" s="123"/>
      <c r="M393" s="123"/>
      <c r="N393" s="123"/>
      <c r="O393" s="123"/>
      <c r="P393" s="123"/>
      <c r="Q393" s="123"/>
      <c r="R393" s="123"/>
      <c r="S393" s="123"/>
      <c r="T393" s="123"/>
      <c r="U393" s="123"/>
    </row>
    <row r="394" spans="1:21" x14ac:dyDescent="0.2">
      <c r="A394" s="123"/>
      <c r="B394" s="123"/>
      <c r="C394" s="123"/>
      <c r="D394" s="123"/>
      <c r="E394" s="123"/>
      <c r="F394" s="123"/>
      <c r="G394" s="123"/>
      <c r="H394" s="123"/>
      <c r="I394" s="123"/>
      <c r="J394" s="123"/>
      <c r="K394" s="123"/>
      <c r="L394" s="123"/>
      <c r="M394" s="123"/>
      <c r="N394" s="123"/>
      <c r="O394" s="123"/>
      <c r="P394" s="123"/>
      <c r="Q394" s="123"/>
      <c r="R394" s="123"/>
      <c r="S394" s="123"/>
      <c r="T394" s="123"/>
      <c r="U394" s="123"/>
    </row>
    <row r="395" spans="1:21" x14ac:dyDescent="0.2">
      <c r="A395" s="123"/>
      <c r="B395" s="123"/>
      <c r="C395" s="123"/>
      <c r="D395" s="123"/>
      <c r="E395" s="123"/>
      <c r="F395" s="123"/>
      <c r="G395" s="123"/>
      <c r="H395" s="123"/>
      <c r="I395" s="123"/>
      <c r="J395" s="123"/>
      <c r="K395" s="123"/>
      <c r="L395" s="123"/>
      <c r="M395" s="123"/>
      <c r="N395" s="123"/>
      <c r="O395" s="123"/>
      <c r="P395" s="123"/>
      <c r="Q395" s="123"/>
      <c r="R395" s="123"/>
      <c r="S395" s="123"/>
      <c r="T395" s="123"/>
      <c r="U395" s="123"/>
    </row>
    <row r="396" spans="1:21" x14ac:dyDescent="0.2">
      <c r="A396" s="123"/>
      <c r="B396" s="123"/>
      <c r="C396" s="123"/>
      <c r="D396" s="123"/>
      <c r="E396" s="123"/>
      <c r="F396" s="123"/>
      <c r="G396" s="123"/>
      <c r="H396" s="123"/>
      <c r="I396" s="123"/>
      <c r="J396" s="123"/>
      <c r="K396" s="123"/>
      <c r="L396" s="123"/>
      <c r="M396" s="123"/>
      <c r="N396" s="123"/>
      <c r="O396" s="123"/>
      <c r="P396" s="123"/>
      <c r="Q396" s="123"/>
      <c r="R396" s="123"/>
      <c r="S396" s="123"/>
      <c r="T396" s="123"/>
      <c r="U396" s="123"/>
    </row>
    <row r="397" spans="1:21" x14ac:dyDescent="0.2">
      <c r="A397" s="123"/>
      <c r="B397" s="123"/>
      <c r="C397" s="123"/>
      <c r="D397" s="123"/>
      <c r="E397" s="123"/>
      <c r="F397" s="123"/>
      <c r="G397" s="123"/>
      <c r="H397" s="123"/>
      <c r="I397" s="123"/>
      <c r="J397" s="123"/>
      <c r="K397" s="123"/>
      <c r="L397" s="123"/>
      <c r="M397" s="123"/>
      <c r="N397" s="123"/>
      <c r="O397" s="123"/>
      <c r="P397" s="123"/>
      <c r="Q397" s="123"/>
      <c r="R397" s="123"/>
      <c r="S397" s="123"/>
      <c r="T397" s="123"/>
      <c r="U397" s="123"/>
    </row>
    <row r="398" spans="1:21" x14ac:dyDescent="0.2">
      <c r="A398" s="123"/>
      <c r="B398" s="123"/>
      <c r="C398" s="123"/>
      <c r="D398" s="123"/>
      <c r="E398" s="123"/>
      <c r="F398" s="123"/>
      <c r="G398" s="123"/>
      <c r="H398" s="123"/>
      <c r="I398" s="123"/>
      <c r="J398" s="123"/>
      <c r="K398" s="123"/>
      <c r="L398" s="123"/>
      <c r="M398" s="123"/>
      <c r="N398" s="123"/>
      <c r="O398" s="123"/>
      <c r="P398" s="123"/>
      <c r="Q398" s="123"/>
      <c r="R398" s="123"/>
      <c r="S398" s="123"/>
      <c r="T398" s="123"/>
      <c r="U398" s="123"/>
    </row>
    <row r="399" spans="1:21" x14ac:dyDescent="0.2">
      <c r="A399" s="123"/>
      <c r="B399" s="123"/>
      <c r="C399" s="123"/>
      <c r="D399" s="123"/>
      <c r="E399" s="123"/>
      <c r="F399" s="123"/>
      <c r="G399" s="123"/>
      <c r="H399" s="123"/>
      <c r="I399" s="123"/>
      <c r="J399" s="123"/>
      <c r="K399" s="123"/>
      <c r="L399" s="123"/>
      <c r="M399" s="123"/>
      <c r="N399" s="123"/>
      <c r="O399" s="123"/>
      <c r="P399" s="123"/>
      <c r="Q399" s="123"/>
      <c r="R399" s="123"/>
      <c r="S399" s="123"/>
      <c r="T399" s="123"/>
      <c r="U399" s="123"/>
    </row>
    <row r="400" spans="1:21" x14ac:dyDescent="0.2">
      <c r="A400" s="123"/>
      <c r="B400" s="123"/>
      <c r="C400" s="123"/>
      <c r="D400" s="123"/>
      <c r="E400" s="123"/>
      <c r="F400" s="123"/>
      <c r="G400" s="123"/>
      <c r="H400" s="123"/>
      <c r="I400" s="123"/>
      <c r="J400" s="123"/>
      <c r="K400" s="123"/>
      <c r="L400" s="123"/>
      <c r="M400" s="123"/>
      <c r="N400" s="123"/>
      <c r="O400" s="123"/>
      <c r="P400" s="123"/>
      <c r="Q400" s="123"/>
      <c r="R400" s="123"/>
      <c r="S400" s="123"/>
      <c r="T400" s="123"/>
      <c r="U400" s="123"/>
    </row>
    <row r="401" spans="1:21" x14ac:dyDescent="0.2">
      <c r="A401" s="123"/>
      <c r="B401" s="123"/>
      <c r="C401" s="123"/>
      <c r="D401" s="123"/>
      <c r="E401" s="123"/>
      <c r="F401" s="123"/>
      <c r="G401" s="123"/>
      <c r="H401" s="123"/>
      <c r="I401" s="123"/>
      <c r="J401" s="123"/>
      <c r="K401" s="123"/>
      <c r="L401" s="123"/>
      <c r="M401" s="123"/>
      <c r="N401" s="123"/>
      <c r="O401" s="123"/>
      <c r="P401" s="123"/>
      <c r="Q401" s="123"/>
      <c r="R401" s="123"/>
      <c r="S401" s="123"/>
      <c r="T401" s="123"/>
      <c r="U401" s="123"/>
    </row>
    <row r="402" spans="1:21" x14ac:dyDescent="0.2">
      <c r="A402" s="123"/>
      <c r="B402" s="123"/>
      <c r="C402" s="123"/>
      <c r="D402" s="123"/>
      <c r="E402" s="123"/>
      <c r="F402" s="123"/>
      <c r="G402" s="123"/>
      <c r="H402" s="123"/>
      <c r="I402" s="123"/>
      <c r="J402" s="123"/>
      <c r="K402" s="123"/>
      <c r="L402" s="123"/>
      <c r="M402" s="123"/>
      <c r="N402" s="123"/>
      <c r="O402" s="123"/>
      <c r="P402" s="123"/>
      <c r="Q402" s="123"/>
      <c r="R402" s="123"/>
      <c r="S402" s="123"/>
      <c r="T402" s="123"/>
      <c r="U402" s="123"/>
    </row>
    <row r="403" spans="1:21" x14ac:dyDescent="0.2">
      <c r="A403" s="123"/>
      <c r="B403" s="123"/>
      <c r="C403" s="123"/>
      <c r="D403" s="123"/>
      <c r="E403" s="123"/>
      <c r="F403" s="123"/>
      <c r="G403" s="123"/>
      <c r="H403" s="123"/>
      <c r="I403" s="123"/>
      <c r="J403" s="123"/>
      <c r="K403" s="123"/>
      <c r="L403" s="123"/>
      <c r="M403" s="123"/>
      <c r="N403" s="123"/>
      <c r="O403" s="123"/>
      <c r="P403" s="123"/>
      <c r="Q403" s="123"/>
      <c r="R403" s="123"/>
      <c r="S403" s="123"/>
      <c r="T403" s="123"/>
      <c r="U403" s="123"/>
    </row>
    <row r="404" spans="1:21" x14ac:dyDescent="0.2">
      <c r="A404" s="123"/>
      <c r="B404" s="123"/>
      <c r="C404" s="123"/>
      <c r="D404" s="123"/>
      <c r="E404" s="123"/>
      <c r="F404" s="123"/>
      <c r="G404" s="123"/>
      <c r="H404" s="123"/>
      <c r="I404" s="123"/>
      <c r="J404" s="123"/>
      <c r="K404" s="123"/>
      <c r="L404" s="123"/>
      <c r="M404" s="123"/>
      <c r="N404" s="123"/>
      <c r="O404" s="123"/>
      <c r="P404" s="123"/>
      <c r="Q404" s="123"/>
      <c r="R404" s="123"/>
      <c r="S404" s="123"/>
      <c r="T404" s="123"/>
      <c r="U404" s="123"/>
    </row>
    <row r="405" spans="1:21" x14ac:dyDescent="0.2">
      <c r="A405" s="123"/>
      <c r="B405" s="123"/>
      <c r="C405" s="123"/>
      <c r="D405" s="123"/>
      <c r="E405" s="123"/>
      <c r="F405" s="123"/>
      <c r="G405" s="123"/>
      <c r="H405" s="123"/>
      <c r="I405" s="123"/>
      <c r="J405" s="123"/>
      <c r="K405" s="123"/>
      <c r="L405" s="123"/>
      <c r="M405" s="123"/>
      <c r="N405" s="123"/>
      <c r="O405" s="123"/>
      <c r="P405" s="123"/>
      <c r="Q405" s="123"/>
      <c r="R405" s="123"/>
      <c r="S405" s="123"/>
      <c r="T405" s="123"/>
      <c r="U405" s="123"/>
    </row>
    <row r="406" spans="1:21" x14ac:dyDescent="0.2">
      <c r="A406" s="123"/>
      <c r="B406" s="123"/>
      <c r="C406" s="123"/>
      <c r="D406" s="123"/>
      <c r="E406" s="123"/>
      <c r="F406" s="123"/>
      <c r="G406" s="123"/>
      <c r="H406" s="123"/>
      <c r="I406" s="123"/>
      <c r="J406" s="123"/>
      <c r="K406" s="123"/>
      <c r="L406" s="123"/>
      <c r="M406" s="123"/>
      <c r="N406" s="123"/>
      <c r="O406" s="123"/>
      <c r="P406" s="123"/>
      <c r="Q406" s="123"/>
      <c r="R406" s="123"/>
      <c r="S406" s="123"/>
      <c r="T406" s="123"/>
      <c r="U406" s="123"/>
    </row>
    <row r="407" spans="1:21" x14ac:dyDescent="0.2">
      <c r="A407" s="123"/>
      <c r="B407" s="123"/>
      <c r="C407" s="123"/>
      <c r="D407" s="123"/>
      <c r="E407" s="123"/>
      <c r="F407" s="123"/>
      <c r="G407" s="123"/>
      <c r="H407" s="123"/>
      <c r="I407" s="123"/>
      <c r="J407" s="123"/>
      <c r="K407" s="123"/>
      <c r="L407" s="123"/>
      <c r="M407" s="123"/>
      <c r="N407" s="123"/>
      <c r="O407" s="123"/>
      <c r="P407" s="123"/>
      <c r="Q407" s="123"/>
      <c r="R407" s="123"/>
      <c r="S407" s="123"/>
      <c r="T407" s="123"/>
      <c r="U407" s="123"/>
    </row>
    <row r="408" spans="1:21" x14ac:dyDescent="0.2">
      <c r="A408" s="123"/>
      <c r="B408" s="123"/>
      <c r="C408" s="123"/>
      <c r="D408" s="123"/>
      <c r="E408" s="123"/>
      <c r="F408" s="123"/>
      <c r="G408" s="123"/>
      <c r="H408" s="123"/>
      <c r="I408" s="123"/>
      <c r="J408" s="123"/>
      <c r="K408" s="123"/>
      <c r="L408" s="123"/>
      <c r="M408" s="123"/>
      <c r="N408" s="123"/>
      <c r="O408" s="123"/>
      <c r="P408" s="123"/>
      <c r="Q408" s="123"/>
      <c r="R408" s="123"/>
      <c r="S408" s="123"/>
      <c r="T408" s="123"/>
      <c r="U408" s="123"/>
    </row>
    <row r="409" spans="1:21" x14ac:dyDescent="0.2">
      <c r="A409" s="123"/>
      <c r="B409" s="123"/>
      <c r="C409" s="123"/>
      <c r="D409" s="123"/>
      <c r="E409" s="123"/>
      <c r="F409" s="123"/>
      <c r="G409" s="123"/>
      <c r="H409" s="123"/>
      <c r="I409" s="123"/>
      <c r="J409" s="123"/>
      <c r="K409" s="123"/>
      <c r="L409" s="123"/>
      <c r="M409" s="123"/>
      <c r="N409" s="123"/>
      <c r="O409" s="123"/>
      <c r="P409" s="123"/>
      <c r="Q409" s="123"/>
      <c r="R409" s="123"/>
      <c r="S409" s="123"/>
      <c r="T409" s="123"/>
      <c r="U409" s="123"/>
    </row>
    <row r="410" spans="1:21" x14ac:dyDescent="0.2">
      <c r="A410" s="123"/>
      <c r="B410" s="123"/>
      <c r="C410" s="123"/>
      <c r="D410" s="123"/>
      <c r="E410" s="123"/>
      <c r="F410" s="123"/>
      <c r="G410" s="123"/>
      <c r="H410" s="123"/>
      <c r="I410" s="123"/>
      <c r="J410" s="123"/>
      <c r="K410" s="123"/>
      <c r="L410" s="123"/>
      <c r="M410" s="123"/>
      <c r="N410" s="123"/>
      <c r="O410" s="123"/>
      <c r="P410" s="123"/>
      <c r="Q410" s="123"/>
      <c r="R410" s="123"/>
      <c r="S410" s="123"/>
      <c r="T410" s="123"/>
      <c r="U410" s="123"/>
    </row>
    <row r="411" spans="1:21" x14ac:dyDescent="0.2">
      <c r="A411" s="123"/>
      <c r="B411" s="123"/>
      <c r="C411" s="123"/>
      <c r="D411" s="123"/>
      <c r="E411" s="123"/>
      <c r="F411" s="123"/>
      <c r="G411" s="123"/>
      <c r="H411" s="123"/>
      <c r="I411" s="123"/>
      <c r="J411" s="123"/>
      <c r="K411" s="123"/>
      <c r="L411" s="123"/>
      <c r="M411" s="123"/>
      <c r="N411" s="123"/>
      <c r="O411" s="123"/>
      <c r="P411" s="123"/>
      <c r="Q411" s="123"/>
      <c r="R411" s="123"/>
      <c r="S411" s="123"/>
      <c r="T411" s="123"/>
      <c r="U411" s="123"/>
    </row>
    <row r="412" spans="1:21" x14ac:dyDescent="0.2">
      <c r="A412" s="123"/>
      <c r="B412" s="123"/>
      <c r="C412" s="123"/>
      <c r="D412" s="123"/>
      <c r="E412" s="123"/>
      <c r="F412" s="123"/>
      <c r="G412" s="123"/>
      <c r="H412" s="123"/>
      <c r="I412" s="123"/>
      <c r="J412" s="123"/>
      <c r="K412" s="123"/>
      <c r="L412" s="123"/>
      <c r="M412" s="123"/>
      <c r="N412" s="123"/>
      <c r="O412" s="123"/>
      <c r="P412" s="123"/>
      <c r="Q412" s="123"/>
      <c r="R412" s="123"/>
      <c r="S412" s="123"/>
      <c r="T412" s="123"/>
      <c r="U412" s="123"/>
    </row>
    <row r="413" spans="1:21" x14ac:dyDescent="0.2">
      <c r="A413" s="123"/>
      <c r="B413" s="123"/>
      <c r="C413" s="123"/>
      <c r="D413" s="123"/>
      <c r="E413" s="123"/>
      <c r="F413" s="123"/>
      <c r="G413" s="123"/>
      <c r="H413" s="123"/>
      <c r="I413" s="123"/>
      <c r="J413" s="123"/>
      <c r="K413" s="123"/>
      <c r="L413" s="123"/>
      <c r="M413" s="123"/>
      <c r="N413" s="123"/>
      <c r="O413" s="123"/>
      <c r="P413" s="123"/>
      <c r="Q413" s="123"/>
      <c r="R413" s="123"/>
      <c r="S413" s="123"/>
      <c r="T413" s="123"/>
      <c r="U413" s="123"/>
    </row>
    <row r="414" spans="1:21" x14ac:dyDescent="0.2">
      <c r="A414" s="123"/>
      <c r="B414" s="123"/>
      <c r="C414" s="123"/>
      <c r="D414" s="123"/>
      <c r="E414" s="123"/>
      <c r="F414" s="123"/>
      <c r="G414" s="123"/>
      <c r="H414" s="123"/>
      <c r="I414" s="123"/>
      <c r="J414" s="123"/>
      <c r="K414" s="123"/>
      <c r="L414" s="123"/>
      <c r="M414" s="123"/>
      <c r="N414" s="123"/>
      <c r="O414" s="123"/>
      <c r="P414" s="123"/>
      <c r="Q414" s="123"/>
      <c r="R414" s="123"/>
      <c r="S414" s="123"/>
      <c r="T414" s="123"/>
      <c r="U414" s="123"/>
    </row>
    <row r="415" spans="1:21" x14ac:dyDescent="0.2">
      <c r="A415" s="123"/>
      <c r="B415" s="123"/>
      <c r="C415" s="123"/>
      <c r="D415" s="123"/>
      <c r="E415" s="123"/>
      <c r="F415" s="123"/>
      <c r="G415" s="123"/>
      <c r="H415" s="123"/>
      <c r="I415" s="123"/>
      <c r="J415" s="123"/>
      <c r="K415" s="123"/>
      <c r="L415" s="123"/>
      <c r="M415" s="123"/>
      <c r="N415" s="123"/>
      <c r="O415" s="123"/>
      <c r="P415" s="123"/>
      <c r="Q415" s="123"/>
      <c r="R415" s="123"/>
      <c r="S415" s="123"/>
      <c r="T415" s="123"/>
      <c r="U415" s="123"/>
    </row>
    <row r="416" spans="1:21" x14ac:dyDescent="0.2">
      <c r="A416" s="123"/>
      <c r="B416" s="123"/>
      <c r="C416" s="123"/>
      <c r="D416" s="123"/>
      <c r="E416" s="123"/>
      <c r="F416" s="123"/>
      <c r="G416" s="123"/>
      <c r="H416" s="123"/>
      <c r="I416" s="123"/>
      <c r="J416" s="123"/>
      <c r="K416" s="123"/>
      <c r="L416" s="123"/>
      <c r="M416" s="123"/>
      <c r="N416" s="123"/>
      <c r="O416" s="123"/>
      <c r="P416" s="123"/>
      <c r="Q416" s="123"/>
      <c r="R416" s="123"/>
      <c r="S416" s="123"/>
      <c r="T416" s="123"/>
      <c r="U416" s="123"/>
    </row>
    <row r="417" spans="1:21" x14ac:dyDescent="0.2">
      <c r="A417" s="123"/>
      <c r="B417" s="123"/>
      <c r="C417" s="123"/>
      <c r="D417" s="123"/>
      <c r="E417" s="123"/>
      <c r="F417" s="123"/>
      <c r="G417" s="123"/>
      <c r="H417" s="123"/>
      <c r="I417" s="123"/>
      <c r="J417" s="123"/>
      <c r="K417" s="123"/>
      <c r="L417" s="123"/>
      <c r="M417" s="123"/>
      <c r="N417" s="123"/>
      <c r="O417" s="123"/>
      <c r="P417" s="123"/>
      <c r="Q417" s="123"/>
      <c r="R417" s="123"/>
      <c r="S417" s="123"/>
      <c r="T417" s="123"/>
      <c r="U417" s="123"/>
    </row>
    <row r="418" spans="1:21" x14ac:dyDescent="0.2">
      <c r="A418" s="123"/>
      <c r="B418" s="123"/>
      <c r="C418" s="123"/>
      <c r="D418" s="123"/>
      <c r="E418" s="123"/>
      <c r="F418" s="123"/>
      <c r="G418" s="123"/>
      <c r="H418" s="123"/>
      <c r="I418" s="123"/>
      <c r="J418" s="123"/>
      <c r="K418" s="123"/>
      <c r="L418" s="123"/>
      <c r="M418" s="123"/>
      <c r="N418" s="123"/>
      <c r="O418" s="123"/>
      <c r="P418" s="123"/>
      <c r="Q418" s="123"/>
      <c r="R418" s="123"/>
      <c r="S418" s="123"/>
      <c r="T418" s="123"/>
      <c r="U418" s="123"/>
    </row>
    <row r="419" spans="1:21" x14ac:dyDescent="0.2">
      <c r="A419" s="123"/>
      <c r="B419" s="123"/>
      <c r="C419" s="123"/>
      <c r="D419" s="123"/>
      <c r="E419" s="123"/>
      <c r="F419" s="123"/>
      <c r="G419" s="123"/>
      <c r="H419" s="123"/>
      <c r="I419" s="123"/>
      <c r="J419" s="123"/>
      <c r="K419" s="123"/>
      <c r="L419" s="123"/>
      <c r="M419" s="123"/>
      <c r="N419" s="123"/>
      <c r="O419" s="123"/>
      <c r="P419" s="123"/>
      <c r="Q419" s="123"/>
      <c r="R419" s="123"/>
      <c r="S419" s="123"/>
      <c r="T419" s="123"/>
      <c r="U419" s="123"/>
    </row>
    <row r="420" spans="1:21" x14ac:dyDescent="0.2">
      <c r="A420" s="123"/>
      <c r="B420" s="123"/>
      <c r="C420" s="123"/>
      <c r="D420" s="123"/>
      <c r="E420" s="123"/>
      <c r="F420" s="123"/>
      <c r="G420" s="123"/>
      <c r="H420" s="123"/>
      <c r="I420" s="123"/>
      <c r="J420" s="123"/>
      <c r="K420" s="123"/>
      <c r="L420" s="123"/>
      <c r="M420" s="123"/>
      <c r="N420" s="123"/>
      <c r="O420" s="123"/>
      <c r="P420" s="123"/>
      <c r="Q420" s="123"/>
      <c r="R420" s="123"/>
      <c r="S420" s="123"/>
      <c r="T420" s="123"/>
      <c r="U420" s="123"/>
    </row>
    <row r="421" spans="1:21" x14ac:dyDescent="0.2">
      <c r="A421" s="123"/>
      <c r="B421" s="123"/>
      <c r="C421" s="123"/>
      <c r="D421" s="123"/>
      <c r="E421" s="123"/>
      <c r="F421" s="123"/>
      <c r="G421" s="123"/>
      <c r="H421" s="123"/>
      <c r="I421" s="123"/>
      <c r="J421" s="123"/>
      <c r="K421" s="123"/>
      <c r="L421" s="123"/>
      <c r="M421" s="123"/>
      <c r="N421" s="123"/>
      <c r="O421" s="123"/>
      <c r="P421" s="123"/>
      <c r="Q421" s="123"/>
      <c r="R421" s="123"/>
      <c r="S421" s="123"/>
      <c r="T421" s="123"/>
      <c r="U421" s="123"/>
    </row>
    <row r="422" spans="1:21" x14ac:dyDescent="0.2">
      <c r="A422" s="123"/>
      <c r="B422" s="123"/>
      <c r="C422" s="123"/>
      <c r="D422" s="123"/>
      <c r="E422" s="123"/>
      <c r="F422" s="123"/>
      <c r="G422" s="123"/>
      <c r="H422" s="123"/>
      <c r="I422" s="123"/>
      <c r="J422" s="123"/>
      <c r="K422" s="123"/>
      <c r="L422" s="123"/>
      <c r="M422" s="123"/>
      <c r="N422" s="123"/>
      <c r="O422" s="123"/>
      <c r="P422" s="123"/>
      <c r="Q422" s="123"/>
      <c r="R422" s="123"/>
      <c r="S422" s="123"/>
      <c r="T422" s="123"/>
      <c r="U422" s="123"/>
    </row>
    <row r="423" spans="1:21" x14ac:dyDescent="0.2">
      <c r="A423" s="123"/>
      <c r="B423" s="123"/>
      <c r="C423" s="123"/>
      <c r="D423" s="123"/>
      <c r="E423" s="123"/>
      <c r="F423" s="123"/>
      <c r="G423" s="123"/>
      <c r="H423" s="123"/>
      <c r="I423" s="123"/>
      <c r="J423" s="123"/>
      <c r="K423" s="123"/>
      <c r="L423" s="123"/>
      <c r="M423" s="123"/>
      <c r="N423" s="123"/>
      <c r="O423" s="123"/>
      <c r="P423" s="123"/>
      <c r="Q423" s="123"/>
      <c r="R423" s="123"/>
      <c r="S423" s="123"/>
      <c r="T423" s="123"/>
      <c r="U423" s="123"/>
    </row>
    <row r="424" spans="1:21" x14ac:dyDescent="0.2">
      <c r="A424" s="123"/>
      <c r="B424" s="123"/>
      <c r="C424" s="123"/>
      <c r="D424" s="123"/>
      <c r="E424" s="123"/>
      <c r="F424" s="123"/>
      <c r="G424" s="123"/>
      <c r="H424" s="123"/>
      <c r="I424" s="123"/>
      <c r="J424" s="123"/>
      <c r="K424" s="123"/>
      <c r="L424" s="123"/>
      <c r="M424" s="123"/>
      <c r="N424" s="123"/>
      <c r="O424" s="123"/>
      <c r="P424" s="123"/>
      <c r="Q424" s="123"/>
      <c r="R424" s="123"/>
      <c r="S424" s="123"/>
      <c r="T424" s="123"/>
      <c r="U424" s="123"/>
    </row>
    <row r="425" spans="1:21" x14ac:dyDescent="0.2">
      <c r="A425" s="123"/>
      <c r="B425" s="123"/>
      <c r="C425" s="123"/>
      <c r="D425" s="123"/>
      <c r="E425" s="123"/>
      <c r="F425" s="123"/>
      <c r="G425" s="123"/>
      <c r="H425" s="123"/>
      <c r="I425" s="123"/>
      <c r="J425" s="123"/>
      <c r="K425" s="123"/>
      <c r="L425" s="123"/>
      <c r="M425" s="123"/>
      <c r="N425" s="123"/>
      <c r="O425" s="123"/>
      <c r="P425" s="123"/>
      <c r="Q425" s="123"/>
      <c r="R425" s="123"/>
      <c r="S425" s="123"/>
      <c r="T425" s="123"/>
      <c r="U425" s="123"/>
    </row>
    <row r="426" spans="1:21" x14ac:dyDescent="0.2">
      <c r="A426" s="123"/>
      <c r="B426" s="123"/>
      <c r="C426" s="123"/>
      <c r="D426" s="123"/>
      <c r="E426" s="123"/>
      <c r="F426" s="123"/>
      <c r="G426" s="123"/>
      <c r="H426" s="123"/>
      <c r="I426" s="123"/>
      <c r="J426" s="123"/>
      <c r="K426" s="123"/>
      <c r="L426" s="123"/>
      <c r="M426" s="123"/>
      <c r="N426" s="123"/>
      <c r="O426" s="123"/>
      <c r="P426" s="123"/>
      <c r="Q426" s="123"/>
      <c r="R426" s="123"/>
      <c r="S426" s="123"/>
      <c r="T426" s="123"/>
      <c r="U426" s="123"/>
    </row>
    <row r="427" spans="1:21" x14ac:dyDescent="0.2">
      <c r="A427" s="123"/>
      <c r="B427" s="123"/>
      <c r="C427" s="123"/>
      <c r="D427" s="123"/>
      <c r="E427" s="123"/>
      <c r="F427" s="123"/>
      <c r="G427" s="123"/>
      <c r="H427" s="123"/>
      <c r="I427" s="123"/>
      <c r="J427" s="123"/>
      <c r="K427" s="123"/>
      <c r="L427" s="123"/>
      <c r="M427" s="123"/>
      <c r="N427" s="123"/>
      <c r="O427" s="123"/>
      <c r="P427" s="123"/>
      <c r="Q427" s="123"/>
      <c r="R427" s="123"/>
      <c r="S427" s="123"/>
      <c r="T427" s="123"/>
      <c r="U427" s="123"/>
    </row>
    <row r="428" spans="1:21" x14ac:dyDescent="0.2">
      <c r="A428" s="123"/>
      <c r="B428" s="123"/>
      <c r="C428" s="123"/>
      <c r="D428" s="123"/>
      <c r="E428" s="123"/>
      <c r="F428" s="123"/>
      <c r="G428" s="123"/>
      <c r="H428" s="123"/>
      <c r="I428" s="123"/>
      <c r="J428" s="123"/>
      <c r="K428" s="123"/>
      <c r="L428" s="123"/>
      <c r="M428" s="123"/>
      <c r="N428" s="123"/>
      <c r="O428" s="123"/>
      <c r="P428" s="123"/>
      <c r="Q428" s="123"/>
      <c r="R428" s="123"/>
      <c r="S428" s="123"/>
      <c r="T428" s="123"/>
      <c r="U428" s="123"/>
    </row>
    <row r="429" spans="1:21" x14ac:dyDescent="0.2">
      <c r="A429" s="123"/>
      <c r="B429" s="123"/>
      <c r="C429" s="123"/>
      <c r="D429" s="123"/>
      <c r="E429" s="123"/>
      <c r="F429" s="123"/>
      <c r="G429" s="123"/>
      <c r="H429" s="123"/>
      <c r="I429" s="123"/>
      <c r="J429" s="123"/>
      <c r="K429" s="123"/>
      <c r="L429" s="123"/>
      <c r="M429" s="123"/>
      <c r="N429" s="123"/>
      <c r="O429" s="123"/>
      <c r="P429" s="123"/>
      <c r="Q429" s="123"/>
      <c r="R429" s="123"/>
      <c r="S429" s="123"/>
      <c r="T429" s="123"/>
      <c r="U429" s="123"/>
    </row>
    <row r="430" spans="1:21" x14ac:dyDescent="0.2">
      <c r="A430" s="123"/>
      <c r="B430" s="123"/>
      <c r="C430" s="123"/>
      <c r="D430" s="123"/>
      <c r="E430" s="123"/>
      <c r="F430" s="123"/>
      <c r="G430" s="123"/>
      <c r="H430" s="123"/>
      <c r="I430" s="123"/>
      <c r="J430" s="123"/>
      <c r="K430" s="123"/>
      <c r="L430" s="123"/>
      <c r="M430" s="123"/>
      <c r="N430" s="123"/>
      <c r="O430" s="123"/>
      <c r="P430" s="123"/>
      <c r="Q430" s="123"/>
      <c r="R430" s="123"/>
      <c r="S430" s="123"/>
      <c r="T430" s="123"/>
      <c r="U430" s="123"/>
    </row>
    <row r="431" spans="1:21" x14ac:dyDescent="0.2">
      <c r="A431" s="123"/>
      <c r="B431" s="123"/>
      <c r="C431" s="123"/>
      <c r="D431" s="123"/>
      <c r="E431" s="123"/>
      <c r="F431" s="123"/>
      <c r="G431" s="123"/>
      <c r="H431" s="123"/>
      <c r="I431" s="123"/>
      <c r="J431" s="123"/>
      <c r="K431" s="123"/>
      <c r="L431" s="123"/>
      <c r="M431" s="123"/>
      <c r="N431" s="123"/>
      <c r="O431" s="123"/>
      <c r="P431" s="123"/>
      <c r="Q431" s="123"/>
      <c r="R431" s="123"/>
      <c r="S431" s="123"/>
      <c r="T431" s="123"/>
      <c r="U431" s="123"/>
    </row>
    <row r="432" spans="1:21" x14ac:dyDescent="0.2">
      <c r="A432" s="123"/>
      <c r="B432" s="123"/>
      <c r="C432" s="123"/>
      <c r="D432" s="123"/>
      <c r="E432" s="123"/>
      <c r="F432" s="123"/>
      <c r="G432" s="123"/>
      <c r="H432" s="123"/>
      <c r="I432" s="123"/>
      <c r="J432" s="123"/>
      <c r="K432" s="123"/>
      <c r="L432" s="123"/>
      <c r="M432" s="123"/>
      <c r="N432" s="123"/>
      <c r="O432" s="123"/>
      <c r="P432" s="123"/>
      <c r="Q432" s="123"/>
      <c r="R432" s="123"/>
      <c r="S432" s="123"/>
      <c r="T432" s="123"/>
      <c r="U432" s="123"/>
    </row>
    <row r="433" spans="1:21" x14ac:dyDescent="0.2">
      <c r="A433" s="123"/>
      <c r="B433" s="123"/>
      <c r="C433" s="123"/>
      <c r="D433" s="123"/>
      <c r="E433" s="123"/>
      <c r="F433" s="123"/>
      <c r="G433" s="123"/>
      <c r="H433" s="123"/>
      <c r="I433" s="123"/>
      <c r="J433" s="123"/>
      <c r="K433" s="123"/>
      <c r="L433" s="123"/>
      <c r="M433" s="123"/>
      <c r="N433" s="123"/>
      <c r="O433" s="123"/>
      <c r="P433" s="123"/>
      <c r="Q433" s="123"/>
      <c r="R433" s="123"/>
      <c r="S433" s="123"/>
      <c r="T433" s="123"/>
      <c r="U433" s="123"/>
    </row>
    <row r="434" spans="1:21" x14ac:dyDescent="0.2">
      <c r="A434" s="123"/>
      <c r="B434" s="123"/>
      <c r="C434" s="123"/>
      <c r="D434" s="123"/>
      <c r="E434" s="123"/>
      <c r="F434" s="123"/>
      <c r="G434" s="123"/>
      <c r="H434" s="123"/>
      <c r="I434" s="123"/>
      <c r="J434" s="123"/>
      <c r="K434" s="123"/>
      <c r="L434" s="123"/>
      <c r="M434" s="123"/>
      <c r="N434" s="123"/>
      <c r="O434" s="123"/>
      <c r="P434" s="123"/>
      <c r="Q434" s="123"/>
      <c r="R434" s="123"/>
      <c r="S434" s="123"/>
      <c r="T434" s="123"/>
      <c r="U434" s="123"/>
    </row>
    <row r="435" spans="1:21" x14ac:dyDescent="0.2">
      <c r="A435" s="123"/>
      <c r="B435" s="123"/>
      <c r="C435" s="123"/>
      <c r="D435" s="123"/>
      <c r="E435" s="123"/>
      <c r="F435" s="123"/>
      <c r="G435" s="123"/>
      <c r="H435" s="123"/>
      <c r="I435" s="123"/>
      <c r="J435" s="123"/>
      <c r="K435" s="123"/>
      <c r="L435" s="123"/>
      <c r="M435" s="123"/>
      <c r="N435" s="123"/>
      <c r="O435" s="123"/>
      <c r="P435" s="123"/>
      <c r="Q435" s="123"/>
      <c r="R435" s="123"/>
      <c r="S435" s="123"/>
      <c r="T435" s="123"/>
      <c r="U435" s="123"/>
    </row>
    <row r="436" spans="1:21" x14ac:dyDescent="0.2">
      <c r="A436" s="123"/>
      <c r="B436" s="123"/>
      <c r="C436" s="123"/>
      <c r="D436" s="123"/>
      <c r="E436" s="123"/>
      <c r="F436" s="123"/>
      <c r="G436" s="123"/>
      <c r="H436" s="123"/>
      <c r="I436" s="123"/>
      <c r="J436" s="123"/>
      <c r="K436" s="123"/>
      <c r="L436" s="123"/>
      <c r="M436" s="123"/>
      <c r="N436" s="123"/>
      <c r="O436" s="123"/>
      <c r="P436" s="123"/>
      <c r="Q436" s="123"/>
      <c r="R436" s="123"/>
      <c r="S436" s="123"/>
      <c r="T436" s="123"/>
      <c r="U436" s="123"/>
    </row>
    <row r="437" spans="1:21" x14ac:dyDescent="0.2">
      <c r="A437" s="123"/>
      <c r="B437" s="123"/>
      <c r="C437" s="123"/>
      <c r="D437" s="123"/>
      <c r="E437" s="123"/>
      <c r="F437" s="123"/>
      <c r="G437" s="123"/>
      <c r="H437" s="123"/>
      <c r="I437" s="123"/>
      <c r="J437" s="123"/>
      <c r="K437" s="123"/>
      <c r="L437" s="123"/>
      <c r="M437" s="123"/>
      <c r="N437" s="123"/>
      <c r="O437" s="123"/>
      <c r="P437" s="123"/>
      <c r="Q437" s="123"/>
      <c r="R437" s="123"/>
      <c r="S437" s="123"/>
      <c r="T437" s="123"/>
      <c r="U437" s="123"/>
    </row>
    <row r="438" spans="1:21" x14ac:dyDescent="0.2">
      <c r="A438" s="123"/>
      <c r="B438" s="123"/>
      <c r="C438" s="123"/>
      <c r="D438" s="123"/>
      <c r="E438" s="123"/>
      <c r="F438" s="123"/>
      <c r="G438" s="123"/>
      <c r="H438" s="123"/>
      <c r="I438" s="123"/>
      <c r="J438" s="123"/>
      <c r="K438" s="123"/>
      <c r="L438" s="123"/>
      <c r="M438" s="123"/>
      <c r="N438" s="123"/>
      <c r="O438" s="123"/>
      <c r="P438" s="123"/>
      <c r="Q438" s="123"/>
      <c r="R438" s="123"/>
      <c r="S438" s="123"/>
      <c r="T438" s="123"/>
      <c r="U438" s="123"/>
    </row>
    <row r="439" spans="1:21" x14ac:dyDescent="0.2">
      <c r="A439" s="123"/>
      <c r="B439" s="123"/>
      <c r="C439" s="123"/>
      <c r="D439" s="123"/>
      <c r="E439" s="123"/>
      <c r="F439" s="123"/>
      <c r="G439" s="123"/>
      <c r="H439" s="123"/>
      <c r="I439" s="123"/>
      <c r="J439" s="123"/>
      <c r="K439" s="123"/>
      <c r="L439" s="123"/>
      <c r="M439" s="123"/>
      <c r="N439" s="123"/>
      <c r="O439" s="123"/>
      <c r="P439" s="123"/>
      <c r="Q439" s="123"/>
      <c r="R439" s="123"/>
      <c r="S439" s="123"/>
      <c r="T439" s="123"/>
      <c r="U439" s="123"/>
    </row>
    <row r="440" spans="1:21" x14ac:dyDescent="0.2">
      <c r="A440" s="123"/>
      <c r="B440" s="123"/>
      <c r="C440" s="123"/>
      <c r="D440" s="123"/>
      <c r="E440" s="123"/>
      <c r="F440" s="123"/>
      <c r="G440" s="123"/>
      <c r="H440" s="123"/>
      <c r="I440" s="123"/>
      <c r="J440" s="123"/>
      <c r="K440" s="123"/>
      <c r="L440" s="123"/>
      <c r="M440" s="123"/>
      <c r="N440" s="123"/>
      <c r="O440" s="123"/>
      <c r="P440" s="123"/>
      <c r="Q440" s="123"/>
      <c r="R440" s="123"/>
      <c r="S440" s="123"/>
      <c r="T440" s="123"/>
      <c r="U440" s="123"/>
    </row>
    <row r="441" spans="1:21" x14ac:dyDescent="0.2">
      <c r="A441" s="123"/>
      <c r="B441" s="123"/>
      <c r="C441" s="123"/>
      <c r="D441" s="123"/>
      <c r="E441" s="123"/>
      <c r="F441" s="123"/>
      <c r="G441" s="123"/>
      <c r="H441" s="123"/>
      <c r="I441" s="123"/>
      <c r="J441" s="123"/>
      <c r="K441" s="123"/>
      <c r="L441" s="123"/>
      <c r="M441" s="123"/>
      <c r="N441" s="123"/>
      <c r="O441" s="123"/>
      <c r="P441" s="123"/>
      <c r="Q441" s="123"/>
      <c r="R441" s="123"/>
      <c r="S441" s="123"/>
      <c r="T441" s="123"/>
      <c r="U441" s="123"/>
    </row>
    <row r="442" spans="1:21" x14ac:dyDescent="0.2">
      <c r="A442" s="123"/>
      <c r="B442" s="123"/>
      <c r="C442" s="123"/>
      <c r="D442" s="123"/>
      <c r="E442" s="123"/>
      <c r="F442" s="123"/>
      <c r="G442" s="123"/>
      <c r="H442" s="123"/>
      <c r="I442" s="123"/>
      <c r="J442" s="123"/>
      <c r="K442" s="123"/>
      <c r="L442" s="123"/>
      <c r="M442" s="123"/>
      <c r="N442" s="123"/>
      <c r="O442" s="123"/>
      <c r="P442" s="123"/>
      <c r="Q442" s="123"/>
      <c r="R442" s="123"/>
      <c r="S442" s="123"/>
      <c r="T442" s="123"/>
      <c r="U442" s="123"/>
    </row>
    <row r="443" spans="1:21" x14ac:dyDescent="0.2">
      <c r="A443" s="123"/>
      <c r="B443" s="123"/>
      <c r="C443" s="123"/>
      <c r="D443" s="123"/>
      <c r="E443" s="123"/>
      <c r="F443" s="123"/>
      <c r="G443" s="123"/>
      <c r="H443" s="123"/>
      <c r="I443" s="123"/>
      <c r="J443" s="123"/>
      <c r="K443" s="123"/>
      <c r="L443" s="123"/>
      <c r="M443" s="123"/>
      <c r="N443" s="123"/>
      <c r="O443" s="123"/>
      <c r="P443" s="123"/>
      <c r="Q443" s="123"/>
      <c r="R443" s="123"/>
      <c r="S443" s="123"/>
      <c r="T443" s="123"/>
      <c r="U443" s="123"/>
    </row>
    <row r="444" spans="1:21" x14ac:dyDescent="0.2">
      <c r="A444" s="123"/>
      <c r="B444" s="123"/>
      <c r="C444" s="123"/>
      <c r="D444" s="123"/>
      <c r="E444" s="123"/>
      <c r="F444" s="123"/>
      <c r="G444" s="123"/>
      <c r="H444" s="123"/>
      <c r="I444" s="123"/>
      <c r="J444" s="123"/>
      <c r="K444" s="123"/>
      <c r="L444" s="123"/>
      <c r="M444" s="123"/>
      <c r="N444" s="123"/>
      <c r="O444" s="123"/>
      <c r="P444" s="123"/>
      <c r="Q444" s="123"/>
      <c r="R444" s="123"/>
      <c r="S444" s="123"/>
      <c r="T444" s="123"/>
      <c r="U444" s="123"/>
    </row>
    <row r="445" spans="1:21" x14ac:dyDescent="0.2">
      <c r="A445" s="123"/>
      <c r="B445" s="123"/>
      <c r="C445" s="123"/>
      <c r="D445" s="123"/>
      <c r="E445" s="123"/>
      <c r="F445" s="123"/>
      <c r="G445" s="123"/>
      <c r="H445" s="123"/>
      <c r="I445" s="123"/>
      <c r="J445" s="123"/>
      <c r="K445" s="123"/>
      <c r="L445" s="123"/>
      <c r="M445" s="123"/>
      <c r="N445" s="123"/>
      <c r="O445" s="123"/>
      <c r="P445" s="123"/>
      <c r="Q445" s="123"/>
      <c r="R445" s="123"/>
      <c r="S445" s="123"/>
      <c r="T445" s="123"/>
      <c r="U445" s="123"/>
    </row>
    <row r="446" spans="1:21" x14ac:dyDescent="0.2">
      <c r="A446" s="123"/>
      <c r="B446" s="123"/>
      <c r="C446" s="123"/>
      <c r="D446" s="123"/>
      <c r="E446" s="123"/>
      <c r="F446" s="123"/>
      <c r="G446" s="123"/>
      <c r="H446" s="123"/>
      <c r="I446" s="123"/>
      <c r="J446" s="123"/>
      <c r="K446" s="123"/>
      <c r="L446" s="123"/>
      <c r="M446" s="123"/>
      <c r="N446" s="123"/>
      <c r="O446" s="123"/>
      <c r="P446" s="123"/>
      <c r="Q446" s="123"/>
      <c r="R446" s="123"/>
      <c r="S446" s="123"/>
      <c r="T446" s="123"/>
      <c r="U446" s="123"/>
    </row>
    <row r="447" spans="1:21" x14ac:dyDescent="0.2">
      <c r="A447" s="123"/>
      <c r="B447" s="123"/>
      <c r="C447" s="123"/>
      <c r="D447" s="123"/>
      <c r="E447" s="123"/>
      <c r="F447" s="123"/>
      <c r="G447" s="123"/>
      <c r="H447" s="123"/>
      <c r="I447" s="123"/>
      <c r="J447" s="123"/>
      <c r="K447" s="123"/>
      <c r="L447" s="123"/>
      <c r="M447" s="123"/>
      <c r="N447" s="123"/>
      <c r="O447" s="123"/>
      <c r="P447" s="123"/>
      <c r="Q447" s="123"/>
      <c r="R447" s="123"/>
      <c r="S447" s="123"/>
      <c r="T447" s="123"/>
      <c r="U447" s="123"/>
    </row>
    <row r="448" spans="1:21" x14ac:dyDescent="0.2">
      <c r="A448" s="123"/>
      <c r="B448" s="123"/>
      <c r="C448" s="123"/>
      <c r="D448" s="123"/>
      <c r="E448" s="123"/>
      <c r="F448" s="123"/>
      <c r="G448" s="123"/>
      <c r="H448" s="123"/>
      <c r="I448" s="123"/>
      <c r="J448" s="123"/>
      <c r="K448" s="123"/>
      <c r="L448" s="123"/>
      <c r="M448" s="123"/>
      <c r="N448" s="123"/>
      <c r="O448" s="123"/>
      <c r="P448" s="123"/>
      <c r="Q448" s="123"/>
      <c r="R448" s="123"/>
      <c r="S448" s="123"/>
      <c r="T448" s="123"/>
      <c r="U448" s="123"/>
    </row>
    <row r="449" spans="1:21" x14ac:dyDescent="0.2">
      <c r="A449" s="123"/>
      <c r="B449" s="123"/>
      <c r="C449" s="123"/>
      <c r="D449" s="123"/>
      <c r="E449" s="123"/>
      <c r="F449" s="123"/>
      <c r="G449" s="123"/>
      <c r="H449" s="123"/>
      <c r="I449" s="123"/>
      <c r="J449" s="123"/>
      <c r="K449" s="123"/>
      <c r="L449" s="123"/>
      <c r="M449" s="123"/>
      <c r="N449" s="123"/>
      <c r="O449" s="123"/>
      <c r="P449" s="123"/>
      <c r="Q449" s="123"/>
      <c r="R449" s="123"/>
      <c r="S449" s="123"/>
      <c r="T449" s="123"/>
      <c r="U449" s="123"/>
    </row>
    <row r="450" spans="1:21" x14ac:dyDescent="0.2">
      <c r="A450" s="123"/>
      <c r="B450" s="123"/>
      <c r="C450" s="123"/>
      <c r="D450" s="123"/>
      <c r="E450" s="123"/>
      <c r="F450" s="123"/>
      <c r="G450" s="123"/>
      <c r="H450" s="123"/>
      <c r="I450" s="123"/>
      <c r="J450" s="123"/>
      <c r="K450" s="123"/>
      <c r="L450" s="123"/>
      <c r="M450" s="123"/>
      <c r="N450" s="123"/>
      <c r="O450" s="123"/>
      <c r="P450" s="123"/>
      <c r="Q450" s="123"/>
      <c r="R450" s="123"/>
      <c r="S450" s="123"/>
      <c r="T450" s="123"/>
      <c r="U450" s="123"/>
    </row>
    <row r="451" spans="1:21" x14ac:dyDescent="0.2">
      <c r="A451" s="123"/>
      <c r="B451" s="123"/>
      <c r="C451" s="123"/>
      <c r="D451" s="123"/>
      <c r="E451" s="123"/>
      <c r="F451" s="123"/>
      <c r="G451" s="123"/>
      <c r="H451" s="123"/>
      <c r="I451" s="123"/>
      <c r="J451" s="123"/>
      <c r="K451" s="123"/>
      <c r="L451" s="123"/>
      <c r="M451" s="123"/>
      <c r="N451" s="123"/>
      <c r="O451" s="123"/>
      <c r="P451" s="123"/>
      <c r="Q451" s="123"/>
      <c r="R451" s="123"/>
      <c r="S451" s="123"/>
      <c r="T451" s="123"/>
      <c r="U451" s="123"/>
    </row>
    <row r="452" spans="1:21" x14ac:dyDescent="0.2">
      <c r="A452" s="123"/>
      <c r="B452" s="123"/>
      <c r="C452" s="123"/>
      <c r="D452" s="123"/>
      <c r="E452" s="123"/>
      <c r="F452" s="123"/>
      <c r="G452" s="123"/>
      <c r="H452" s="123"/>
      <c r="I452" s="123"/>
      <c r="J452" s="123"/>
      <c r="K452" s="123"/>
      <c r="L452" s="123"/>
      <c r="M452" s="123"/>
      <c r="N452" s="123"/>
      <c r="O452" s="123"/>
      <c r="P452" s="123"/>
      <c r="Q452" s="123"/>
      <c r="R452" s="123"/>
      <c r="S452" s="123"/>
      <c r="T452" s="123"/>
      <c r="U452" s="123"/>
    </row>
    <row r="453" spans="1:21" x14ac:dyDescent="0.2">
      <c r="A453" s="123"/>
      <c r="B453" s="123"/>
      <c r="C453" s="123"/>
      <c r="D453" s="123"/>
      <c r="E453" s="123"/>
      <c r="F453" s="123"/>
      <c r="G453" s="123"/>
      <c r="H453" s="123"/>
      <c r="I453" s="123"/>
      <c r="J453" s="123"/>
      <c r="K453" s="123"/>
      <c r="L453" s="123"/>
      <c r="M453" s="123"/>
      <c r="N453" s="123"/>
      <c r="O453" s="123"/>
      <c r="P453" s="123"/>
      <c r="Q453" s="123"/>
      <c r="R453" s="123"/>
      <c r="S453" s="123"/>
      <c r="T453" s="123"/>
      <c r="U453" s="123"/>
    </row>
    <row r="454" spans="1:21" x14ac:dyDescent="0.2">
      <c r="A454" s="123"/>
      <c r="B454" s="123"/>
      <c r="C454" s="123"/>
      <c r="D454" s="123"/>
      <c r="E454" s="123"/>
      <c r="F454" s="123"/>
      <c r="G454" s="123"/>
      <c r="H454" s="123"/>
      <c r="I454" s="123"/>
      <c r="J454" s="123"/>
      <c r="K454" s="123"/>
      <c r="L454" s="123"/>
      <c r="M454" s="123"/>
      <c r="N454" s="123"/>
      <c r="O454" s="123"/>
      <c r="P454" s="123"/>
      <c r="Q454" s="123"/>
      <c r="R454" s="123"/>
      <c r="S454" s="123"/>
      <c r="T454" s="123"/>
      <c r="U454" s="123"/>
    </row>
    <row r="455" spans="1:21" x14ac:dyDescent="0.2">
      <c r="A455" s="123"/>
      <c r="B455" s="123"/>
      <c r="C455" s="123"/>
      <c r="D455" s="123"/>
      <c r="E455" s="123"/>
      <c r="F455" s="123"/>
      <c r="G455" s="123"/>
      <c r="H455" s="123"/>
      <c r="I455" s="123"/>
      <c r="J455" s="123"/>
      <c r="K455" s="123"/>
      <c r="L455" s="123"/>
      <c r="M455" s="123"/>
      <c r="N455" s="123"/>
      <c r="O455" s="123"/>
      <c r="P455" s="123"/>
      <c r="Q455" s="123"/>
      <c r="R455" s="123"/>
      <c r="S455" s="123"/>
      <c r="T455" s="123"/>
      <c r="U455" s="123"/>
    </row>
    <row r="456" spans="1:21" x14ac:dyDescent="0.2">
      <c r="A456" s="123"/>
      <c r="B456" s="123"/>
      <c r="C456" s="123"/>
      <c r="D456" s="123"/>
      <c r="E456" s="123"/>
      <c r="F456" s="123"/>
      <c r="G456" s="123"/>
      <c r="H456" s="123"/>
      <c r="I456" s="123"/>
      <c r="J456" s="123"/>
      <c r="K456" s="123"/>
      <c r="L456" s="123"/>
      <c r="M456" s="123"/>
      <c r="N456" s="123"/>
      <c r="O456" s="123"/>
      <c r="P456" s="123"/>
      <c r="Q456" s="123"/>
      <c r="R456" s="123"/>
      <c r="S456" s="123"/>
      <c r="T456" s="123"/>
      <c r="U456" s="123"/>
    </row>
    <row r="457" spans="1:21" x14ac:dyDescent="0.2">
      <c r="A457" s="123"/>
      <c r="B457" s="123"/>
      <c r="C457" s="123"/>
      <c r="D457" s="123"/>
      <c r="E457" s="123"/>
      <c r="F457" s="123"/>
      <c r="G457" s="123"/>
      <c r="H457" s="123"/>
      <c r="I457" s="123"/>
      <c r="J457" s="123"/>
      <c r="K457" s="123"/>
      <c r="L457" s="123"/>
      <c r="M457" s="123"/>
      <c r="N457" s="123"/>
      <c r="O457" s="123"/>
      <c r="P457" s="123"/>
      <c r="Q457" s="123"/>
      <c r="R457" s="123"/>
      <c r="S457" s="123"/>
      <c r="T457" s="123"/>
      <c r="U457" s="123"/>
    </row>
    <row r="458" spans="1:21" x14ac:dyDescent="0.2">
      <c r="A458" s="123"/>
      <c r="B458" s="123"/>
      <c r="C458" s="123"/>
      <c r="D458" s="123"/>
      <c r="E458" s="123"/>
      <c r="F458" s="123"/>
      <c r="G458" s="123"/>
      <c r="H458" s="123"/>
      <c r="I458" s="123"/>
      <c r="J458" s="123"/>
      <c r="K458" s="123"/>
      <c r="L458" s="123"/>
      <c r="M458" s="123"/>
      <c r="N458" s="123"/>
      <c r="O458" s="123"/>
      <c r="P458" s="123"/>
      <c r="Q458" s="123"/>
      <c r="R458" s="123"/>
      <c r="S458" s="123"/>
      <c r="T458" s="123"/>
      <c r="U458" s="123"/>
    </row>
    <row r="459" spans="1:21" x14ac:dyDescent="0.2">
      <c r="A459" s="123"/>
      <c r="B459" s="123"/>
      <c r="C459" s="123"/>
      <c r="D459" s="123"/>
      <c r="E459" s="123"/>
      <c r="F459" s="123"/>
      <c r="G459" s="123"/>
      <c r="H459" s="123"/>
      <c r="I459" s="123"/>
      <c r="J459" s="123"/>
      <c r="K459" s="123"/>
      <c r="L459" s="123"/>
      <c r="M459" s="123"/>
      <c r="N459" s="123"/>
      <c r="O459" s="123"/>
      <c r="P459" s="123"/>
      <c r="Q459" s="123"/>
      <c r="R459" s="123"/>
      <c r="S459" s="123"/>
      <c r="T459" s="123"/>
      <c r="U459" s="123"/>
    </row>
    <row r="460" spans="1:21" x14ac:dyDescent="0.2">
      <c r="A460" s="123"/>
      <c r="B460" s="123"/>
      <c r="C460" s="123"/>
      <c r="D460" s="123"/>
      <c r="E460" s="123"/>
      <c r="F460" s="123"/>
      <c r="G460" s="123"/>
      <c r="H460" s="123"/>
      <c r="I460" s="123"/>
      <c r="J460" s="123"/>
      <c r="K460" s="123"/>
      <c r="L460" s="123"/>
      <c r="M460" s="123"/>
      <c r="N460" s="123"/>
      <c r="O460" s="123"/>
      <c r="P460" s="123"/>
      <c r="Q460" s="123"/>
      <c r="R460" s="123"/>
      <c r="S460" s="123"/>
      <c r="T460" s="123"/>
      <c r="U460" s="123"/>
    </row>
    <row r="461" spans="1:21" x14ac:dyDescent="0.2">
      <c r="A461" s="123"/>
      <c r="B461" s="123"/>
      <c r="C461" s="123"/>
      <c r="D461" s="123"/>
      <c r="E461" s="123"/>
      <c r="F461" s="123"/>
      <c r="G461" s="123"/>
      <c r="H461" s="123"/>
      <c r="I461" s="123"/>
      <c r="J461" s="123"/>
      <c r="K461" s="123"/>
      <c r="L461" s="123"/>
      <c r="M461" s="123"/>
      <c r="N461" s="123"/>
      <c r="O461" s="123"/>
      <c r="P461" s="123"/>
      <c r="Q461" s="123"/>
      <c r="R461" s="123"/>
      <c r="S461" s="123"/>
      <c r="T461" s="123"/>
      <c r="U461" s="123"/>
    </row>
    <row r="462" spans="1:21" x14ac:dyDescent="0.2">
      <c r="A462" s="123"/>
      <c r="B462" s="123"/>
      <c r="C462" s="123"/>
      <c r="D462" s="123"/>
      <c r="E462" s="123"/>
      <c r="F462" s="123"/>
      <c r="G462" s="123"/>
      <c r="H462" s="123"/>
      <c r="I462" s="123"/>
      <c r="J462" s="123"/>
      <c r="K462" s="123"/>
      <c r="L462" s="123"/>
      <c r="M462" s="123"/>
      <c r="N462" s="123"/>
      <c r="O462" s="123"/>
      <c r="P462" s="123"/>
      <c r="Q462" s="123"/>
      <c r="R462" s="123"/>
      <c r="S462" s="123"/>
      <c r="T462" s="123"/>
      <c r="U462" s="123"/>
    </row>
    <row r="463" spans="1:21" x14ac:dyDescent="0.2">
      <c r="A463" s="123"/>
      <c r="B463" s="123"/>
      <c r="C463" s="123"/>
      <c r="D463" s="123"/>
      <c r="E463" s="123"/>
      <c r="F463" s="123"/>
      <c r="G463" s="123"/>
      <c r="H463" s="123"/>
      <c r="I463" s="123"/>
      <c r="J463" s="123"/>
      <c r="K463" s="123"/>
      <c r="L463" s="123"/>
      <c r="M463" s="123"/>
      <c r="N463" s="123"/>
      <c r="O463" s="123"/>
      <c r="P463" s="123"/>
      <c r="Q463" s="123"/>
      <c r="R463" s="123"/>
      <c r="S463" s="123"/>
      <c r="T463" s="123"/>
      <c r="U463" s="123"/>
    </row>
    <row r="464" spans="1:21" x14ac:dyDescent="0.2">
      <c r="A464" s="123"/>
      <c r="B464" s="123"/>
      <c r="C464" s="123"/>
      <c r="D464" s="123"/>
      <c r="E464" s="123"/>
      <c r="F464" s="123"/>
      <c r="G464" s="123"/>
      <c r="H464" s="123"/>
      <c r="I464" s="123"/>
      <c r="J464" s="123"/>
      <c r="K464" s="123"/>
      <c r="L464" s="123"/>
      <c r="M464" s="123"/>
      <c r="N464" s="123"/>
      <c r="O464" s="123"/>
      <c r="P464" s="123"/>
      <c r="Q464" s="123"/>
      <c r="R464" s="123"/>
      <c r="S464" s="123"/>
      <c r="T464" s="123"/>
      <c r="U464" s="123"/>
    </row>
    <row r="465" spans="1:21" x14ac:dyDescent="0.2">
      <c r="A465" s="123"/>
      <c r="B465" s="123"/>
      <c r="C465" s="123"/>
      <c r="D465" s="123"/>
      <c r="E465" s="123"/>
      <c r="F465" s="123"/>
      <c r="G465" s="123"/>
      <c r="H465" s="123"/>
      <c r="I465" s="123"/>
      <c r="J465" s="123"/>
      <c r="K465" s="123"/>
      <c r="L465" s="123"/>
      <c r="M465" s="123"/>
      <c r="N465" s="123"/>
      <c r="O465" s="123"/>
      <c r="P465" s="123"/>
      <c r="Q465" s="123"/>
      <c r="R465" s="123"/>
      <c r="S465" s="123"/>
      <c r="T465" s="123"/>
      <c r="U465" s="123"/>
    </row>
    <row r="466" spans="1:21" x14ac:dyDescent="0.2">
      <c r="A466" s="123"/>
      <c r="B466" s="123"/>
      <c r="C466" s="123"/>
      <c r="D466" s="123"/>
      <c r="E466" s="123"/>
      <c r="F466" s="123"/>
      <c r="G466" s="123"/>
      <c r="H466" s="123"/>
      <c r="I466" s="123"/>
      <c r="J466" s="123"/>
      <c r="K466" s="123"/>
      <c r="L466" s="123"/>
      <c r="M466" s="123"/>
      <c r="N466" s="123"/>
      <c r="O466" s="123"/>
      <c r="P466" s="123"/>
      <c r="Q466" s="123"/>
      <c r="R466" s="123"/>
      <c r="S466" s="123"/>
      <c r="T466" s="123"/>
      <c r="U466" s="123"/>
    </row>
    <row r="467" spans="1:21" x14ac:dyDescent="0.2">
      <c r="A467" s="123"/>
      <c r="B467" s="123"/>
      <c r="C467" s="123"/>
      <c r="D467" s="123"/>
      <c r="E467" s="123"/>
      <c r="F467" s="123"/>
      <c r="G467" s="123"/>
      <c r="H467" s="123"/>
      <c r="I467" s="123"/>
      <c r="J467" s="123"/>
      <c r="K467" s="123"/>
      <c r="L467" s="123"/>
      <c r="M467" s="123"/>
      <c r="N467" s="123"/>
      <c r="O467" s="123"/>
      <c r="P467" s="123"/>
      <c r="Q467" s="123"/>
      <c r="R467" s="123"/>
      <c r="S467" s="123"/>
      <c r="T467" s="123"/>
      <c r="U467" s="123"/>
    </row>
    <row r="468" spans="1:21" x14ac:dyDescent="0.2">
      <c r="A468" s="123"/>
      <c r="B468" s="123"/>
      <c r="C468" s="123"/>
      <c r="D468" s="123"/>
      <c r="E468" s="123"/>
      <c r="F468" s="123"/>
      <c r="G468" s="123"/>
      <c r="H468" s="123"/>
      <c r="I468" s="123"/>
      <c r="J468" s="123"/>
      <c r="K468" s="123"/>
      <c r="L468" s="123"/>
      <c r="M468" s="123"/>
      <c r="N468" s="123"/>
      <c r="O468" s="123"/>
      <c r="P468" s="123"/>
      <c r="Q468" s="123"/>
      <c r="R468" s="123"/>
      <c r="S468" s="123"/>
      <c r="T468" s="123"/>
      <c r="U468" s="123"/>
    </row>
    <row r="469" spans="1:21" x14ac:dyDescent="0.2">
      <c r="A469" s="123"/>
      <c r="B469" s="123"/>
      <c r="C469" s="123"/>
      <c r="D469" s="123"/>
      <c r="E469" s="123"/>
      <c r="F469" s="123"/>
      <c r="G469" s="123"/>
      <c r="H469" s="123"/>
      <c r="I469" s="123"/>
      <c r="J469" s="123"/>
      <c r="K469" s="123"/>
      <c r="L469" s="123"/>
      <c r="M469" s="123"/>
      <c r="N469" s="123"/>
      <c r="O469" s="123"/>
      <c r="P469" s="123"/>
      <c r="Q469" s="123"/>
      <c r="R469" s="123"/>
      <c r="S469" s="123"/>
      <c r="T469" s="123"/>
      <c r="U469" s="123"/>
    </row>
    <row r="470" spans="1:21" x14ac:dyDescent="0.2">
      <c r="A470" s="123"/>
      <c r="B470" s="123"/>
      <c r="C470" s="123"/>
      <c r="D470" s="123"/>
      <c r="E470" s="123"/>
      <c r="F470" s="123"/>
      <c r="G470" s="123"/>
      <c r="H470" s="123"/>
      <c r="I470" s="123"/>
      <c r="J470" s="123"/>
      <c r="K470" s="123"/>
      <c r="L470" s="123"/>
      <c r="M470" s="123"/>
      <c r="N470" s="123"/>
      <c r="O470" s="123"/>
      <c r="P470" s="123"/>
      <c r="Q470" s="123"/>
      <c r="R470" s="123"/>
      <c r="S470" s="123"/>
      <c r="T470" s="123"/>
      <c r="U470" s="123"/>
    </row>
    <row r="471" spans="1:21" x14ac:dyDescent="0.2">
      <c r="A471" s="123"/>
      <c r="B471" s="123"/>
      <c r="C471" s="123"/>
      <c r="D471" s="123"/>
      <c r="E471" s="123"/>
      <c r="F471" s="123"/>
      <c r="G471" s="123"/>
      <c r="H471" s="123"/>
      <c r="I471" s="123"/>
      <c r="J471" s="123"/>
      <c r="K471" s="123"/>
      <c r="L471" s="123"/>
      <c r="M471" s="123"/>
      <c r="N471" s="123"/>
      <c r="O471" s="123"/>
      <c r="P471" s="123"/>
      <c r="Q471" s="123"/>
      <c r="R471" s="123"/>
      <c r="S471" s="123"/>
      <c r="T471" s="123"/>
      <c r="U471" s="123"/>
    </row>
    <row r="472" spans="1:21" x14ac:dyDescent="0.2">
      <c r="A472" s="123"/>
      <c r="B472" s="123"/>
      <c r="C472" s="123"/>
      <c r="D472" s="123"/>
      <c r="E472" s="123"/>
      <c r="F472" s="123"/>
      <c r="G472" s="123"/>
      <c r="H472" s="123"/>
      <c r="I472" s="123"/>
      <c r="J472" s="123"/>
      <c r="K472" s="123"/>
      <c r="L472" s="123"/>
      <c r="M472" s="123"/>
      <c r="N472" s="123"/>
      <c r="O472" s="123"/>
      <c r="P472" s="123"/>
      <c r="Q472" s="123"/>
      <c r="R472" s="123"/>
      <c r="S472" s="123"/>
      <c r="T472" s="123"/>
      <c r="U472" s="123"/>
    </row>
    <row r="473" spans="1:21" x14ac:dyDescent="0.2">
      <c r="A473" s="123"/>
      <c r="B473" s="123"/>
      <c r="C473" s="123"/>
      <c r="D473" s="123"/>
      <c r="E473" s="123"/>
      <c r="F473" s="123"/>
      <c r="G473" s="123"/>
      <c r="H473" s="123"/>
      <c r="I473" s="123"/>
      <c r="J473" s="123"/>
      <c r="K473" s="123"/>
      <c r="L473" s="123"/>
      <c r="M473" s="123"/>
      <c r="N473" s="123"/>
      <c r="O473" s="123"/>
      <c r="P473" s="123"/>
      <c r="Q473" s="123"/>
      <c r="R473" s="123"/>
      <c r="S473" s="123"/>
      <c r="T473" s="123"/>
      <c r="U473" s="123"/>
    </row>
    <row r="474" spans="1:21" x14ac:dyDescent="0.2">
      <c r="A474" s="123"/>
      <c r="B474" s="123"/>
      <c r="C474" s="123"/>
      <c r="D474" s="123"/>
      <c r="E474" s="123"/>
      <c r="F474" s="123"/>
      <c r="G474" s="123"/>
      <c r="H474" s="123"/>
      <c r="I474" s="123"/>
      <c r="J474" s="123"/>
      <c r="K474" s="123"/>
      <c r="L474" s="123"/>
      <c r="M474" s="123"/>
      <c r="N474" s="123"/>
      <c r="O474" s="123"/>
      <c r="P474" s="123"/>
      <c r="Q474" s="123"/>
      <c r="R474" s="123"/>
      <c r="S474" s="123"/>
      <c r="T474" s="123"/>
      <c r="U474" s="123"/>
    </row>
    <row r="475" spans="1:21" x14ac:dyDescent="0.2">
      <c r="A475" s="123"/>
      <c r="B475" s="123"/>
      <c r="C475" s="123"/>
      <c r="D475" s="123"/>
      <c r="E475" s="123"/>
      <c r="F475" s="123"/>
      <c r="G475" s="123"/>
      <c r="H475" s="123"/>
      <c r="I475" s="123"/>
      <c r="J475" s="123"/>
      <c r="K475" s="123"/>
      <c r="L475" s="123"/>
      <c r="M475" s="123"/>
      <c r="N475" s="123"/>
      <c r="O475" s="123"/>
      <c r="P475" s="123"/>
      <c r="Q475" s="123"/>
      <c r="R475" s="123"/>
      <c r="S475" s="123"/>
      <c r="T475" s="123"/>
      <c r="U475" s="123"/>
    </row>
    <row r="476" spans="1:21" x14ac:dyDescent="0.2">
      <c r="A476" s="123"/>
      <c r="B476" s="123"/>
      <c r="C476" s="123"/>
      <c r="D476" s="123"/>
      <c r="E476" s="123"/>
      <c r="F476" s="123"/>
      <c r="G476" s="123"/>
      <c r="H476" s="123"/>
      <c r="I476" s="123"/>
      <c r="J476" s="123"/>
      <c r="K476" s="123"/>
      <c r="L476" s="123"/>
      <c r="M476" s="123"/>
      <c r="N476" s="123"/>
      <c r="O476" s="123"/>
      <c r="P476" s="123"/>
      <c r="Q476" s="123"/>
      <c r="R476" s="123"/>
      <c r="S476" s="123"/>
      <c r="T476" s="123"/>
      <c r="U476" s="123"/>
    </row>
    <row r="477" spans="1:21" x14ac:dyDescent="0.2">
      <c r="A477" s="123"/>
      <c r="B477" s="123"/>
      <c r="C477" s="123"/>
      <c r="D477" s="123"/>
      <c r="E477" s="123"/>
      <c r="F477" s="123"/>
      <c r="G477" s="123"/>
      <c r="H477" s="123"/>
      <c r="I477" s="123"/>
      <c r="J477" s="123"/>
      <c r="K477" s="123"/>
      <c r="L477" s="123"/>
      <c r="M477" s="123"/>
      <c r="N477" s="123"/>
      <c r="O477" s="123"/>
      <c r="P477" s="123"/>
      <c r="Q477" s="123"/>
      <c r="R477" s="123"/>
      <c r="S477" s="123"/>
      <c r="T477" s="123"/>
      <c r="U477" s="123"/>
    </row>
    <row r="478" spans="1:21" x14ac:dyDescent="0.2">
      <c r="A478" s="123"/>
      <c r="B478" s="123"/>
      <c r="C478" s="123"/>
      <c r="D478" s="123"/>
      <c r="E478" s="123"/>
      <c r="F478" s="123"/>
      <c r="G478" s="123"/>
      <c r="H478" s="123"/>
      <c r="I478" s="123"/>
      <c r="J478" s="123"/>
      <c r="K478" s="123"/>
      <c r="L478" s="123"/>
      <c r="M478" s="123"/>
      <c r="N478" s="123"/>
      <c r="O478" s="123"/>
      <c r="P478" s="123"/>
      <c r="Q478" s="123"/>
      <c r="R478" s="123"/>
      <c r="S478" s="123"/>
      <c r="T478" s="123"/>
      <c r="U478" s="123"/>
    </row>
    <row r="479" spans="1:21" x14ac:dyDescent="0.2">
      <c r="A479" s="123"/>
      <c r="B479" s="123"/>
      <c r="C479" s="123"/>
      <c r="D479" s="123"/>
      <c r="E479" s="123"/>
      <c r="F479" s="123"/>
      <c r="G479" s="123"/>
      <c r="H479" s="123"/>
      <c r="I479" s="123"/>
      <c r="J479" s="123"/>
      <c r="K479" s="123"/>
      <c r="L479" s="123"/>
      <c r="M479" s="123"/>
      <c r="N479" s="123"/>
      <c r="O479" s="123"/>
      <c r="P479" s="123"/>
      <c r="Q479" s="123"/>
      <c r="R479" s="123"/>
      <c r="S479" s="123"/>
      <c r="T479" s="123"/>
      <c r="U479" s="123"/>
    </row>
    <row r="480" spans="1:21" x14ac:dyDescent="0.2">
      <c r="A480" s="123"/>
      <c r="B480" s="123"/>
      <c r="C480" s="123"/>
      <c r="D480" s="123"/>
      <c r="E480" s="123"/>
      <c r="F480" s="123"/>
      <c r="G480" s="123"/>
      <c r="H480" s="123"/>
      <c r="I480" s="123"/>
      <c r="J480" s="123"/>
      <c r="K480" s="123"/>
      <c r="L480" s="123"/>
      <c r="M480" s="123"/>
      <c r="N480" s="123"/>
      <c r="O480" s="123"/>
      <c r="P480" s="123"/>
      <c r="Q480" s="123"/>
      <c r="R480" s="123"/>
      <c r="S480" s="123"/>
      <c r="T480" s="123"/>
      <c r="U480" s="123"/>
    </row>
    <row r="481" spans="1:21" x14ac:dyDescent="0.2">
      <c r="A481" s="123"/>
      <c r="B481" s="123"/>
      <c r="C481" s="123"/>
      <c r="D481" s="123"/>
      <c r="E481" s="123"/>
      <c r="F481" s="123"/>
      <c r="G481" s="123"/>
      <c r="H481" s="123"/>
      <c r="I481" s="123"/>
      <c r="J481" s="123"/>
      <c r="K481" s="123"/>
      <c r="L481" s="123"/>
      <c r="M481" s="123"/>
      <c r="N481" s="123"/>
      <c r="O481" s="123"/>
      <c r="P481" s="123"/>
      <c r="Q481" s="123"/>
      <c r="R481" s="123"/>
      <c r="S481" s="123"/>
      <c r="T481" s="123"/>
      <c r="U481" s="123"/>
    </row>
    <row r="482" spans="1:21" x14ac:dyDescent="0.2">
      <c r="A482" s="123"/>
      <c r="B482" s="123"/>
      <c r="C482" s="123"/>
      <c r="D482" s="123"/>
      <c r="E482" s="123"/>
      <c r="F482" s="123"/>
      <c r="G482" s="123"/>
      <c r="H482" s="123"/>
      <c r="I482" s="123"/>
      <c r="J482" s="123"/>
      <c r="K482" s="123"/>
      <c r="L482" s="123"/>
      <c r="M482" s="123"/>
      <c r="N482" s="123"/>
      <c r="O482" s="123"/>
      <c r="P482" s="123"/>
      <c r="Q482" s="123"/>
      <c r="R482" s="123"/>
      <c r="S482" s="123"/>
      <c r="T482" s="123"/>
      <c r="U482" s="123"/>
    </row>
    <row r="483" spans="1:21" x14ac:dyDescent="0.2">
      <c r="A483" s="123"/>
      <c r="B483" s="123"/>
      <c r="C483" s="123"/>
      <c r="D483" s="123"/>
      <c r="E483" s="123"/>
      <c r="F483" s="123"/>
      <c r="G483" s="123"/>
      <c r="H483" s="123"/>
      <c r="I483" s="123"/>
      <c r="J483" s="123"/>
      <c r="K483" s="123"/>
      <c r="L483" s="123"/>
      <c r="M483" s="123"/>
      <c r="N483" s="123"/>
      <c r="O483" s="123"/>
      <c r="P483" s="123"/>
      <c r="Q483" s="123"/>
      <c r="R483" s="123"/>
      <c r="S483" s="123"/>
      <c r="T483" s="123"/>
      <c r="U483" s="123"/>
    </row>
    <row r="484" spans="1:21" x14ac:dyDescent="0.2">
      <c r="A484" s="123"/>
      <c r="B484" s="123"/>
      <c r="C484" s="123"/>
      <c r="D484" s="123"/>
      <c r="E484" s="123"/>
      <c r="F484" s="123"/>
      <c r="G484" s="123"/>
      <c r="H484" s="123"/>
      <c r="I484" s="123"/>
      <c r="J484" s="123"/>
      <c r="K484" s="123"/>
      <c r="L484" s="123"/>
      <c r="M484" s="123"/>
      <c r="N484" s="123"/>
      <c r="O484" s="123"/>
      <c r="P484" s="123"/>
      <c r="Q484" s="123"/>
      <c r="R484" s="123"/>
      <c r="S484" s="123"/>
      <c r="T484" s="123"/>
      <c r="U484" s="123"/>
    </row>
    <row r="485" spans="1:21" x14ac:dyDescent="0.2">
      <c r="A485" s="123"/>
      <c r="B485" s="123"/>
      <c r="C485" s="123"/>
      <c r="D485" s="123"/>
      <c r="E485" s="123"/>
      <c r="F485" s="123"/>
      <c r="G485" s="123"/>
      <c r="H485" s="123"/>
      <c r="I485" s="123"/>
      <c r="J485" s="123"/>
      <c r="K485" s="123"/>
      <c r="L485" s="123"/>
      <c r="M485" s="123"/>
      <c r="N485" s="123"/>
      <c r="O485" s="123"/>
      <c r="P485" s="123"/>
      <c r="Q485" s="123"/>
      <c r="R485" s="123"/>
      <c r="S485" s="123"/>
      <c r="T485" s="123"/>
      <c r="U485" s="123"/>
    </row>
    <row r="486" spans="1:21" x14ac:dyDescent="0.2">
      <c r="A486" s="123"/>
      <c r="B486" s="123"/>
      <c r="C486" s="123"/>
      <c r="D486" s="123"/>
      <c r="E486" s="123"/>
      <c r="F486" s="123"/>
      <c r="G486" s="123"/>
      <c r="H486" s="123"/>
      <c r="I486" s="123"/>
      <c r="J486" s="123"/>
      <c r="K486" s="123"/>
      <c r="L486" s="123"/>
      <c r="M486" s="123"/>
      <c r="N486" s="123"/>
      <c r="O486" s="123"/>
      <c r="P486" s="123"/>
      <c r="Q486" s="123"/>
      <c r="R486" s="123"/>
      <c r="S486" s="123"/>
      <c r="T486" s="123"/>
      <c r="U486" s="123"/>
    </row>
    <row r="487" spans="1:21" x14ac:dyDescent="0.2">
      <c r="A487" s="123"/>
      <c r="B487" s="123"/>
      <c r="C487" s="123"/>
      <c r="D487" s="123"/>
      <c r="E487" s="123"/>
      <c r="F487" s="123"/>
      <c r="G487" s="123"/>
      <c r="H487" s="123"/>
      <c r="I487" s="123"/>
      <c r="J487" s="123"/>
      <c r="K487" s="123"/>
      <c r="L487" s="123"/>
      <c r="M487" s="123"/>
      <c r="N487" s="123"/>
      <c r="O487" s="123"/>
      <c r="P487" s="123"/>
      <c r="Q487" s="123"/>
      <c r="R487" s="123"/>
      <c r="S487" s="123"/>
      <c r="T487" s="123"/>
      <c r="U487" s="123"/>
    </row>
    <row r="488" spans="1:21" x14ac:dyDescent="0.2">
      <c r="A488" s="123"/>
      <c r="B488" s="123"/>
      <c r="C488" s="123"/>
      <c r="D488" s="123"/>
      <c r="E488" s="123"/>
      <c r="F488" s="123"/>
      <c r="G488" s="123"/>
      <c r="H488" s="123"/>
      <c r="I488" s="123"/>
      <c r="J488" s="123"/>
      <c r="K488" s="123"/>
      <c r="L488" s="123"/>
      <c r="M488" s="123"/>
      <c r="N488" s="123"/>
      <c r="O488" s="123"/>
      <c r="P488" s="123"/>
      <c r="Q488" s="123"/>
      <c r="R488" s="123"/>
      <c r="S488" s="123"/>
      <c r="T488" s="123"/>
      <c r="U488" s="123"/>
    </row>
    <row r="489" spans="1:21" x14ac:dyDescent="0.2">
      <c r="A489" s="123"/>
      <c r="B489" s="123"/>
      <c r="C489" s="123"/>
      <c r="D489" s="123"/>
      <c r="E489" s="123"/>
      <c r="F489" s="123"/>
      <c r="G489" s="123"/>
      <c r="H489" s="123"/>
      <c r="I489" s="123"/>
      <c r="J489" s="123"/>
      <c r="K489" s="123"/>
      <c r="L489" s="123"/>
      <c r="M489" s="123"/>
      <c r="N489" s="123"/>
      <c r="O489" s="123"/>
      <c r="P489" s="123"/>
      <c r="Q489" s="123"/>
      <c r="R489" s="123"/>
      <c r="S489" s="123"/>
      <c r="T489" s="123"/>
      <c r="U489" s="123"/>
    </row>
    <row r="490" spans="1:21" x14ac:dyDescent="0.2">
      <c r="A490" s="123"/>
      <c r="B490" s="123"/>
      <c r="C490" s="123"/>
      <c r="D490" s="123"/>
      <c r="E490" s="123"/>
      <c r="F490" s="123"/>
      <c r="G490" s="123"/>
      <c r="H490" s="123"/>
      <c r="I490" s="123"/>
      <c r="J490" s="123"/>
      <c r="K490" s="123"/>
      <c r="L490" s="123"/>
      <c r="M490" s="123"/>
      <c r="N490" s="123"/>
      <c r="O490" s="123"/>
      <c r="P490" s="123"/>
      <c r="Q490" s="123"/>
      <c r="R490" s="123"/>
      <c r="S490" s="123"/>
      <c r="T490" s="123"/>
      <c r="U490" s="123"/>
    </row>
    <row r="491" spans="1:21" x14ac:dyDescent="0.2">
      <c r="A491" s="123"/>
      <c r="B491" s="123"/>
      <c r="C491" s="123"/>
      <c r="D491" s="123"/>
      <c r="E491" s="123"/>
      <c r="F491" s="123"/>
      <c r="G491" s="123"/>
      <c r="H491" s="123"/>
      <c r="I491" s="123"/>
      <c r="J491" s="123"/>
      <c r="K491" s="123"/>
      <c r="L491" s="123"/>
      <c r="M491" s="123"/>
      <c r="N491" s="123"/>
      <c r="O491" s="123"/>
      <c r="P491" s="123"/>
      <c r="Q491" s="123"/>
      <c r="R491" s="123"/>
      <c r="S491" s="123"/>
      <c r="T491" s="123"/>
      <c r="U491" s="123"/>
    </row>
    <row r="492" spans="1:21" x14ac:dyDescent="0.2">
      <c r="A492" s="123"/>
      <c r="B492" s="123"/>
      <c r="C492" s="123"/>
      <c r="D492" s="123"/>
      <c r="E492" s="123"/>
      <c r="F492" s="123"/>
      <c r="G492" s="123"/>
      <c r="H492" s="123"/>
      <c r="I492" s="123"/>
      <c r="J492" s="123"/>
      <c r="K492" s="123"/>
      <c r="L492" s="123"/>
      <c r="M492" s="123"/>
      <c r="N492" s="123"/>
      <c r="O492" s="123"/>
      <c r="P492" s="123"/>
      <c r="Q492" s="123"/>
      <c r="R492" s="123"/>
      <c r="S492" s="123"/>
      <c r="T492" s="123"/>
      <c r="U492" s="123"/>
    </row>
    <row r="493" spans="1:21" x14ac:dyDescent="0.2">
      <c r="A493" s="123"/>
      <c r="B493" s="123"/>
      <c r="C493" s="123"/>
      <c r="D493" s="123"/>
      <c r="E493" s="123"/>
      <c r="F493" s="123"/>
      <c r="G493" s="123"/>
      <c r="H493" s="123"/>
      <c r="I493" s="123"/>
      <c r="J493" s="123"/>
      <c r="K493" s="123"/>
      <c r="L493" s="123"/>
      <c r="M493" s="123"/>
      <c r="N493" s="123"/>
      <c r="O493" s="123"/>
      <c r="P493" s="123"/>
      <c r="Q493" s="123"/>
      <c r="R493" s="123"/>
      <c r="S493" s="123"/>
      <c r="T493" s="123"/>
      <c r="U493" s="123"/>
    </row>
    <row r="494" spans="1:21" x14ac:dyDescent="0.2">
      <c r="A494" s="123"/>
      <c r="B494" s="123"/>
      <c r="C494" s="123"/>
      <c r="D494" s="123"/>
      <c r="E494" s="123"/>
      <c r="F494" s="123"/>
      <c r="G494" s="123"/>
      <c r="H494" s="123"/>
      <c r="I494" s="123"/>
      <c r="J494" s="123"/>
      <c r="K494" s="123"/>
      <c r="L494" s="123"/>
      <c r="M494" s="123"/>
      <c r="N494" s="123"/>
      <c r="O494" s="123"/>
      <c r="P494" s="123"/>
      <c r="Q494" s="123"/>
      <c r="R494" s="123"/>
      <c r="S494" s="123"/>
      <c r="T494" s="123"/>
      <c r="U494" s="123"/>
    </row>
    <row r="495" spans="1:21" x14ac:dyDescent="0.2">
      <c r="A495" s="123"/>
      <c r="B495" s="123"/>
      <c r="C495" s="123"/>
      <c r="D495" s="123"/>
      <c r="E495" s="123"/>
      <c r="F495" s="123"/>
      <c r="G495" s="123"/>
      <c r="H495" s="123"/>
      <c r="I495" s="123"/>
      <c r="J495" s="123"/>
      <c r="K495" s="123"/>
      <c r="L495" s="123"/>
      <c r="M495" s="123"/>
      <c r="N495" s="123"/>
      <c r="O495" s="123"/>
      <c r="P495" s="123"/>
      <c r="Q495" s="123"/>
      <c r="R495" s="123"/>
      <c r="S495" s="123"/>
      <c r="T495" s="123"/>
      <c r="U495" s="123"/>
    </row>
    <row r="496" spans="1:21" x14ac:dyDescent="0.2">
      <c r="A496" s="123"/>
      <c r="B496" s="123"/>
      <c r="C496" s="123"/>
      <c r="D496" s="123"/>
      <c r="E496" s="123"/>
      <c r="F496" s="123"/>
      <c r="G496" s="123"/>
      <c r="H496" s="123"/>
      <c r="I496" s="123"/>
      <c r="J496" s="123"/>
      <c r="K496" s="123"/>
      <c r="L496" s="123"/>
      <c r="M496" s="123"/>
      <c r="N496" s="123"/>
      <c r="O496" s="123"/>
      <c r="P496" s="123"/>
      <c r="Q496" s="123"/>
      <c r="R496" s="123"/>
      <c r="S496" s="123"/>
      <c r="T496" s="123"/>
      <c r="U496" s="123"/>
    </row>
    <row r="497" spans="1:21" x14ac:dyDescent="0.2">
      <c r="A497" s="123"/>
      <c r="B497" s="123"/>
      <c r="C497" s="123"/>
      <c r="D497" s="123"/>
      <c r="E497" s="123"/>
      <c r="F497" s="123"/>
      <c r="G497" s="123"/>
      <c r="H497" s="123"/>
      <c r="I497" s="123"/>
      <c r="J497" s="123"/>
      <c r="K497" s="123"/>
      <c r="L497" s="123"/>
      <c r="M497" s="123"/>
      <c r="N497" s="123"/>
      <c r="O497" s="123"/>
      <c r="P497" s="123"/>
      <c r="Q497" s="123"/>
      <c r="R497" s="123"/>
      <c r="S497" s="123"/>
      <c r="T497" s="123"/>
      <c r="U497" s="123"/>
    </row>
    <row r="498" spans="1:21" x14ac:dyDescent="0.2">
      <c r="A498" s="123"/>
      <c r="B498" s="123"/>
      <c r="C498" s="123"/>
      <c r="D498" s="123"/>
      <c r="E498" s="123"/>
      <c r="F498" s="123"/>
      <c r="G498" s="123"/>
      <c r="H498" s="123"/>
      <c r="I498" s="123"/>
      <c r="J498" s="123"/>
      <c r="K498" s="123"/>
      <c r="L498" s="123"/>
      <c r="M498" s="123"/>
      <c r="N498" s="123"/>
      <c r="O498" s="123"/>
      <c r="P498" s="123"/>
      <c r="Q498" s="123"/>
      <c r="R498" s="123"/>
      <c r="S498" s="123"/>
      <c r="T498" s="123"/>
      <c r="U498" s="123"/>
    </row>
    <row r="499" spans="1:21" x14ac:dyDescent="0.2">
      <c r="A499" s="123"/>
      <c r="B499" s="123"/>
      <c r="C499" s="123"/>
      <c r="D499" s="123"/>
      <c r="E499" s="123"/>
      <c r="F499" s="123"/>
      <c r="G499" s="123"/>
      <c r="H499" s="123"/>
      <c r="I499" s="123"/>
      <c r="J499" s="123"/>
      <c r="K499" s="123"/>
      <c r="L499" s="123"/>
      <c r="M499" s="123"/>
      <c r="N499" s="123"/>
      <c r="O499" s="123"/>
      <c r="P499" s="123"/>
      <c r="Q499" s="123"/>
      <c r="R499" s="123"/>
      <c r="S499" s="123"/>
      <c r="T499" s="123"/>
      <c r="U499" s="123"/>
    </row>
    <row r="500" spans="1:21" x14ac:dyDescent="0.2">
      <c r="A500" s="123"/>
      <c r="B500" s="123"/>
      <c r="C500" s="123"/>
      <c r="D500" s="123"/>
      <c r="E500" s="123"/>
      <c r="F500" s="123"/>
      <c r="G500" s="123"/>
      <c r="H500" s="123"/>
      <c r="I500" s="123"/>
      <c r="J500" s="123"/>
      <c r="K500" s="123"/>
      <c r="L500" s="123"/>
      <c r="M500" s="123"/>
      <c r="N500" s="123"/>
      <c r="O500" s="123"/>
      <c r="P500" s="123"/>
      <c r="Q500" s="123"/>
      <c r="R500" s="123"/>
      <c r="S500" s="123"/>
      <c r="T500" s="123"/>
      <c r="U500" s="123"/>
    </row>
    <row r="501" spans="1:21" x14ac:dyDescent="0.2">
      <c r="A501" s="123"/>
      <c r="B501" s="123"/>
      <c r="C501" s="123"/>
      <c r="D501" s="123"/>
      <c r="E501" s="123"/>
      <c r="F501" s="123"/>
      <c r="G501" s="123"/>
      <c r="H501" s="123"/>
      <c r="I501" s="123"/>
      <c r="J501" s="123"/>
      <c r="K501" s="123"/>
      <c r="L501" s="123"/>
      <c r="M501" s="123"/>
      <c r="N501" s="123"/>
      <c r="O501" s="123"/>
      <c r="P501" s="123"/>
      <c r="Q501" s="123"/>
      <c r="R501" s="123"/>
      <c r="S501" s="123"/>
      <c r="T501" s="123"/>
      <c r="U501" s="123"/>
    </row>
    <row r="502" spans="1:21" x14ac:dyDescent="0.2">
      <c r="A502" s="123"/>
      <c r="B502" s="123"/>
      <c r="C502" s="123"/>
      <c r="D502" s="123"/>
      <c r="E502" s="123"/>
      <c r="F502" s="123"/>
      <c r="G502" s="123"/>
      <c r="H502" s="123"/>
      <c r="I502" s="123"/>
      <c r="J502" s="123"/>
      <c r="K502" s="123"/>
      <c r="L502" s="123"/>
      <c r="M502" s="123"/>
      <c r="N502" s="123"/>
      <c r="O502" s="123"/>
      <c r="P502" s="123"/>
      <c r="Q502" s="123"/>
      <c r="R502" s="123"/>
      <c r="S502" s="123"/>
      <c r="T502" s="123"/>
      <c r="U502" s="123"/>
    </row>
    <row r="503" spans="1:21" x14ac:dyDescent="0.2">
      <c r="A503" s="123"/>
      <c r="B503" s="123"/>
      <c r="C503" s="123"/>
      <c r="D503" s="123"/>
      <c r="E503" s="123"/>
      <c r="F503" s="123"/>
      <c r="G503" s="123"/>
      <c r="H503" s="123"/>
      <c r="I503" s="123"/>
      <c r="J503" s="123"/>
      <c r="K503" s="123"/>
      <c r="L503" s="123"/>
      <c r="M503" s="123"/>
      <c r="N503" s="123"/>
      <c r="O503" s="123"/>
      <c r="P503" s="123"/>
      <c r="Q503" s="123"/>
      <c r="R503" s="123"/>
      <c r="S503" s="123"/>
      <c r="T503" s="123"/>
      <c r="U503" s="123"/>
    </row>
    <row r="504" spans="1:21" x14ac:dyDescent="0.2">
      <c r="A504" s="123"/>
      <c r="B504" s="123"/>
      <c r="C504" s="123"/>
      <c r="D504" s="123"/>
      <c r="E504" s="123"/>
      <c r="F504" s="123"/>
      <c r="G504" s="123"/>
      <c r="H504" s="123"/>
      <c r="I504" s="123"/>
      <c r="J504" s="123"/>
      <c r="K504" s="123"/>
      <c r="L504" s="123"/>
      <c r="M504" s="123"/>
      <c r="N504" s="123"/>
      <c r="O504" s="123"/>
      <c r="P504" s="123"/>
      <c r="Q504" s="123"/>
      <c r="R504" s="123"/>
      <c r="S504" s="123"/>
      <c r="T504" s="123"/>
      <c r="U504" s="123"/>
    </row>
    <row r="505" spans="1:21" x14ac:dyDescent="0.2">
      <c r="A505" s="123"/>
      <c r="B505" s="123"/>
      <c r="C505" s="123"/>
      <c r="D505" s="123"/>
      <c r="E505" s="123"/>
      <c r="F505" s="123"/>
      <c r="G505" s="123"/>
      <c r="H505" s="123"/>
      <c r="I505" s="123"/>
      <c r="J505" s="123"/>
      <c r="K505" s="123"/>
      <c r="L505" s="123"/>
      <c r="M505" s="123"/>
      <c r="N505" s="123"/>
      <c r="O505" s="123"/>
      <c r="P505" s="123"/>
      <c r="Q505" s="123"/>
      <c r="R505" s="123"/>
      <c r="S505" s="123"/>
      <c r="T505" s="123"/>
      <c r="U505" s="123"/>
    </row>
    <row r="506" spans="1:21" x14ac:dyDescent="0.2">
      <c r="A506" s="123"/>
      <c r="B506" s="123"/>
      <c r="C506" s="123"/>
      <c r="D506" s="123"/>
      <c r="E506" s="123"/>
      <c r="F506" s="123"/>
      <c r="G506" s="123"/>
      <c r="H506" s="123"/>
      <c r="I506" s="123"/>
      <c r="J506" s="123"/>
      <c r="K506" s="123"/>
      <c r="L506" s="123"/>
      <c r="M506" s="123"/>
      <c r="N506" s="123"/>
      <c r="O506" s="123"/>
      <c r="P506" s="123"/>
      <c r="Q506" s="123"/>
      <c r="R506" s="123"/>
      <c r="S506" s="123"/>
      <c r="T506" s="123"/>
      <c r="U506" s="123"/>
    </row>
    <row r="507" spans="1:21" x14ac:dyDescent="0.2">
      <c r="A507" s="123"/>
      <c r="B507" s="123"/>
      <c r="C507" s="123"/>
      <c r="D507" s="123"/>
      <c r="E507" s="123"/>
      <c r="F507" s="123"/>
      <c r="G507" s="123"/>
      <c r="H507" s="123"/>
      <c r="I507" s="123"/>
      <c r="J507" s="123"/>
      <c r="K507" s="123"/>
      <c r="L507" s="123"/>
      <c r="M507" s="123"/>
      <c r="N507" s="123"/>
      <c r="O507" s="123"/>
      <c r="P507" s="123"/>
      <c r="Q507" s="123"/>
      <c r="R507" s="123"/>
      <c r="S507" s="123"/>
      <c r="T507" s="123"/>
      <c r="U507" s="123"/>
    </row>
    <row r="508" spans="1:21" x14ac:dyDescent="0.2">
      <c r="A508" s="123"/>
      <c r="B508" s="123"/>
      <c r="C508" s="123"/>
      <c r="D508" s="123"/>
      <c r="E508" s="123"/>
      <c r="F508" s="123"/>
      <c r="G508" s="123"/>
      <c r="H508" s="123"/>
      <c r="I508" s="123"/>
      <c r="J508" s="123"/>
      <c r="K508" s="123"/>
      <c r="L508" s="123"/>
      <c r="M508" s="123"/>
      <c r="N508" s="123"/>
      <c r="O508" s="123"/>
      <c r="P508" s="123"/>
      <c r="Q508" s="123"/>
      <c r="R508" s="123"/>
      <c r="S508" s="123"/>
      <c r="T508" s="123"/>
      <c r="U508" s="123"/>
    </row>
    <row r="509" spans="1:21" x14ac:dyDescent="0.2">
      <c r="A509" s="123"/>
      <c r="B509" s="123"/>
      <c r="C509" s="123"/>
      <c r="D509" s="123"/>
      <c r="E509" s="123"/>
      <c r="F509" s="123"/>
      <c r="G509" s="123"/>
      <c r="H509" s="123"/>
      <c r="I509" s="123"/>
      <c r="J509" s="123"/>
      <c r="K509" s="123"/>
      <c r="L509" s="123"/>
      <c r="M509" s="123"/>
      <c r="N509" s="123"/>
      <c r="O509" s="123"/>
      <c r="P509" s="123"/>
      <c r="Q509" s="123"/>
      <c r="R509" s="123"/>
      <c r="S509" s="123"/>
      <c r="T509" s="123"/>
      <c r="U509" s="123"/>
    </row>
    <row r="510" spans="1:21" x14ac:dyDescent="0.2">
      <c r="A510" s="123"/>
      <c r="B510" s="123"/>
      <c r="C510" s="123"/>
      <c r="D510" s="123"/>
      <c r="E510" s="123"/>
      <c r="F510" s="123"/>
      <c r="G510" s="123"/>
      <c r="H510" s="123"/>
      <c r="I510" s="123"/>
      <c r="J510" s="123"/>
      <c r="K510" s="123"/>
      <c r="L510" s="123"/>
      <c r="M510" s="123"/>
      <c r="N510" s="123"/>
      <c r="O510" s="123"/>
      <c r="P510" s="123"/>
      <c r="Q510" s="123"/>
      <c r="R510" s="123"/>
      <c r="S510" s="123"/>
      <c r="T510" s="123"/>
      <c r="U510" s="123"/>
    </row>
    <row r="511" spans="1:21" x14ac:dyDescent="0.2">
      <c r="A511" s="123"/>
      <c r="B511" s="123"/>
      <c r="C511" s="123"/>
      <c r="D511" s="123"/>
      <c r="E511" s="123"/>
      <c r="F511" s="123"/>
      <c r="G511" s="123"/>
      <c r="H511" s="123"/>
      <c r="I511" s="123"/>
      <c r="J511" s="123"/>
      <c r="K511" s="123"/>
      <c r="L511" s="123"/>
      <c r="M511" s="123"/>
      <c r="N511" s="123"/>
      <c r="O511" s="123"/>
      <c r="P511" s="123"/>
      <c r="Q511" s="123"/>
      <c r="R511" s="123"/>
      <c r="S511" s="123"/>
      <c r="T511" s="123"/>
      <c r="U511" s="123"/>
    </row>
    <row r="512" spans="1:21" x14ac:dyDescent="0.2">
      <c r="A512" s="123"/>
      <c r="B512" s="123"/>
      <c r="C512" s="123"/>
      <c r="D512" s="123"/>
      <c r="E512" s="123"/>
      <c r="F512" s="123"/>
      <c r="G512" s="123"/>
      <c r="H512" s="123"/>
      <c r="I512" s="123"/>
      <c r="J512" s="123"/>
      <c r="K512" s="123"/>
      <c r="L512" s="123"/>
      <c r="M512" s="123"/>
      <c r="N512" s="123"/>
      <c r="O512" s="123"/>
      <c r="P512" s="123"/>
      <c r="Q512" s="123"/>
      <c r="R512" s="123"/>
      <c r="S512" s="123"/>
      <c r="T512" s="123"/>
      <c r="U512" s="123"/>
    </row>
    <row r="513" spans="1:21" x14ac:dyDescent="0.2">
      <c r="A513" s="123"/>
      <c r="B513" s="123"/>
      <c r="C513" s="123"/>
      <c r="D513" s="123"/>
      <c r="E513" s="123"/>
      <c r="F513" s="123"/>
      <c r="G513" s="123"/>
      <c r="H513" s="123"/>
      <c r="I513" s="123"/>
      <c r="J513" s="123"/>
      <c r="K513" s="123"/>
      <c r="L513" s="123"/>
      <c r="M513" s="123"/>
      <c r="N513" s="123"/>
      <c r="O513" s="123"/>
      <c r="P513" s="123"/>
      <c r="Q513" s="123"/>
      <c r="R513" s="123"/>
      <c r="S513" s="123"/>
      <c r="T513" s="123"/>
      <c r="U513" s="123"/>
    </row>
    <row r="514" spans="1:21" x14ac:dyDescent="0.2">
      <c r="A514" s="123"/>
      <c r="B514" s="123"/>
      <c r="C514" s="123"/>
      <c r="D514" s="123"/>
      <c r="E514" s="123"/>
      <c r="F514" s="123"/>
      <c r="G514" s="123"/>
      <c r="H514" s="123"/>
      <c r="I514" s="123"/>
      <c r="J514" s="123"/>
      <c r="K514" s="123"/>
      <c r="L514" s="123"/>
      <c r="M514" s="123"/>
      <c r="N514" s="123"/>
      <c r="O514" s="123"/>
      <c r="P514" s="123"/>
      <c r="Q514" s="123"/>
      <c r="R514" s="123"/>
      <c r="S514" s="123"/>
      <c r="T514" s="123"/>
      <c r="U514" s="123"/>
    </row>
    <row r="515" spans="1:21" x14ac:dyDescent="0.2">
      <c r="A515" s="123"/>
      <c r="B515" s="123"/>
      <c r="C515" s="123"/>
      <c r="D515" s="123"/>
      <c r="E515" s="123"/>
      <c r="F515" s="123"/>
      <c r="G515" s="123"/>
      <c r="H515" s="123"/>
      <c r="I515" s="123"/>
      <c r="J515" s="123"/>
      <c r="K515" s="123"/>
      <c r="L515" s="123"/>
      <c r="M515" s="123"/>
      <c r="N515" s="123"/>
      <c r="O515" s="123"/>
      <c r="P515" s="123"/>
      <c r="Q515" s="123"/>
      <c r="R515" s="123"/>
      <c r="S515" s="123"/>
      <c r="T515" s="123"/>
      <c r="U515" s="123"/>
    </row>
    <row r="516" spans="1:21" x14ac:dyDescent="0.2">
      <c r="A516" s="123"/>
      <c r="B516" s="123"/>
      <c r="C516" s="123"/>
      <c r="D516" s="123"/>
      <c r="E516" s="123"/>
      <c r="F516" s="123"/>
      <c r="G516" s="123"/>
      <c r="H516" s="123"/>
      <c r="I516" s="123"/>
      <c r="J516" s="123"/>
      <c r="K516" s="123"/>
      <c r="L516" s="123"/>
      <c r="M516" s="123"/>
      <c r="N516" s="123"/>
      <c r="O516" s="123"/>
      <c r="P516" s="123"/>
      <c r="Q516" s="123"/>
      <c r="R516" s="123"/>
      <c r="S516" s="123"/>
      <c r="T516" s="123"/>
      <c r="U516" s="123"/>
    </row>
    <row r="517" spans="1:21" x14ac:dyDescent="0.2">
      <c r="A517" s="123"/>
      <c r="B517" s="123"/>
      <c r="C517" s="123"/>
      <c r="D517" s="123"/>
      <c r="E517" s="123"/>
      <c r="F517" s="123"/>
      <c r="G517" s="123"/>
      <c r="H517" s="123"/>
      <c r="I517" s="123"/>
      <c r="J517" s="123"/>
      <c r="K517" s="123"/>
      <c r="L517" s="123"/>
      <c r="M517" s="123"/>
      <c r="N517" s="123"/>
      <c r="O517" s="123"/>
      <c r="P517" s="123"/>
      <c r="Q517" s="123"/>
      <c r="R517" s="123"/>
      <c r="S517" s="123"/>
      <c r="T517" s="123"/>
      <c r="U517" s="123"/>
    </row>
    <row r="518" spans="1:21" x14ac:dyDescent="0.2">
      <c r="A518" s="123"/>
      <c r="B518" s="123"/>
      <c r="C518" s="123"/>
      <c r="D518" s="123"/>
      <c r="E518" s="123"/>
      <c r="F518" s="123"/>
      <c r="G518" s="123"/>
      <c r="H518" s="123"/>
      <c r="I518" s="123"/>
      <c r="J518" s="123"/>
      <c r="K518" s="123"/>
      <c r="L518" s="123"/>
      <c r="M518" s="123"/>
      <c r="N518" s="123"/>
      <c r="O518" s="123"/>
      <c r="P518" s="123"/>
      <c r="Q518" s="123"/>
      <c r="R518" s="123"/>
      <c r="S518" s="123"/>
      <c r="T518" s="123"/>
      <c r="U518" s="123"/>
    </row>
    <row r="519" spans="1:21" x14ac:dyDescent="0.2">
      <c r="A519" s="123"/>
      <c r="B519" s="123"/>
      <c r="C519" s="123"/>
      <c r="D519" s="123"/>
      <c r="E519" s="123"/>
      <c r="F519" s="123"/>
      <c r="G519" s="123"/>
      <c r="H519" s="123"/>
      <c r="I519" s="123"/>
      <c r="J519" s="123"/>
      <c r="K519" s="123"/>
      <c r="L519" s="123"/>
      <c r="M519" s="123"/>
      <c r="N519" s="123"/>
      <c r="O519" s="123"/>
      <c r="P519" s="123"/>
      <c r="Q519" s="123"/>
      <c r="R519" s="123"/>
      <c r="S519" s="123"/>
      <c r="T519" s="123"/>
      <c r="U519" s="123"/>
    </row>
    <row r="520" spans="1:21" x14ac:dyDescent="0.2">
      <c r="A520" s="123"/>
      <c r="B520" s="123"/>
      <c r="C520" s="123"/>
      <c r="D520" s="123"/>
      <c r="E520" s="123"/>
      <c r="F520" s="123"/>
      <c r="G520" s="123"/>
      <c r="H520" s="123"/>
      <c r="I520" s="123"/>
      <c r="J520" s="123"/>
      <c r="K520" s="123"/>
      <c r="L520" s="123"/>
      <c r="M520" s="123"/>
      <c r="N520" s="123"/>
      <c r="O520" s="123"/>
      <c r="P520" s="123"/>
      <c r="Q520" s="123"/>
      <c r="R520" s="123"/>
      <c r="S520" s="123"/>
      <c r="T520" s="123"/>
      <c r="U520" s="123"/>
    </row>
    <row r="521" spans="1:21" x14ac:dyDescent="0.2">
      <c r="A521" s="123"/>
      <c r="B521" s="123"/>
      <c r="C521" s="123"/>
      <c r="D521" s="123"/>
      <c r="E521" s="123"/>
      <c r="F521" s="123"/>
      <c r="G521" s="123"/>
      <c r="H521" s="123"/>
      <c r="I521" s="123"/>
      <c r="J521" s="123"/>
      <c r="K521" s="123"/>
      <c r="L521" s="123"/>
      <c r="M521" s="123"/>
      <c r="N521" s="123"/>
      <c r="O521" s="123"/>
      <c r="P521" s="123"/>
      <c r="Q521" s="123"/>
      <c r="R521" s="123"/>
      <c r="S521" s="123"/>
      <c r="T521" s="123"/>
      <c r="U521" s="123"/>
    </row>
    <row r="522" spans="1:21" x14ac:dyDescent="0.2">
      <c r="A522" s="123"/>
      <c r="B522" s="123"/>
      <c r="C522" s="123"/>
      <c r="D522" s="123"/>
      <c r="E522" s="123"/>
      <c r="F522" s="123"/>
      <c r="G522" s="123"/>
      <c r="H522" s="123"/>
      <c r="I522" s="123"/>
      <c r="J522" s="123"/>
      <c r="K522" s="123"/>
      <c r="L522" s="123"/>
      <c r="M522" s="123"/>
      <c r="N522" s="123"/>
      <c r="O522" s="123"/>
      <c r="P522" s="123"/>
      <c r="Q522" s="123"/>
      <c r="R522" s="123"/>
      <c r="S522" s="123"/>
      <c r="T522" s="123"/>
      <c r="U522" s="123"/>
    </row>
    <row r="523" spans="1:21" x14ac:dyDescent="0.2">
      <c r="A523" s="123"/>
      <c r="B523" s="123"/>
      <c r="C523" s="123"/>
      <c r="D523" s="123"/>
      <c r="E523" s="123"/>
      <c r="F523" s="123"/>
      <c r="G523" s="123"/>
      <c r="H523" s="123"/>
      <c r="I523" s="123"/>
      <c r="J523" s="123"/>
      <c r="K523" s="123"/>
      <c r="L523" s="123"/>
      <c r="M523" s="123"/>
      <c r="N523" s="123"/>
      <c r="O523" s="123"/>
      <c r="P523" s="123"/>
      <c r="Q523" s="123"/>
      <c r="R523" s="123"/>
      <c r="S523" s="123"/>
      <c r="T523" s="123"/>
      <c r="U523" s="123"/>
    </row>
    <row r="524" spans="1:21" x14ac:dyDescent="0.2">
      <c r="A524" s="123"/>
      <c r="B524" s="123"/>
      <c r="C524" s="123"/>
      <c r="D524" s="123"/>
      <c r="E524" s="123"/>
      <c r="F524" s="123"/>
      <c r="G524" s="123"/>
      <c r="H524" s="123"/>
      <c r="I524" s="123"/>
      <c r="J524" s="123"/>
      <c r="K524" s="123"/>
      <c r="L524" s="123"/>
      <c r="M524" s="123"/>
      <c r="N524" s="123"/>
      <c r="O524" s="123"/>
      <c r="P524" s="123"/>
      <c r="Q524" s="123"/>
      <c r="R524" s="123"/>
      <c r="S524" s="123"/>
      <c r="T524" s="123"/>
      <c r="U524" s="123"/>
    </row>
    <row r="525" spans="1:21" x14ac:dyDescent="0.2">
      <c r="A525" s="123"/>
      <c r="B525" s="123"/>
      <c r="C525" s="123"/>
      <c r="D525" s="123"/>
      <c r="E525" s="123"/>
      <c r="F525" s="123"/>
      <c r="G525" s="123"/>
      <c r="H525" s="123"/>
      <c r="I525" s="123"/>
      <c r="J525" s="123"/>
      <c r="K525" s="123"/>
      <c r="L525" s="123"/>
      <c r="M525" s="123"/>
      <c r="N525" s="123"/>
      <c r="O525" s="123"/>
      <c r="P525" s="123"/>
      <c r="Q525" s="123"/>
      <c r="R525" s="123"/>
      <c r="S525" s="123"/>
      <c r="T525" s="123"/>
      <c r="U525" s="123"/>
    </row>
    <row r="526" spans="1:21" x14ac:dyDescent="0.2">
      <c r="A526" s="123"/>
      <c r="B526" s="123"/>
      <c r="C526" s="123"/>
      <c r="D526" s="123"/>
      <c r="E526" s="123"/>
      <c r="F526" s="123"/>
      <c r="G526" s="123"/>
      <c r="H526" s="123"/>
      <c r="I526" s="123"/>
      <c r="J526" s="123"/>
      <c r="K526" s="123"/>
      <c r="L526" s="123"/>
      <c r="M526" s="123"/>
      <c r="N526" s="123"/>
      <c r="O526" s="123"/>
      <c r="P526" s="123"/>
      <c r="Q526" s="123"/>
      <c r="R526" s="123"/>
      <c r="S526" s="123"/>
      <c r="T526" s="123"/>
      <c r="U526" s="123"/>
    </row>
    <row r="527" spans="1:21" x14ac:dyDescent="0.2">
      <c r="A527" s="123"/>
      <c r="B527" s="123"/>
      <c r="C527" s="123"/>
      <c r="D527" s="123"/>
      <c r="E527" s="123"/>
      <c r="F527" s="123"/>
      <c r="G527" s="123"/>
      <c r="H527" s="123"/>
      <c r="I527" s="123"/>
      <c r="J527" s="123"/>
      <c r="K527" s="123"/>
      <c r="L527" s="123"/>
      <c r="M527" s="123"/>
      <c r="N527" s="123"/>
      <c r="O527" s="123"/>
      <c r="P527" s="123"/>
      <c r="Q527" s="123"/>
      <c r="R527" s="123"/>
      <c r="S527" s="123"/>
      <c r="T527" s="123"/>
      <c r="U527" s="123"/>
    </row>
    <row r="528" spans="1:21" x14ac:dyDescent="0.2">
      <c r="A528" s="123"/>
      <c r="B528" s="123"/>
      <c r="C528" s="123"/>
      <c r="D528" s="123"/>
      <c r="E528" s="123"/>
      <c r="F528" s="123"/>
      <c r="G528" s="123"/>
      <c r="H528" s="123"/>
      <c r="I528" s="123"/>
      <c r="J528" s="123"/>
      <c r="K528" s="123"/>
      <c r="L528" s="123"/>
      <c r="M528" s="123"/>
      <c r="N528" s="123"/>
      <c r="O528" s="123"/>
      <c r="P528" s="123"/>
      <c r="Q528" s="123"/>
      <c r="R528" s="123"/>
      <c r="S528" s="123"/>
      <c r="T528" s="123"/>
      <c r="U528" s="123"/>
    </row>
    <row r="529" spans="1:21" x14ac:dyDescent="0.2">
      <c r="A529" s="123"/>
      <c r="B529" s="123"/>
      <c r="C529" s="123"/>
      <c r="D529" s="123"/>
      <c r="E529" s="123"/>
      <c r="F529" s="123"/>
      <c r="G529" s="123"/>
      <c r="H529" s="123"/>
      <c r="I529" s="123"/>
      <c r="J529" s="123"/>
      <c r="K529" s="123"/>
      <c r="L529" s="123"/>
      <c r="M529" s="123"/>
      <c r="N529" s="123"/>
      <c r="O529" s="123"/>
      <c r="P529" s="123"/>
      <c r="Q529" s="123"/>
      <c r="R529" s="123"/>
      <c r="S529" s="123"/>
      <c r="T529" s="123"/>
      <c r="U529" s="123"/>
    </row>
    <row r="530" spans="1:21" x14ac:dyDescent="0.2">
      <c r="A530" s="123"/>
      <c r="B530" s="123"/>
      <c r="C530" s="123"/>
      <c r="D530" s="123"/>
      <c r="E530" s="123"/>
      <c r="F530" s="123"/>
      <c r="G530" s="123"/>
      <c r="H530" s="123"/>
      <c r="I530" s="123"/>
      <c r="J530" s="123"/>
      <c r="K530" s="123"/>
      <c r="L530" s="123"/>
      <c r="M530" s="123"/>
      <c r="N530" s="123"/>
      <c r="O530" s="123"/>
      <c r="P530" s="123"/>
      <c r="Q530" s="123"/>
      <c r="R530" s="123"/>
      <c r="S530" s="123"/>
      <c r="T530" s="123"/>
      <c r="U530" s="123"/>
    </row>
    <row r="531" spans="1:21" x14ac:dyDescent="0.2">
      <c r="A531" s="123"/>
      <c r="B531" s="123"/>
      <c r="C531" s="123"/>
      <c r="D531" s="123"/>
      <c r="E531" s="123"/>
      <c r="F531" s="123"/>
      <c r="G531" s="123"/>
      <c r="H531" s="123"/>
      <c r="I531" s="123"/>
      <c r="J531" s="123"/>
      <c r="K531" s="123"/>
      <c r="L531" s="123"/>
      <c r="M531" s="123"/>
      <c r="N531" s="123"/>
      <c r="O531" s="123"/>
      <c r="P531" s="123"/>
      <c r="Q531" s="123"/>
      <c r="R531" s="123"/>
      <c r="S531" s="123"/>
      <c r="T531" s="123"/>
      <c r="U531" s="123"/>
    </row>
    <row r="532" spans="1:21" x14ac:dyDescent="0.2">
      <c r="A532" s="123"/>
      <c r="B532" s="123"/>
      <c r="C532" s="123"/>
      <c r="D532" s="123"/>
      <c r="E532" s="123"/>
      <c r="F532" s="123"/>
      <c r="G532" s="123"/>
      <c r="H532" s="123"/>
      <c r="I532" s="123"/>
      <c r="J532" s="123"/>
      <c r="K532" s="123"/>
      <c r="L532" s="123"/>
      <c r="M532" s="123"/>
      <c r="N532" s="123"/>
      <c r="O532" s="123"/>
      <c r="P532" s="123"/>
      <c r="Q532" s="123"/>
      <c r="R532" s="123"/>
      <c r="S532" s="123"/>
      <c r="T532" s="123"/>
      <c r="U532" s="123"/>
    </row>
    <row r="533" spans="1:21" x14ac:dyDescent="0.2">
      <c r="A533" s="123"/>
      <c r="B533" s="123"/>
      <c r="C533" s="123"/>
      <c r="D533" s="123"/>
      <c r="E533" s="123"/>
      <c r="F533" s="123"/>
      <c r="G533" s="123"/>
      <c r="H533" s="123"/>
      <c r="I533" s="123"/>
      <c r="J533" s="123"/>
      <c r="K533" s="123"/>
      <c r="L533" s="123"/>
      <c r="M533" s="123"/>
      <c r="N533" s="123"/>
      <c r="O533" s="123"/>
      <c r="P533" s="123"/>
      <c r="Q533" s="123"/>
      <c r="R533" s="123"/>
      <c r="S533" s="123"/>
      <c r="T533" s="123"/>
      <c r="U533" s="123"/>
    </row>
    <row r="534" spans="1:21" x14ac:dyDescent="0.2">
      <c r="A534" s="123"/>
      <c r="B534" s="123"/>
      <c r="C534" s="123"/>
      <c r="D534" s="123"/>
      <c r="E534" s="123"/>
      <c r="F534" s="123"/>
      <c r="G534" s="123"/>
      <c r="H534" s="123"/>
      <c r="I534" s="123"/>
      <c r="J534" s="123"/>
      <c r="K534" s="123"/>
      <c r="L534" s="123"/>
      <c r="M534" s="123"/>
      <c r="N534" s="123"/>
      <c r="O534" s="123"/>
      <c r="P534" s="123"/>
      <c r="Q534" s="123"/>
      <c r="R534" s="123"/>
      <c r="S534" s="123"/>
      <c r="T534" s="123"/>
      <c r="U534" s="123"/>
    </row>
    <row r="535" spans="1:21" x14ac:dyDescent="0.2">
      <c r="A535" s="123"/>
      <c r="B535" s="123"/>
      <c r="C535" s="123"/>
      <c r="D535" s="123"/>
      <c r="E535" s="123"/>
      <c r="F535" s="123"/>
      <c r="G535" s="123"/>
      <c r="H535" s="123"/>
      <c r="I535" s="123"/>
      <c r="J535" s="123"/>
      <c r="K535" s="123"/>
      <c r="L535" s="123"/>
      <c r="M535" s="123"/>
      <c r="N535" s="123"/>
      <c r="O535" s="123"/>
      <c r="P535" s="123"/>
      <c r="Q535" s="123"/>
      <c r="R535" s="123"/>
      <c r="S535" s="123"/>
      <c r="T535" s="123"/>
      <c r="U535" s="123"/>
    </row>
    <row r="536" spans="1:21" x14ac:dyDescent="0.2">
      <c r="A536" s="123"/>
      <c r="B536" s="123"/>
      <c r="C536" s="123"/>
      <c r="D536" s="123"/>
      <c r="E536" s="123"/>
      <c r="F536" s="123"/>
      <c r="G536" s="123"/>
      <c r="H536" s="123"/>
      <c r="I536" s="123"/>
      <c r="J536" s="123"/>
      <c r="K536" s="123"/>
      <c r="L536" s="123"/>
      <c r="M536" s="123"/>
      <c r="N536" s="123"/>
      <c r="O536" s="123"/>
      <c r="P536" s="123"/>
      <c r="Q536" s="123"/>
      <c r="R536" s="123"/>
      <c r="S536" s="123"/>
      <c r="T536" s="123"/>
      <c r="U536" s="123"/>
    </row>
    <row r="537" spans="1:21" x14ac:dyDescent="0.2">
      <c r="A537" s="123"/>
      <c r="B537" s="123"/>
      <c r="C537" s="123"/>
      <c r="D537" s="123"/>
      <c r="E537" s="123"/>
      <c r="F537" s="123"/>
      <c r="G537" s="123"/>
      <c r="H537" s="123"/>
      <c r="I537" s="123"/>
      <c r="J537" s="123"/>
      <c r="K537" s="123"/>
      <c r="L537" s="123"/>
      <c r="M537" s="123"/>
      <c r="N537" s="123"/>
      <c r="O537" s="123"/>
      <c r="P537" s="123"/>
      <c r="Q537" s="123"/>
      <c r="R537" s="123"/>
      <c r="S537" s="123"/>
      <c r="T537" s="123"/>
      <c r="U537" s="123"/>
    </row>
    <row r="538" spans="1:21" x14ac:dyDescent="0.2">
      <c r="A538" s="123"/>
      <c r="B538" s="123"/>
      <c r="C538" s="123"/>
      <c r="D538" s="123"/>
      <c r="E538" s="123"/>
      <c r="F538" s="123"/>
      <c r="G538" s="123"/>
      <c r="H538" s="123"/>
      <c r="I538" s="123"/>
      <c r="J538" s="123"/>
      <c r="K538" s="123"/>
      <c r="L538" s="123"/>
      <c r="M538" s="123"/>
      <c r="N538" s="123"/>
      <c r="O538" s="123"/>
      <c r="P538" s="123"/>
      <c r="Q538" s="123"/>
      <c r="R538" s="123"/>
      <c r="S538" s="123"/>
      <c r="T538" s="123"/>
      <c r="U538" s="123"/>
    </row>
    <row r="539" spans="1:21" x14ac:dyDescent="0.2">
      <c r="A539" s="123"/>
      <c r="B539" s="123"/>
      <c r="C539" s="123"/>
      <c r="D539" s="123"/>
      <c r="E539" s="123"/>
      <c r="F539" s="123"/>
      <c r="G539" s="123"/>
      <c r="H539" s="123"/>
      <c r="I539" s="123"/>
      <c r="J539" s="123"/>
      <c r="K539" s="123"/>
      <c r="L539" s="123"/>
      <c r="M539" s="123"/>
      <c r="N539" s="123"/>
      <c r="O539" s="123"/>
      <c r="P539" s="123"/>
      <c r="Q539" s="123"/>
      <c r="R539" s="123"/>
      <c r="S539" s="123"/>
      <c r="T539" s="123"/>
      <c r="U539" s="123"/>
    </row>
    <row r="540" spans="1:21" x14ac:dyDescent="0.2">
      <c r="A540" s="123"/>
      <c r="B540" s="123"/>
      <c r="C540" s="123"/>
      <c r="D540" s="123"/>
      <c r="E540" s="123"/>
      <c r="F540" s="123"/>
      <c r="G540" s="123"/>
      <c r="H540" s="123"/>
      <c r="I540" s="123"/>
      <c r="J540" s="123"/>
      <c r="K540" s="123"/>
      <c r="L540" s="123"/>
      <c r="M540" s="123"/>
      <c r="N540" s="123"/>
      <c r="O540" s="123"/>
      <c r="P540" s="123"/>
      <c r="Q540" s="123"/>
      <c r="R540" s="123"/>
      <c r="S540" s="123"/>
      <c r="T540" s="123"/>
      <c r="U540" s="123"/>
    </row>
    <row r="541" spans="1:21" x14ac:dyDescent="0.2">
      <c r="A541" s="123"/>
      <c r="B541" s="123"/>
      <c r="C541" s="123"/>
      <c r="D541" s="123"/>
      <c r="E541" s="123"/>
      <c r="F541" s="123"/>
      <c r="G541" s="123"/>
      <c r="H541" s="123"/>
      <c r="I541" s="123"/>
      <c r="J541" s="123"/>
      <c r="K541" s="123"/>
      <c r="L541" s="123"/>
      <c r="M541" s="123"/>
      <c r="N541" s="123"/>
      <c r="O541" s="123"/>
      <c r="P541" s="123"/>
      <c r="Q541" s="123"/>
      <c r="R541" s="123"/>
      <c r="S541" s="123"/>
      <c r="T541" s="123"/>
      <c r="U541" s="123"/>
    </row>
    <row r="542" spans="1:21" x14ac:dyDescent="0.2">
      <c r="A542" s="123"/>
      <c r="B542" s="123"/>
      <c r="C542" s="123"/>
      <c r="D542" s="123"/>
      <c r="E542" s="123"/>
      <c r="F542" s="123"/>
      <c r="G542" s="123"/>
      <c r="H542" s="123"/>
      <c r="I542" s="123"/>
      <c r="J542" s="123"/>
      <c r="K542" s="123"/>
      <c r="L542" s="123"/>
      <c r="M542" s="123"/>
      <c r="N542" s="123"/>
      <c r="O542" s="123"/>
      <c r="P542" s="123"/>
      <c r="Q542" s="123"/>
      <c r="R542" s="123"/>
      <c r="S542" s="123"/>
      <c r="T542" s="123"/>
      <c r="U542" s="123"/>
    </row>
    <row r="543" spans="1:21" x14ac:dyDescent="0.2">
      <c r="A543" s="123"/>
      <c r="B543" s="123"/>
      <c r="C543" s="123"/>
      <c r="D543" s="123"/>
      <c r="E543" s="123"/>
      <c r="F543" s="123"/>
      <c r="G543" s="123"/>
      <c r="H543" s="123"/>
      <c r="I543" s="123"/>
      <c r="J543" s="123"/>
      <c r="K543" s="123"/>
      <c r="L543" s="123"/>
      <c r="M543" s="123"/>
      <c r="N543" s="123"/>
      <c r="O543" s="123"/>
      <c r="P543" s="123"/>
      <c r="Q543" s="123"/>
      <c r="R543" s="123"/>
      <c r="S543" s="123"/>
      <c r="T543" s="123"/>
      <c r="U543" s="123"/>
    </row>
    <row r="544" spans="1:21" x14ac:dyDescent="0.2">
      <c r="A544" s="123"/>
      <c r="B544" s="123"/>
      <c r="C544" s="123"/>
      <c r="D544" s="123"/>
      <c r="E544" s="123"/>
      <c r="F544" s="123"/>
      <c r="G544" s="123"/>
      <c r="H544" s="123"/>
      <c r="I544" s="123"/>
      <c r="J544" s="123"/>
      <c r="K544" s="123"/>
      <c r="L544" s="123"/>
      <c r="M544" s="123"/>
      <c r="N544" s="123"/>
      <c r="O544" s="123"/>
      <c r="P544" s="123"/>
      <c r="Q544" s="123"/>
      <c r="R544" s="123"/>
      <c r="S544" s="123"/>
      <c r="T544" s="123"/>
      <c r="U544" s="123"/>
    </row>
    <row r="545" spans="1:21" x14ac:dyDescent="0.2">
      <c r="A545" s="123"/>
      <c r="B545" s="123"/>
      <c r="C545" s="123"/>
      <c r="D545" s="123"/>
      <c r="E545" s="123"/>
      <c r="F545" s="123"/>
      <c r="G545" s="123"/>
      <c r="H545" s="123"/>
      <c r="I545" s="123"/>
      <c r="J545" s="123"/>
      <c r="K545" s="123"/>
      <c r="L545" s="123"/>
      <c r="M545" s="123"/>
      <c r="N545" s="123"/>
      <c r="O545" s="123"/>
      <c r="P545" s="123"/>
      <c r="Q545" s="123"/>
      <c r="R545" s="123"/>
      <c r="S545" s="123"/>
      <c r="T545" s="123"/>
      <c r="U545" s="123"/>
    </row>
    <row r="546" spans="1:21" x14ac:dyDescent="0.2">
      <c r="A546" s="123"/>
      <c r="B546" s="123"/>
      <c r="C546" s="123"/>
      <c r="D546" s="123"/>
      <c r="E546" s="123"/>
      <c r="F546" s="123"/>
      <c r="G546" s="123"/>
      <c r="H546" s="123"/>
      <c r="I546" s="123"/>
      <c r="J546" s="123"/>
      <c r="K546" s="123"/>
      <c r="L546" s="123"/>
      <c r="M546" s="123"/>
      <c r="N546" s="123"/>
      <c r="O546" s="123"/>
      <c r="P546" s="123"/>
      <c r="Q546" s="123"/>
      <c r="R546" s="123"/>
      <c r="S546" s="123"/>
      <c r="T546" s="123"/>
      <c r="U546" s="123"/>
    </row>
    <row r="547" spans="1:21" x14ac:dyDescent="0.2">
      <c r="A547" s="123"/>
      <c r="B547" s="123"/>
      <c r="C547" s="123"/>
      <c r="D547" s="123"/>
      <c r="E547" s="123"/>
      <c r="F547" s="123"/>
      <c r="G547" s="123"/>
      <c r="H547" s="123"/>
      <c r="I547" s="123"/>
      <c r="J547" s="123"/>
      <c r="K547" s="123"/>
      <c r="L547" s="123"/>
      <c r="M547" s="123"/>
      <c r="N547" s="123"/>
      <c r="O547" s="123"/>
      <c r="P547" s="123"/>
      <c r="Q547" s="123"/>
      <c r="R547" s="123"/>
      <c r="S547" s="123"/>
      <c r="T547" s="123"/>
      <c r="U547" s="123"/>
    </row>
    <row r="548" spans="1:21" x14ac:dyDescent="0.2">
      <c r="A548" s="123"/>
      <c r="B548" s="123"/>
      <c r="C548" s="123"/>
      <c r="D548" s="123"/>
      <c r="E548" s="123"/>
      <c r="F548" s="123"/>
      <c r="G548" s="123"/>
      <c r="H548" s="123"/>
      <c r="I548" s="123"/>
      <c r="J548" s="123"/>
      <c r="K548" s="123"/>
      <c r="L548" s="123"/>
      <c r="M548" s="123"/>
      <c r="N548" s="123"/>
      <c r="O548" s="123"/>
      <c r="P548" s="123"/>
      <c r="Q548" s="123"/>
      <c r="R548" s="123"/>
      <c r="S548" s="123"/>
      <c r="T548" s="123"/>
      <c r="U548" s="123"/>
    </row>
    <row r="549" spans="1:21" x14ac:dyDescent="0.2">
      <c r="A549" s="123"/>
      <c r="B549" s="123"/>
      <c r="C549" s="123"/>
      <c r="D549" s="123"/>
      <c r="E549" s="123"/>
      <c r="F549" s="123"/>
      <c r="G549" s="123"/>
      <c r="H549" s="123"/>
      <c r="I549" s="123"/>
      <c r="J549" s="123"/>
      <c r="K549" s="123"/>
      <c r="L549" s="123"/>
      <c r="M549" s="123"/>
      <c r="N549" s="123"/>
      <c r="O549" s="123"/>
      <c r="P549" s="123"/>
      <c r="Q549" s="123"/>
      <c r="R549" s="123"/>
      <c r="S549" s="123"/>
      <c r="T549" s="123"/>
      <c r="U549" s="123"/>
    </row>
    <row r="550" spans="1:21" x14ac:dyDescent="0.2">
      <c r="A550" s="123"/>
      <c r="B550" s="123"/>
      <c r="C550" s="123"/>
      <c r="D550" s="123"/>
      <c r="E550" s="123"/>
      <c r="F550" s="123"/>
      <c r="G550" s="123"/>
      <c r="H550" s="123"/>
      <c r="I550" s="123"/>
      <c r="J550" s="123"/>
      <c r="K550" s="123"/>
      <c r="L550" s="123"/>
      <c r="M550" s="123"/>
      <c r="N550" s="123"/>
      <c r="O550" s="123"/>
      <c r="P550" s="123"/>
      <c r="Q550" s="123"/>
      <c r="R550" s="123"/>
      <c r="S550" s="123"/>
      <c r="T550" s="123"/>
      <c r="U550" s="123"/>
    </row>
    <row r="551" spans="1:21" x14ac:dyDescent="0.2">
      <c r="A551" s="123"/>
      <c r="B551" s="123"/>
      <c r="C551" s="123"/>
      <c r="D551" s="123"/>
      <c r="E551" s="123"/>
      <c r="F551" s="123"/>
      <c r="G551" s="123"/>
      <c r="H551" s="123"/>
      <c r="I551" s="123"/>
      <c r="J551" s="123"/>
      <c r="K551" s="123"/>
      <c r="L551" s="123"/>
      <c r="M551" s="123"/>
      <c r="N551" s="123"/>
      <c r="O551" s="123"/>
      <c r="P551" s="123"/>
      <c r="Q551" s="123"/>
      <c r="R551" s="123"/>
      <c r="S551" s="123"/>
      <c r="T551" s="123"/>
      <c r="U551" s="123"/>
    </row>
    <row r="552" spans="1:21" x14ac:dyDescent="0.2">
      <c r="A552" s="123"/>
      <c r="B552" s="123"/>
      <c r="C552" s="123"/>
      <c r="D552" s="123"/>
      <c r="E552" s="123"/>
      <c r="F552" s="123"/>
      <c r="G552" s="123"/>
      <c r="H552" s="123"/>
      <c r="I552" s="123"/>
      <c r="J552" s="123"/>
      <c r="K552" s="123"/>
      <c r="L552" s="123"/>
      <c r="M552" s="123"/>
      <c r="N552" s="123"/>
      <c r="O552" s="123"/>
      <c r="P552" s="123"/>
      <c r="Q552" s="123"/>
      <c r="R552" s="123"/>
      <c r="S552" s="123"/>
      <c r="T552" s="123"/>
      <c r="U552" s="123"/>
    </row>
    <row r="553" spans="1:21" x14ac:dyDescent="0.2">
      <c r="A553" s="123"/>
      <c r="B553" s="123"/>
      <c r="C553" s="123"/>
      <c r="D553" s="123"/>
      <c r="E553" s="123"/>
      <c r="F553" s="123"/>
      <c r="G553" s="123"/>
      <c r="H553" s="123"/>
      <c r="I553" s="123"/>
      <c r="J553" s="123"/>
      <c r="K553" s="123"/>
      <c r="L553" s="123"/>
      <c r="M553" s="123"/>
      <c r="N553" s="123"/>
      <c r="O553" s="123"/>
      <c r="P553" s="123"/>
      <c r="Q553" s="123"/>
      <c r="R553" s="123"/>
      <c r="S553" s="123"/>
      <c r="T553" s="123"/>
      <c r="U553" s="123"/>
    </row>
    <row r="554" spans="1:21" x14ac:dyDescent="0.2">
      <c r="A554" s="123"/>
      <c r="B554" s="123"/>
      <c r="C554" s="123"/>
      <c r="D554" s="123"/>
      <c r="E554" s="123"/>
      <c r="F554" s="123"/>
      <c r="G554" s="123"/>
      <c r="H554" s="123"/>
      <c r="I554" s="123"/>
      <c r="J554" s="123"/>
      <c r="K554" s="123"/>
      <c r="L554" s="123"/>
      <c r="M554" s="123"/>
      <c r="N554" s="123"/>
      <c r="O554" s="123"/>
      <c r="P554" s="123"/>
      <c r="Q554" s="123"/>
      <c r="R554" s="123"/>
      <c r="S554" s="123"/>
      <c r="T554" s="123"/>
      <c r="U554" s="123"/>
    </row>
    <row r="555" spans="1:21" x14ac:dyDescent="0.2">
      <c r="A555" s="123"/>
      <c r="B555" s="123"/>
      <c r="C555" s="123"/>
      <c r="D555" s="123"/>
      <c r="E555" s="123"/>
      <c r="F555" s="123"/>
      <c r="G555" s="123"/>
      <c r="H555" s="123"/>
      <c r="I555" s="123"/>
      <c r="J555" s="123"/>
      <c r="K555" s="123"/>
      <c r="L555" s="123"/>
      <c r="M555" s="123"/>
      <c r="N555" s="123"/>
      <c r="O555" s="123"/>
      <c r="P555" s="123"/>
      <c r="Q555" s="123"/>
      <c r="R555" s="123"/>
      <c r="S555" s="123"/>
      <c r="T555" s="123"/>
      <c r="U555" s="123"/>
    </row>
    <row r="556" spans="1:21" x14ac:dyDescent="0.2">
      <c r="A556" s="123"/>
      <c r="B556" s="123"/>
      <c r="C556" s="123"/>
      <c r="D556" s="123"/>
      <c r="E556" s="123"/>
      <c r="F556" s="123"/>
      <c r="G556" s="123"/>
      <c r="H556" s="123"/>
      <c r="I556" s="123"/>
      <c r="J556" s="123"/>
      <c r="K556" s="123"/>
      <c r="L556" s="123"/>
      <c r="M556" s="123"/>
      <c r="N556" s="123"/>
      <c r="O556" s="123"/>
      <c r="P556" s="123"/>
      <c r="Q556" s="123"/>
      <c r="R556" s="123"/>
      <c r="S556" s="123"/>
      <c r="T556" s="123"/>
      <c r="U556" s="123"/>
    </row>
    <row r="557" spans="1:21" x14ac:dyDescent="0.2">
      <c r="A557" s="123"/>
      <c r="B557" s="123"/>
      <c r="C557" s="123"/>
      <c r="D557" s="123"/>
      <c r="E557" s="123"/>
      <c r="F557" s="123"/>
      <c r="G557" s="123"/>
      <c r="H557" s="123"/>
      <c r="I557" s="123"/>
      <c r="J557" s="123"/>
      <c r="K557" s="123"/>
      <c r="L557" s="123"/>
      <c r="M557" s="123"/>
      <c r="N557" s="123"/>
      <c r="O557" s="123"/>
      <c r="P557" s="123"/>
      <c r="Q557" s="123"/>
      <c r="R557" s="123"/>
      <c r="S557" s="123"/>
      <c r="T557" s="123"/>
      <c r="U557" s="123"/>
    </row>
    <row r="558" spans="1:21" x14ac:dyDescent="0.2">
      <c r="A558" s="123"/>
      <c r="B558" s="123"/>
      <c r="C558" s="123"/>
      <c r="D558" s="123"/>
      <c r="E558" s="123"/>
      <c r="F558" s="123"/>
      <c r="G558" s="123"/>
      <c r="H558" s="123"/>
      <c r="I558" s="123"/>
      <c r="J558" s="123"/>
      <c r="K558" s="123"/>
      <c r="L558" s="123"/>
      <c r="M558" s="123"/>
      <c r="N558" s="123"/>
      <c r="O558" s="123"/>
      <c r="P558" s="123"/>
      <c r="Q558" s="123"/>
      <c r="R558" s="123"/>
      <c r="S558" s="123"/>
      <c r="T558" s="123"/>
      <c r="U558" s="123"/>
    </row>
    <row r="559" spans="1:21" x14ac:dyDescent="0.2">
      <c r="A559" s="123"/>
      <c r="B559" s="123"/>
      <c r="C559" s="123"/>
      <c r="D559" s="123"/>
      <c r="E559" s="123"/>
      <c r="F559" s="123"/>
      <c r="G559" s="123"/>
      <c r="H559" s="123"/>
      <c r="I559" s="123"/>
      <c r="J559" s="123"/>
      <c r="K559" s="123"/>
      <c r="L559" s="123"/>
      <c r="M559" s="123"/>
      <c r="N559" s="123"/>
      <c r="O559" s="123"/>
      <c r="P559" s="123"/>
      <c r="Q559" s="123"/>
      <c r="R559" s="123"/>
      <c r="S559" s="123"/>
      <c r="T559" s="123"/>
      <c r="U559" s="123"/>
    </row>
    <row r="560" spans="1:21" x14ac:dyDescent="0.2">
      <c r="A560" s="123"/>
      <c r="B560" s="123"/>
      <c r="C560" s="123"/>
      <c r="D560" s="123"/>
      <c r="E560" s="123"/>
      <c r="F560" s="123"/>
      <c r="G560" s="123"/>
      <c r="H560" s="123"/>
      <c r="I560" s="123"/>
      <c r="J560" s="123"/>
      <c r="K560" s="123"/>
      <c r="L560" s="123"/>
      <c r="M560" s="123"/>
      <c r="N560" s="123"/>
      <c r="O560" s="123"/>
      <c r="P560" s="123"/>
      <c r="Q560" s="123"/>
      <c r="R560" s="123"/>
      <c r="S560" s="123"/>
      <c r="T560" s="123"/>
      <c r="U560" s="123"/>
    </row>
    <row r="561" spans="1:21" x14ac:dyDescent="0.2">
      <c r="A561" s="123"/>
      <c r="B561" s="123"/>
      <c r="C561" s="123"/>
      <c r="D561" s="123"/>
      <c r="E561" s="123"/>
      <c r="F561" s="123"/>
      <c r="G561" s="123"/>
      <c r="H561" s="123"/>
      <c r="I561" s="123"/>
      <c r="J561" s="123"/>
      <c r="K561" s="123"/>
      <c r="L561" s="123"/>
      <c r="M561" s="123"/>
      <c r="N561" s="123"/>
      <c r="O561" s="123"/>
      <c r="P561" s="123"/>
      <c r="Q561" s="123"/>
      <c r="R561" s="123"/>
      <c r="S561" s="123"/>
      <c r="T561" s="123"/>
      <c r="U561" s="123"/>
    </row>
    <row r="562" spans="1:21" x14ac:dyDescent="0.2">
      <c r="A562" s="123"/>
      <c r="B562" s="123"/>
      <c r="C562" s="123"/>
      <c r="D562" s="123"/>
      <c r="E562" s="123"/>
      <c r="F562" s="123"/>
      <c r="G562" s="123"/>
      <c r="H562" s="123"/>
      <c r="I562" s="123"/>
      <c r="J562" s="123"/>
      <c r="K562" s="123"/>
      <c r="L562" s="123"/>
      <c r="M562" s="123"/>
      <c r="N562" s="123"/>
      <c r="O562" s="123"/>
      <c r="P562" s="123"/>
      <c r="Q562" s="123"/>
      <c r="R562" s="123"/>
      <c r="S562" s="123"/>
      <c r="T562" s="123"/>
      <c r="U562" s="123"/>
    </row>
    <row r="563" spans="1:21" x14ac:dyDescent="0.2">
      <c r="A563" s="123"/>
      <c r="B563" s="123"/>
      <c r="C563" s="123"/>
      <c r="D563" s="123"/>
      <c r="E563" s="123"/>
      <c r="F563" s="123"/>
      <c r="G563" s="123"/>
      <c r="H563" s="123"/>
      <c r="I563" s="123"/>
      <c r="J563" s="123"/>
      <c r="K563" s="123"/>
      <c r="L563" s="123"/>
      <c r="M563" s="123"/>
      <c r="N563" s="123"/>
      <c r="O563" s="123"/>
      <c r="P563" s="123"/>
      <c r="Q563" s="123"/>
      <c r="R563" s="123"/>
      <c r="S563" s="123"/>
      <c r="T563" s="123"/>
      <c r="U563" s="123"/>
    </row>
    <row r="564" spans="1:21" x14ac:dyDescent="0.2">
      <c r="A564" s="123"/>
      <c r="B564" s="123"/>
      <c r="C564" s="123"/>
      <c r="D564" s="123"/>
      <c r="E564" s="123"/>
      <c r="F564" s="123"/>
      <c r="G564" s="123"/>
      <c r="H564" s="123"/>
      <c r="I564" s="123"/>
      <c r="J564" s="123"/>
      <c r="K564" s="123"/>
      <c r="L564" s="123"/>
      <c r="M564" s="123"/>
      <c r="N564" s="123"/>
      <c r="O564" s="123"/>
      <c r="P564" s="123"/>
      <c r="Q564" s="123"/>
      <c r="R564" s="123"/>
      <c r="S564" s="123"/>
      <c r="T564" s="123"/>
      <c r="U564" s="123"/>
    </row>
    <row r="565" spans="1:21" x14ac:dyDescent="0.2">
      <c r="A565" s="123"/>
      <c r="B565" s="123"/>
      <c r="C565" s="123"/>
      <c r="D565" s="123"/>
      <c r="E565" s="123"/>
      <c r="F565" s="123"/>
      <c r="G565" s="123"/>
      <c r="H565" s="123"/>
      <c r="I565" s="123"/>
      <c r="J565" s="123"/>
      <c r="K565" s="123"/>
      <c r="L565" s="123"/>
      <c r="M565" s="123"/>
      <c r="N565" s="123"/>
      <c r="O565" s="123"/>
      <c r="P565" s="123"/>
      <c r="Q565" s="123"/>
      <c r="R565" s="123"/>
      <c r="S565" s="123"/>
      <c r="T565" s="123"/>
      <c r="U565" s="123"/>
    </row>
    <row r="566" spans="1:21" x14ac:dyDescent="0.2">
      <c r="A566" s="123"/>
      <c r="B566" s="123"/>
      <c r="C566" s="123"/>
      <c r="D566" s="123"/>
      <c r="E566" s="123"/>
      <c r="F566" s="123"/>
      <c r="G566" s="123"/>
      <c r="H566" s="123"/>
      <c r="I566" s="123"/>
      <c r="J566" s="123"/>
      <c r="K566" s="123"/>
      <c r="L566" s="123"/>
      <c r="M566" s="123"/>
      <c r="N566" s="123"/>
      <c r="O566" s="123"/>
      <c r="P566" s="123"/>
      <c r="Q566" s="123"/>
      <c r="R566" s="123"/>
      <c r="S566" s="123"/>
      <c r="T566" s="123"/>
      <c r="U566" s="123"/>
    </row>
    <row r="567" spans="1:21" x14ac:dyDescent="0.2">
      <c r="A567" s="123"/>
      <c r="B567" s="123"/>
      <c r="C567" s="123"/>
      <c r="D567" s="123"/>
      <c r="E567" s="123"/>
      <c r="F567" s="123"/>
      <c r="G567" s="123"/>
      <c r="H567" s="123"/>
      <c r="I567" s="123"/>
      <c r="J567" s="123"/>
      <c r="K567" s="123"/>
      <c r="L567" s="123"/>
      <c r="M567" s="123"/>
      <c r="N567" s="123"/>
      <c r="O567" s="123"/>
      <c r="P567" s="123"/>
      <c r="Q567" s="123"/>
      <c r="R567" s="123"/>
      <c r="S567" s="123"/>
      <c r="T567" s="123"/>
      <c r="U567" s="123"/>
    </row>
    <row r="568" spans="1:21" x14ac:dyDescent="0.2">
      <c r="A568" s="123"/>
      <c r="B568" s="123"/>
      <c r="C568" s="123"/>
      <c r="D568" s="123"/>
      <c r="E568" s="123"/>
      <c r="F568" s="123"/>
      <c r="G568" s="123"/>
      <c r="H568" s="123"/>
      <c r="I568" s="123"/>
      <c r="J568" s="123"/>
      <c r="K568" s="123"/>
      <c r="L568" s="123"/>
      <c r="M568" s="123"/>
      <c r="N568" s="123"/>
      <c r="O568" s="123"/>
      <c r="P568" s="123"/>
      <c r="Q568" s="123"/>
      <c r="R568" s="123"/>
      <c r="S568" s="123"/>
      <c r="T568" s="123"/>
      <c r="U568" s="123"/>
    </row>
    <row r="569" spans="1:21" x14ac:dyDescent="0.2">
      <c r="A569" s="123"/>
      <c r="B569" s="123"/>
      <c r="C569" s="123"/>
      <c r="D569" s="123"/>
      <c r="E569" s="123"/>
      <c r="F569" s="123"/>
      <c r="G569" s="123"/>
      <c r="H569" s="123"/>
      <c r="I569" s="123"/>
      <c r="J569" s="123"/>
      <c r="K569" s="123"/>
      <c r="L569" s="123"/>
      <c r="M569" s="123"/>
      <c r="N569" s="123"/>
      <c r="O569" s="123"/>
      <c r="P569" s="123"/>
      <c r="Q569" s="123"/>
      <c r="R569" s="123"/>
      <c r="S569" s="123"/>
      <c r="T569" s="123"/>
      <c r="U569" s="123"/>
    </row>
    <row r="570" spans="1:21" x14ac:dyDescent="0.2">
      <c r="A570" s="123"/>
      <c r="B570" s="123"/>
      <c r="C570" s="123"/>
      <c r="D570" s="123"/>
      <c r="E570" s="123"/>
      <c r="F570" s="123"/>
      <c r="G570" s="123"/>
      <c r="H570" s="123"/>
      <c r="I570" s="123"/>
      <c r="J570" s="123"/>
      <c r="K570" s="123"/>
      <c r="L570" s="123"/>
      <c r="M570" s="123"/>
      <c r="N570" s="123"/>
      <c r="O570" s="123"/>
      <c r="P570" s="123"/>
      <c r="Q570" s="123"/>
      <c r="R570" s="123"/>
      <c r="S570" s="123"/>
      <c r="T570" s="123"/>
      <c r="U570" s="123"/>
    </row>
    <row r="571" spans="1:21" x14ac:dyDescent="0.2">
      <c r="A571" s="123"/>
      <c r="B571" s="123"/>
      <c r="C571" s="123"/>
      <c r="D571" s="123"/>
      <c r="E571" s="123"/>
      <c r="F571" s="123"/>
      <c r="G571" s="123"/>
      <c r="H571" s="123"/>
      <c r="I571" s="123"/>
      <c r="J571" s="123"/>
      <c r="K571" s="123"/>
      <c r="L571" s="123"/>
      <c r="M571" s="123"/>
      <c r="N571" s="123"/>
      <c r="O571" s="123"/>
      <c r="P571" s="123"/>
      <c r="Q571" s="123"/>
      <c r="R571" s="123"/>
      <c r="S571" s="123"/>
      <c r="T571" s="123"/>
      <c r="U571" s="123"/>
    </row>
    <row r="572" spans="1:21" x14ac:dyDescent="0.2">
      <c r="A572" s="123"/>
      <c r="B572" s="123"/>
      <c r="C572" s="123"/>
      <c r="D572" s="123"/>
      <c r="E572" s="123"/>
      <c r="F572" s="123"/>
      <c r="G572" s="123"/>
      <c r="H572" s="123"/>
      <c r="I572" s="123"/>
      <c r="J572" s="123"/>
      <c r="K572" s="123"/>
      <c r="L572" s="123"/>
      <c r="M572" s="123"/>
      <c r="N572" s="123"/>
      <c r="O572" s="123"/>
      <c r="P572" s="123"/>
      <c r="Q572" s="123"/>
      <c r="R572" s="123"/>
      <c r="S572" s="123"/>
      <c r="T572" s="123"/>
      <c r="U572" s="123"/>
    </row>
    <row r="573" spans="1:21" x14ac:dyDescent="0.2">
      <c r="A573" s="123"/>
      <c r="B573" s="123"/>
      <c r="C573" s="123"/>
      <c r="D573" s="123"/>
      <c r="E573" s="123"/>
      <c r="F573" s="123"/>
      <c r="G573" s="123"/>
      <c r="H573" s="123"/>
      <c r="I573" s="123"/>
      <c r="J573" s="123"/>
      <c r="K573" s="123"/>
      <c r="L573" s="123"/>
      <c r="M573" s="123"/>
      <c r="N573" s="123"/>
      <c r="O573" s="123"/>
      <c r="P573" s="123"/>
      <c r="Q573" s="123"/>
      <c r="R573" s="123"/>
      <c r="S573" s="123"/>
      <c r="T573" s="123"/>
      <c r="U573" s="123"/>
    </row>
    <row r="574" spans="1:21" x14ac:dyDescent="0.2">
      <c r="A574" s="123"/>
      <c r="B574" s="123"/>
      <c r="C574" s="123"/>
      <c r="D574" s="123"/>
      <c r="E574" s="123"/>
      <c r="F574" s="123"/>
      <c r="G574" s="123"/>
      <c r="H574" s="123"/>
      <c r="I574" s="123"/>
      <c r="J574" s="123"/>
      <c r="K574" s="123"/>
      <c r="L574" s="123"/>
      <c r="M574" s="123"/>
      <c r="N574" s="123"/>
      <c r="O574" s="123"/>
      <c r="P574" s="123"/>
      <c r="Q574" s="123"/>
      <c r="R574" s="123"/>
      <c r="S574" s="123"/>
      <c r="T574" s="123"/>
      <c r="U574" s="123"/>
    </row>
    <row r="575" spans="1:21" x14ac:dyDescent="0.2">
      <c r="A575" s="123"/>
      <c r="B575" s="123"/>
      <c r="C575" s="123"/>
      <c r="D575" s="123"/>
      <c r="E575" s="123"/>
      <c r="F575" s="123"/>
      <c r="G575" s="123"/>
      <c r="H575" s="123"/>
      <c r="I575" s="123"/>
      <c r="J575" s="123"/>
      <c r="K575" s="123"/>
      <c r="L575" s="123"/>
      <c r="M575" s="123"/>
      <c r="N575" s="123"/>
      <c r="O575" s="123"/>
      <c r="P575" s="123"/>
      <c r="Q575" s="123"/>
      <c r="R575" s="123"/>
      <c r="S575" s="123"/>
      <c r="T575" s="123"/>
      <c r="U575" s="123"/>
    </row>
    <row r="576" spans="1:21" x14ac:dyDescent="0.2">
      <c r="A576" s="123"/>
      <c r="B576" s="123"/>
      <c r="C576" s="123"/>
      <c r="D576" s="123"/>
      <c r="E576" s="123"/>
      <c r="F576" s="123"/>
      <c r="G576" s="123"/>
      <c r="H576" s="123"/>
      <c r="I576" s="123"/>
      <c r="J576" s="123"/>
      <c r="K576" s="123"/>
      <c r="L576" s="123"/>
      <c r="M576" s="123"/>
      <c r="N576" s="123"/>
      <c r="O576" s="123"/>
      <c r="P576" s="123"/>
      <c r="Q576" s="123"/>
      <c r="R576" s="123"/>
      <c r="S576" s="123"/>
      <c r="T576" s="123"/>
      <c r="U576" s="123"/>
    </row>
    <row r="577" spans="1:21" x14ac:dyDescent="0.2">
      <c r="A577" s="123"/>
      <c r="B577" s="123"/>
      <c r="C577" s="123"/>
      <c r="D577" s="123"/>
      <c r="E577" s="123"/>
      <c r="F577" s="123"/>
      <c r="G577" s="123"/>
      <c r="H577" s="123"/>
      <c r="I577" s="123"/>
      <c r="J577" s="123"/>
      <c r="K577" s="123"/>
      <c r="L577" s="123"/>
      <c r="M577" s="123"/>
      <c r="N577" s="123"/>
      <c r="O577" s="123"/>
      <c r="P577" s="123"/>
      <c r="Q577" s="123"/>
      <c r="R577" s="123"/>
      <c r="S577" s="123"/>
      <c r="T577" s="123"/>
      <c r="U577" s="123"/>
    </row>
    <row r="578" spans="1:21" x14ac:dyDescent="0.2">
      <c r="A578" s="123"/>
      <c r="B578" s="123"/>
      <c r="C578" s="123"/>
      <c r="D578" s="123"/>
      <c r="E578" s="123"/>
      <c r="F578" s="123"/>
      <c r="G578" s="123"/>
      <c r="H578" s="123"/>
      <c r="I578" s="123"/>
      <c r="J578" s="123"/>
      <c r="K578" s="123"/>
      <c r="L578" s="123"/>
      <c r="M578" s="123"/>
      <c r="N578" s="123"/>
      <c r="O578" s="123"/>
      <c r="P578" s="123"/>
      <c r="Q578" s="123"/>
      <c r="R578" s="123"/>
      <c r="S578" s="123"/>
      <c r="T578" s="123"/>
      <c r="U578" s="123"/>
    </row>
    <row r="579" spans="1:21" x14ac:dyDescent="0.2">
      <c r="A579" s="123"/>
      <c r="B579" s="123"/>
      <c r="C579" s="123"/>
      <c r="D579" s="123"/>
      <c r="E579" s="123"/>
      <c r="F579" s="123"/>
      <c r="G579" s="123"/>
      <c r="H579" s="123"/>
      <c r="I579" s="123"/>
      <c r="J579" s="123"/>
      <c r="K579" s="123"/>
      <c r="L579" s="123"/>
      <c r="M579" s="123"/>
      <c r="N579" s="123"/>
      <c r="O579" s="123"/>
      <c r="P579" s="123"/>
      <c r="Q579" s="123"/>
      <c r="R579" s="123"/>
      <c r="S579" s="123"/>
      <c r="T579" s="123"/>
      <c r="U579" s="123"/>
    </row>
    <row r="580" spans="1:21" x14ac:dyDescent="0.2">
      <c r="A580" s="123"/>
      <c r="B580" s="123"/>
      <c r="C580" s="123"/>
      <c r="D580" s="123"/>
      <c r="E580" s="123"/>
      <c r="F580" s="123"/>
      <c r="G580" s="123"/>
      <c r="H580" s="123"/>
      <c r="I580" s="123"/>
      <c r="J580" s="123"/>
      <c r="K580" s="123"/>
      <c r="L580" s="123"/>
      <c r="M580" s="123"/>
      <c r="N580" s="123"/>
      <c r="O580" s="123"/>
      <c r="P580" s="123"/>
      <c r="Q580" s="123"/>
      <c r="R580" s="123"/>
      <c r="S580" s="123"/>
      <c r="T580" s="123"/>
      <c r="U580" s="123"/>
    </row>
    <row r="581" spans="1:21" x14ac:dyDescent="0.2">
      <c r="A581" s="123"/>
      <c r="B581" s="123"/>
      <c r="C581" s="123"/>
      <c r="D581" s="123"/>
      <c r="E581" s="123"/>
      <c r="F581" s="123"/>
      <c r="G581" s="123"/>
      <c r="H581" s="123"/>
      <c r="I581" s="123"/>
      <c r="J581" s="123"/>
      <c r="K581" s="123"/>
      <c r="L581" s="123"/>
      <c r="M581" s="123"/>
      <c r="N581" s="123"/>
      <c r="O581" s="123"/>
      <c r="P581" s="123"/>
      <c r="Q581" s="123"/>
      <c r="R581" s="123"/>
      <c r="S581" s="123"/>
      <c r="T581" s="123"/>
      <c r="U581" s="123"/>
    </row>
    <row r="582" spans="1:21" x14ac:dyDescent="0.2">
      <c r="A582" s="123"/>
      <c r="B582" s="123"/>
      <c r="C582" s="123"/>
      <c r="D582" s="123"/>
      <c r="E582" s="123"/>
      <c r="F582" s="123"/>
      <c r="G582" s="123"/>
      <c r="H582" s="123"/>
      <c r="I582" s="123"/>
      <c r="J582" s="123"/>
      <c r="K582" s="123"/>
      <c r="L582" s="123"/>
      <c r="M582" s="123"/>
      <c r="N582" s="123"/>
      <c r="O582" s="123"/>
      <c r="P582" s="123"/>
      <c r="Q582" s="123"/>
      <c r="R582" s="123"/>
      <c r="S582" s="123"/>
      <c r="T582" s="123"/>
      <c r="U582" s="123"/>
    </row>
    <row r="583" spans="1:21" x14ac:dyDescent="0.2">
      <c r="A583" s="123"/>
      <c r="B583" s="123"/>
      <c r="C583" s="123"/>
      <c r="D583" s="123"/>
      <c r="E583" s="123"/>
      <c r="F583" s="123"/>
      <c r="G583" s="123"/>
      <c r="H583" s="123"/>
      <c r="I583" s="123"/>
      <c r="J583" s="123"/>
      <c r="K583" s="123"/>
      <c r="L583" s="123"/>
      <c r="M583" s="123"/>
      <c r="N583" s="123"/>
      <c r="O583" s="123"/>
      <c r="P583" s="123"/>
      <c r="Q583" s="123"/>
      <c r="R583" s="123"/>
      <c r="S583" s="123"/>
      <c r="T583" s="123"/>
      <c r="U583" s="123"/>
    </row>
    <row r="584" spans="1:21" x14ac:dyDescent="0.2">
      <c r="A584" s="123"/>
      <c r="B584" s="123"/>
      <c r="C584" s="123"/>
      <c r="D584" s="123"/>
      <c r="E584" s="123"/>
      <c r="F584" s="123"/>
      <c r="G584" s="123"/>
      <c r="H584" s="123"/>
      <c r="I584" s="123"/>
      <c r="J584" s="123"/>
      <c r="K584" s="123"/>
      <c r="L584" s="123"/>
      <c r="M584" s="123"/>
      <c r="N584" s="123"/>
      <c r="O584" s="123"/>
      <c r="P584" s="123"/>
      <c r="Q584" s="123"/>
      <c r="R584" s="123"/>
      <c r="S584" s="123"/>
      <c r="T584" s="123"/>
      <c r="U584" s="123"/>
    </row>
    <row r="585" spans="1:21" x14ac:dyDescent="0.2">
      <c r="A585" s="123"/>
      <c r="B585" s="123"/>
      <c r="C585" s="123"/>
      <c r="D585" s="123"/>
      <c r="E585" s="123"/>
      <c r="F585" s="123"/>
      <c r="G585" s="123"/>
      <c r="H585" s="123"/>
      <c r="I585" s="123"/>
      <c r="J585" s="123"/>
      <c r="K585" s="123"/>
      <c r="L585" s="123"/>
      <c r="M585" s="123"/>
      <c r="N585" s="123"/>
      <c r="O585" s="123"/>
      <c r="P585" s="123"/>
      <c r="Q585" s="123"/>
      <c r="R585" s="123"/>
      <c r="S585" s="123"/>
      <c r="T585" s="123"/>
      <c r="U585" s="123"/>
    </row>
    <row r="586" spans="1:21" x14ac:dyDescent="0.2">
      <c r="A586" s="123"/>
      <c r="B586" s="123"/>
      <c r="C586" s="123"/>
      <c r="D586" s="123"/>
      <c r="E586" s="123"/>
      <c r="F586" s="123"/>
      <c r="G586" s="123"/>
      <c r="H586" s="123"/>
      <c r="I586" s="123"/>
      <c r="J586" s="123"/>
      <c r="K586" s="123"/>
      <c r="L586" s="123"/>
      <c r="M586" s="123"/>
      <c r="N586" s="123"/>
      <c r="O586" s="123"/>
      <c r="P586" s="123"/>
      <c r="Q586" s="123"/>
      <c r="R586" s="123"/>
      <c r="S586" s="123"/>
      <c r="T586" s="123"/>
      <c r="U586" s="123"/>
    </row>
    <row r="587" spans="1:21" x14ac:dyDescent="0.2">
      <c r="A587" s="123"/>
      <c r="B587" s="123"/>
      <c r="C587" s="123"/>
      <c r="D587" s="123"/>
      <c r="E587" s="123"/>
      <c r="F587" s="123"/>
      <c r="G587" s="123"/>
      <c r="H587" s="123"/>
      <c r="I587" s="123"/>
      <c r="J587" s="123"/>
      <c r="K587" s="123"/>
      <c r="L587" s="123"/>
      <c r="M587" s="123"/>
      <c r="N587" s="123"/>
      <c r="O587" s="123"/>
      <c r="P587" s="123"/>
      <c r="Q587" s="123"/>
      <c r="R587" s="123"/>
      <c r="S587" s="123"/>
      <c r="T587" s="123"/>
      <c r="U587" s="123"/>
    </row>
    <row r="588" spans="1:21" x14ac:dyDescent="0.2">
      <c r="A588" s="123"/>
      <c r="B588" s="123"/>
      <c r="C588" s="123"/>
      <c r="D588" s="123"/>
      <c r="E588" s="123"/>
      <c r="F588" s="123"/>
      <c r="G588" s="123"/>
      <c r="H588" s="123"/>
      <c r="I588" s="123"/>
      <c r="J588" s="123"/>
      <c r="K588" s="123"/>
      <c r="L588" s="123"/>
      <c r="M588" s="123"/>
      <c r="N588" s="123"/>
      <c r="O588" s="123"/>
      <c r="P588" s="123"/>
      <c r="Q588" s="123"/>
      <c r="R588" s="123"/>
      <c r="S588" s="123"/>
      <c r="T588" s="123"/>
      <c r="U588" s="123"/>
    </row>
    <row r="589" spans="1:21" x14ac:dyDescent="0.2">
      <c r="A589" s="123"/>
      <c r="B589" s="123"/>
      <c r="C589" s="123"/>
      <c r="D589" s="123"/>
      <c r="E589" s="123"/>
      <c r="F589" s="123"/>
      <c r="G589" s="123"/>
      <c r="H589" s="123"/>
      <c r="I589" s="123"/>
      <c r="J589" s="123"/>
      <c r="K589" s="123"/>
      <c r="L589" s="123"/>
      <c r="M589" s="123"/>
      <c r="N589" s="123"/>
      <c r="O589" s="123"/>
      <c r="P589" s="123"/>
      <c r="Q589" s="123"/>
      <c r="R589" s="123"/>
      <c r="S589" s="123"/>
      <c r="T589" s="123"/>
      <c r="U589" s="123"/>
    </row>
    <row r="590" spans="1:21" x14ac:dyDescent="0.2">
      <c r="A590" s="123"/>
      <c r="B590" s="123"/>
      <c r="C590" s="123"/>
      <c r="D590" s="123"/>
      <c r="E590" s="123"/>
      <c r="F590" s="123"/>
      <c r="G590" s="123"/>
      <c r="H590" s="123"/>
      <c r="I590" s="123"/>
      <c r="J590" s="123"/>
      <c r="K590" s="123"/>
      <c r="L590" s="123"/>
      <c r="M590" s="123"/>
      <c r="N590" s="123"/>
      <c r="O590" s="123"/>
      <c r="P590" s="123"/>
      <c r="Q590" s="123"/>
      <c r="R590" s="123"/>
      <c r="S590" s="123"/>
      <c r="T590" s="123"/>
      <c r="U590" s="123"/>
    </row>
    <row r="591" spans="1:21" x14ac:dyDescent="0.2">
      <c r="A591" s="123"/>
      <c r="B591" s="123"/>
      <c r="C591" s="123"/>
      <c r="D591" s="123"/>
      <c r="E591" s="123"/>
      <c r="F591" s="123"/>
      <c r="G591" s="123"/>
      <c r="H591" s="123"/>
      <c r="I591" s="123"/>
      <c r="J591" s="123"/>
      <c r="K591" s="123"/>
      <c r="L591" s="123"/>
      <c r="M591" s="123"/>
      <c r="N591" s="123"/>
      <c r="O591" s="123"/>
      <c r="P591" s="123"/>
      <c r="Q591" s="123"/>
      <c r="R591" s="123"/>
      <c r="S591" s="123"/>
      <c r="T591" s="123"/>
      <c r="U591" s="123"/>
    </row>
    <row r="592" spans="1:21" x14ac:dyDescent="0.2">
      <c r="A592" s="123"/>
      <c r="B592" s="123"/>
      <c r="C592" s="123"/>
      <c r="D592" s="123"/>
      <c r="E592" s="123"/>
      <c r="F592" s="123"/>
      <c r="G592" s="123"/>
      <c r="H592" s="123"/>
      <c r="I592" s="123"/>
      <c r="J592" s="123"/>
      <c r="K592" s="123"/>
      <c r="L592" s="123"/>
      <c r="M592" s="123"/>
      <c r="N592" s="123"/>
      <c r="O592" s="123"/>
      <c r="P592" s="123"/>
      <c r="Q592" s="123"/>
      <c r="R592" s="123"/>
      <c r="S592" s="123"/>
      <c r="T592" s="123"/>
      <c r="U592" s="123"/>
    </row>
    <row r="593" spans="1:21" x14ac:dyDescent="0.2">
      <c r="A593" s="123"/>
      <c r="B593" s="123"/>
      <c r="C593" s="123"/>
      <c r="D593" s="123"/>
      <c r="E593" s="123"/>
      <c r="F593" s="123"/>
      <c r="G593" s="123"/>
      <c r="H593" s="123"/>
      <c r="I593" s="123"/>
      <c r="J593" s="123"/>
      <c r="K593" s="123"/>
      <c r="L593" s="123"/>
      <c r="M593" s="123"/>
      <c r="N593" s="123"/>
      <c r="O593" s="123"/>
      <c r="P593" s="123"/>
      <c r="Q593" s="123"/>
      <c r="R593" s="123"/>
      <c r="S593" s="123"/>
      <c r="T593" s="123"/>
      <c r="U593" s="123"/>
    </row>
    <row r="594" spans="1:21" x14ac:dyDescent="0.2">
      <c r="A594" s="123"/>
      <c r="B594" s="123"/>
      <c r="C594" s="123"/>
      <c r="D594" s="123"/>
      <c r="E594" s="123"/>
      <c r="F594" s="123"/>
      <c r="G594" s="123"/>
      <c r="H594" s="123"/>
      <c r="I594" s="123"/>
      <c r="J594" s="123"/>
      <c r="K594" s="123"/>
      <c r="L594" s="123"/>
      <c r="M594" s="123"/>
      <c r="N594" s="123"/>
      <c r="O594" s="123"/>
      <c r="P594" s="123"/>
      <c r="Q594" s="123"/>
      <c r="R594" s="123"/>
      <c r="S594" s="123"/>
      <c r="T594" s="123"/>
      <c r="U594" s="123"/>
    </row>
    <row r="595" spans="1:21" x14ac:dyDescent="0.2">
      <c r="A595" s="123"/>
      <c r="B595" s="123"/>
      <c r="C595" s="123"/>
      <c r="D595" s="123"/>
      <c r="E595" s="123"/>
      <c r="F595" s="123"/>
      <c r="G595" s="123"/>
      <c r="H595" s="123"/>
      <c r="I595" s="123"/>
      <c r="J595" s="123"/>
      <c r="K595" s="123"/>
      <c r="L595" s="123"/>
      <c r="M595" s="123"/>
      <c r="N595" s="123"/>
      <c r="O595" s="123"/>
      <c r="P595" s="123"/>
      <c r="Q595" s="123"/>
      <c r="R595" s="123"/>
      <c r="S595" s="123"/>
      <c r="T595" s="123"/>
      <c r="U595" s="123"/>
    </row>
    <row r="596" spans="1:21" x14ac:dyDescent="0.2">
      <c r="A596" s="123"/>
      <c r="B596" s="123"/>
      <c r="C596" s="123"/>
      <c r="D596" s="123"/>
      <c r="E596" s="123"/>
      <c r="F596" s="123"/>
      <c r="G596" s="123"/>
      <c r="H596" s="123"/>
      <c r="I596" s="123"/>
      <c r="J596" s="123"/>
      <c r="K596" s="123"/>
      <c r="L596" s="123"/>
      <c r="M596" s="123"/>
      <c r="N596" s="123"/>
      <c r="O596" s="123"/>
      <c r="P596" s="123"/>
      <c r="Q596" s="123"/>
      <c r="R596" s="123"/>
      <c r="S596" s="123"/>
      <c r="T596" s="123"/>
      <c r="U596" s="123"/>
    </row>
    <row r="597" spans="1:21" x14ac:dyDescent="0.2">
      <c r="A597" s="123"/>
      <c r="B597" s="123"/>
      <c r="C597" s="123"/>
      <c r="D597" s="123"/>
      <c r="E597" s="123"/>
      <c r="F597" s="123"/>
      <c r="G597" s="123"/>
      <c r="H597" s="123"/>
      <c r="I597" s="123"/>
      <c r="J597" s="123"/>
      <c r="K597" s="123"/>
      <c r="L597" s="123"/>
      <c r="M597" s="123"/>
      <c r="N597" s="123"/>
      <c r="O597" s="123"/>
      <c r="P597" s="123"/>
      <c r="Q597" s="123"/>
      <c r="R597" s="123"/>
      <c r="S597" s="123"/>
      <c r="T597" s="123"/>
      <c r="U597" s="123"/>
    </row>
    <row r="598" spans="1:21" x14ac:dyDescent="0.2">
      <c r="A598" s="123"/>
      <c r="B598" s="123"/>
      <c r="C598" s="123"/>
      <c r="D598" s="123"/>
      <c r="E598" s="123"/>
      <c r="F598" s="123"/>
      <c r="G598" s="123"/>
      <c r="H598" s="123"/>
      <c r="I598" s="123"/>
      <c r="J598" s="123"/>
      <c r="K598" s="123"/>
      <c r="L598" s="123"/>
      <c r="M598" s="123"/>
      <c r="N598" s="123"/>
      <c r="O598" s="123"/>
      <c r="P598" s="123"/>
      <c r="Q598" s="123"/>
      <c r="R598" s="123"/>
      <c r="S598" s="123"/>
      <c r="T598" s="123"/>
      <c r="U598" s="123"/>
    </row>
    <row r="599" spans="1:21" x14ac:dyDescent="0.2">
      <c r="A599" s="123"/>
      <c r="B599" s="123"/>
      <c r="C599" s="123"/>
      <c r="D599" s="123"/>
      <c r="E599" s="123"/>
      <c r="F599" s="123"/>
      <c r="G599" s="123"/>
      <c r="H599" s="123"/>
      <c r="I599" s="123"/>
      <c r="J599" s="123"/>
      <c r="K599" s="123"/>
      <c r="L599" s="123"/>
      <c r="M599" s="123"/>
      <c r="N599" s="123"/>
      <c r="O599" s="123"/>
      <c r="P599" s="123"/>
      <c r="Q599" s="123"/>
      <c r="R599" s="123"/>
      <c r="S599" s="123"/>
      <c r="T599" s="123"/>
      <c r="U599" s="123"/>
    </row>
    <row r="600" spans="1:21" x14ac:dyDescent="0.2">
      <c r="A600" s="123"/>
      <c r="B600" s="123"/>
      <c r="C600" s="123"/>
      <c r="D600" s="123"/>
      <c r="E600" s="123"/>
      <c r="F600" s="123"/>
      <c r="G600" s="123"/>
      <c r="H600" s="123"/>
      <c r="I600" s="123"/>
      <c r="J600" s="123"/>
      <c r="K600" s="123"/>
      <c r="L600" s="123"/>
      <c r="M600" s="123"/>
      <c r="N600" s="123"/>
      <c r="O600" s="123"/>
      <c r="P600" s="123"/>
      <c r="Q600" s="123"/>
      <c r="R600" s="123"/>
      <c r="S600" s="123"/>
      <c r="T600" s="123"/>
      <c r="U600" s="123"/>
    </row>
    <row r="601" spans="1:21" x14ac:dyDescent="0.2">
      <c r="A601" s="123"/>
      <c r="B601" s="123"/>
      <c r="C601" s="123"/>
      <c r="D601" s="123"/>
      <c r="E601" s="123"/>
      <c r="F601" s="123"/>
      <c r="G601" s="123"/>
      <c r="H601" s="123"/>
      <c r="I601" s="123"/>
      <c r="J601" s="123"/>
      <c r="K601" s="123"/>
      <c r="L601" s="123"/>
      <c r="M601" s="123"/>
      <c r="N601" s="123"/>
      <c r="O601" s="123"/>
      <c r="P601" s="123"/>
      <c r="Q601" s="123"/>
      <c r="R601" s="123"/>
      <c r="S601" s="123"/>
      <c r="T601" s="123"/>
      <c r="U601" s="123"/>
    </row>
    <row r="602" spans="1:21" x14ac:dyDescent="0.2">
      <c r="A602" s="123"/>
      <c r="B602" s="123"/>
      <c r="C602" s="123"/>
      <c r="D602" s="123"/>
      <c r="E602" s="123"/>
      <c r="F602" s="123"/>
      <c r="G602" s="123"/>
      <c r="H602" s="123"/>
      <c r="I602" s="123"/>
      <c r="J602" s="123"/>
      <c r="K602" s="123"/>
      <c r="L602" s="123"/>
      <c r="M602" s="123"/>
      <c r="N602" s="123"/>
      <c r="O602" s="123"/>
      <c r="P602" s="123"/>
      <c r="Q602" s="123"/>
      <c r="R602" s="123"/>
      <c r="S602" s="123"/>
      <c r="T602" s="123"/>
      <c r="U602" s="123"/>
    </row>
    <row r="603" spans="1:21" x14ac:dyDescent="0.2">
      <c r="A603" s="123"/>
      <c r="B603" s="123"/>
      <c r="C603" s="123"/>
      <c r="D603" s="123"/>
      <c r="E603" s="123"/>
      <c r="F603" s="123"/>
      <c r="G603" s="123"/>
      <c r="H603" s="123"/>
      <c r="I603" s="123"/>
      <c r="J603" s="123"/>
      <c r="K603" s="123"/>
      <c r="L603" s="123"/>
      <c r="M603" s="123"/>
      <c r="N603" s="123"/>
      <c r="O603" s="123"/>
      <c r="P603" s="123"/>
      <c r="Q603" s="123"/>
      <c r="R603" s="123"/>
      <c r="S603" s="123"/>
      <c r="T603" s="123"/>
      <c r="U603" s="123"/>
    </row>
    <row r="604" spans="1:21" x14ac:dyDescent="0.2">
      <c r="A604" s="123"/>
      <c r="B604" s="123"/>
      <c r="C604" s="123"/>
      <c r="D604" s="123"/>
      <c r="E604" s="123"/>
      <c r="F604" s="123"/>
      <c r="G604" s="123"/>
      <c r="H604" s="123"/>
      <c r="I604" s="123"/>
      <c r="J604" s="123"/>
      <c r="K604" s="123"/>
      <c r="L604" s="123"/>
      <c r="M604" s="123"/>
      <c r="N604" s="123"/>
      <c r="O604" s="123"/>
      <c r="P604" s="123"/>
      <c r="Q604" s="123"/>
      <c r="R604" s="123"/>
      <c r="S604" s="123"/>
      <c r="T604" s="123"/>
      <c r="U604" s="123"/>
    </row>
    <row r="605" spans="1:21" x14ac:dyDescent="0.2">
      <c r="A605" s="123"/>
      <c r="B605" s="123"/>
      <c r="C605" s="123"/>
      <c r="D605" s="123"/>
      <c r="E605" s="123"/>
      <c r="F605" s="123"/>
      <c r="G605" s="123"/>
      <c r="H605" s="123"/>
      <c r="I605" s="123"/>
      <c r="J605" s="123"/>
      <c r="K605" s="123"/>
      <c r="L605" s="123"/>
      <c r="M605" s="123"/>
      <c r="N605" s="123"/>
      <c r="O605" s="123"/>
      <c r="P605" s="123"/>
      <c r="Q605" s="123"/>
      <c r="R605" s="123"/>
      <c r="S605" s="123"/>
      <c r="T605" s="123"/>
      <c r="U605" s="123"/>
    </row>
    <row r="606" spans="1:21" x14ac:dyDescent="0.2">
      <c r="A606" s="123"/>
      <c r="B606" s="123"/>
      <c r="C606" s="123"/>
      <c r="D606" s="123"/>
      <c r="E606" s="123"/>
      <c r="F606" s="123"/>
      <c r="G606" s="123"/>
      <c r="H606" s="123"/>
      <c r="I606" s="123"/>
      <c r="J606" s="123"/>
      <c r="K606" s="123"/>
      <c r="L606" s="123"/>
      <c r="M606" s="123"/>
      <c r="N606" s="123"/>
      <c r="O606" s="123"/>
      <c r="P606" s="123"/>
      <c r="Q606" s="123"/>
      <c r="R606" s="123"/>
      <c r="S606" s="123"/>
      <c r="T606" s="123"/>
      <c r="U606" s="123"/>
    </row>
    <row r="607" spans="1:21" x14ac:dyDescent="0.2">
      <c r="A607" s="123"/>
      <c r="B607" s="123"/>
      <c r="C607" s="123"/>
      <c r="D607" s="123"/>
      <c r="E607" s="123"/>
      <c r="F607" s="123"/>
      <c r="G607" s="123"/>
      <c r="H607" s="123"/>
      <c r="I607" s="123"/>
      <c r="J607" s="123"/>
      <c r="K607" s="123"/>
      <c r="L607" s="123"/>
      <c r="M607" s="123"/>
      <c r="N607" s="123"/>
      <c r="O607" s="123"/>
      <c r="P607" s="123"/>
      <c r="Q607" s="123"/>
      <c r="R607" s="123"/>
      <c r="S607" s="123"/>
      <c r="T607" s="123"/>
      <c r="U607" s="123"/>
    </row>
    <row r="608" spans="1:21" x14ac:dyDescent="0.2">
      <c r="A608" s="123"/>
      <c r="B608" s="123"/>
      <c r="C608" s="123"/>
      <c r="D608" s="123"/>
      <c r="E608" s="123"/>
      <c r="F608" s="123"/>
      <c r="G608" s="123"/>
      <c r="H608" s="123"/>
      <c r="I608" s="123"/>
      <c r="J608" s="123"/>
      <c r="K608" s="123"/>
      <c r="L608" s="123"/>
      <c r="M608" s="123"/>
      <c r="N608" s="123"/>
      <c r="O608" s="123"/>
      <c r="P608" s="123"/>
      <c r="Q608" s="123"/>
      <c r="R608" s="123"/>
      <c r="S608" s="123"/>
      <c r="T608" s="123"/>
      <c r="U608" s="123"/>
    </row>
    <row r="609" spans="1:21" x14ac:dyDescent="0.2">
      <c r="A609" s="123"/>
      <c r="B609" s="123"/>
      <c r="C609" s="123"/>
      <c r="D609" s="123"/>
      <c r="E609" s="123"/>
      <c r="F609" s="123"/>
      <c r="G609" s="123"/>
      <c r="H609" s="123"/>
      <c r="I609" s="123"/>
      <c r="J609" s="123"/>
      <c r="K609" s="123"/>
      <c r="L609" s="123"/>
      <c r="M609" s="123"/>
      <c r="N609" s="123"/>
      <c r="O609" s="123"/>
      <c r="P609" s="123"/>
      <c r="Q609" s="123"/>
      <c r="R609" s="123"/>
      <c r="S609" s="123"/>
      <c r="T609" s="123"/>
      <c r="U609" s="123"/>
    </row>
    <row r="610" spans="1:21" x14ac:dyDescent="0.2">
      <c r="A610" s="123"/>
      <c r="B610" s="123"/>
      <c r="C610" s="123"/>
      <c r="D610" s="123"/>
      <c r="E610" s="123"/>
      <c r="F610" s="123"/>
      <c r="G610" s="123"/>
      <c r="H610" s="123"/>
      <c r="I610" s="123"/>
      <c r="J610" s="123"/>
      <c r="K610" s="123"/>
      <c r="L610" s="123"/>
      <c r="M610" s="123"/>
      <c r="N610" s="123"/>
      <c r="O610" s="123"/>
      <c r="P610" s="123"/>
      <c r="Q610" s="123"/>
      <c r="R610" s="123"/>
      <c r="S610" s="123"/>
      <c r="T610" s="123"/>
      <c r="U610" s="123"/>
    </row>
    <row r="611" spans="1:21" x14ac:dyDescent="0.2">
      <c r="A611" s="123"/>
      <c r="B611" s="123"/>
      <c r="C611" s="123"/>
      <c r="D611" s="123"/>
      <c r="E611" s="123"/>
      <c r="F611" s="123"/>
      <c r="G611" s="123"/>
      <c r="H611" s="123"/>
      <c r="I611" s="123"/>
      <c r="J611" s="123"/>
      <c r="K611" s="123"/>
      <c r="L611" s="123"/>
      <c r="M611" s="123"/>
      <c r="N611" s="123"/>
      <c r="O611" s="123"/>
      <c r="P611" s="123"/>
      <c r="Q611" s="123"/>
      <c r="R611" s="123"/>
      <c r="S611" s="123"/>
      <c r="T611" s="123"/>
      <c r="U611" s="123"/>
    </row>
    <row r="612" spans="1:21" x14ac:dyDescent="0.2">
      <c r="A612" s="123"/>
      <c r="B612" s="123"/>
      <c r="C612" s="123"/>
      <c r="D612" s="123"/>
      <c r="E612" s="123"/>
      <c r="F612" s="123"/>
      <c r="G612" s="123"/>
      <c r="H612" s="123"/>
      <c r="I612" s="123"/>
      <c r="J612" s="123"/>
      <c r="K612" s="123"/>
      <c r="L612" s="123"/>
      <c r="M612" s="123"/>
      <c r="N612" s="123"/>
      <c r="O612" s="123"/>
      <c r="P612" s="123"/>
      <c r="Q612" s="123"/>
      <c r="R612" s="123"/>
      <c r="S612" s="123"/>
      <c r="T612" s="123"/>
      <c r="U612" s="123"/>
    </row>
    <row r="613" spans="1:21" x14ac:dyDescent="0.2">
      <c r="A613" s="123"/>
      <c r="B613" s="123"/>
      <c r="C613" s="123"/>
      <c r="D613" s="123"/>
      <c r="E613" s="123"/>
      <c r="F613" s="123"/>
      <c r="G613" s="123"/>
      <c r="H613" s="123"/>
      <c r="I613" s="123"/>
      <c r="J613" s="123"/>
      <c r="K613" s="123"/>
      <c r="L613" s="123"/>
      <c r="M613" s="123"/>
      <c r="N613" s="123"/>
      <c r="O613" s="123"/>
      <c r="P613" s="123"/>
      <c r="Q613" s="123"/>
      <c r="R613" s="123"/>
      <c r="S613" s="123"/>
      <c r="T613" s="123"/>
      <c r="U613" s="123"/>
    </row>
    <row r="614" spans="1:21" x14ac:dyDescent="0.2">
      <c r="A614" s="123"/>
      <c r="B614" s="123"/>
      <c r="C614" s="123"/>
      <c r="D614" s="123"/>
      <c r="E614" s="123"/>
      <c r="F614" s="123"/>
      <c r="G614" s="123"/>
      <c r="H614" s="123"/>
      <c r="I614" s="123"/>
      <c r="J614" s="123"/>
      <c r="K614" s="123"/>
      <c r="L614" s="123"/>
      <c r="M614" s="123"/>
      <c r="N614" s="123"/>
      <c r="O614" s="123"/>
      <c r="P614" s="123"/>
      <c r="Q614" s="123"/>
      <c r="R614" s="123"/>
      <c r="S614" s="123"/>
      <c r="T614" s="123"/>
      <c r="U614" s="123"/>
    </row>
    <row r="615" spans="1:21" x14ac:dyDescent="0.2">
      <c r="A615" s="123"/>
      <c r="B615" s="123"/>
      <c r="C615" s="123"/>
      <c r="D615" s="123"/>
      <c r="E615" s="123"/>
      <c r="F615" s="123"/>
      <c r="G615" s="123"/>
      <c r="H615" s="123"/>
      <c r="I615" s="123"/>
      <c r="J615" s="123"/>
      <c r="K615" s="123"/>
      <c r="L615" s="123"/>
      <c r="M615" s="123"/>
      <c r="N615" s="123"/>
      <c r="O615" s="123"/>
      <c r="P615" s="123"/>
      <c r="Q615" s="123"/>
      <c r="R615" s="123"/>
      <c r="S615" s="123"/>
      <c r="T615" s="123"/>
      <c r="U615" s="123"/>
    </row>
    <row r="616" spans="1:21" x14ac:dyDescent="0.2">
      <c r="A616" s="123"/>
      <c r="B616" s="123"/>
      <c r="C616" s="123"/>
      <c r="D616" s="123"/>
      <c r="E616" s="123"/>
      <c r="F616" s="123"/>
      <c r="G616" s="123"/>
      <c r="H616" s="123"/>
      <c r="I616" s="123"/>
      <c r="J616" s="123"/>
      <c r="K616" s="123"/>
      <c r="L616" s="123"/>
      <c r="M616" s="123"/>
      <c r="N616" s="123"/>
      <c r="O616" s="123"/>
      <c r="P616" s="123"/>
      <c r="Q616" s="123"/>
      <c r="R616" s="123"/>
      <c r="S616" s="123"/>
      <c r="T616" s="123"/>
      <c r="U616" s="123"/>
    </row>
    <row r="617" spans="1:21" x14ac:dyDescent="0.2">
      <c r="A617" s="123"/>
      <c r="B617" s="123"/>
      <c r="C617" s="123"/>
      <c r="D617" s="123"/>
      <c r="E617" s="123"/>
      <c r="F617" s="123"/>
      <c r="G617" s="123"/>
      <c r="H617" s="123"/>
      <c r="I617" s="123"/>
      <c r="J617" s="123"/>
      <c r="K617" s="123"/>
      <c r="L617" s="123"/>
      <c r="M617" s="123"/>
      <c r="N617" s="123"/>
      <c r="O617" s="123"/>
      <c r="P617" s="123"/>
      <c r="Q617" s="123"/>
      <c r="R617" s="123"/>
      <c r="S617" s="123"/>
      <c r="T617" s="123"/>
      <c r="U617" s="123"/>
    </row>
    <row r="618" spans="1:21" x14ac:dyDescent="0.2">
      <c r="A618" s="123"/>
      <c r="B618" s="123"/>
      <c r="C618" s="123"/>
      <c r="D618" s="123"/>
      <c r="E618" s="123"/>
      <c r="F618" s="123"/>
      <c r="G618" s="123"/>
      <c r="H618" s="123"/>
      <c r="I618" s="123"/>
      <c r="J618" s="123"/>
      <c r="K618" s="123"/>
      <c r="L618" s="123"/>
      <c r="M618" s="123"/>
      <c r="N618" s="123"/>
      <c r="O618" s="123"/>
      <c r="P618" s="123"/>
      <c r="Q618" s="123"/>
      <c r="R618" s="123"/>
      <c r="S618" s="123"/>
      <c r="T618" s="123"/>
      <c r="U618" s="123"/>
    </row>
    <row r="619" spans="1:21" x14ac:dyDescent="0.2">
      <c r="A619" s="123"/>
      <c r="B619" s="123"/>
      <c r="C619" s="123"/>
      <c r="D619" s="123"/>
      <c r="E619" s="123"/>
      <c r="F619" s="123"/>
      <c r="G619" s="123"/>
      <c r="H619" s="123"/>
      <c r="I619" s="123"/>
      <c r="J619" s="123"/>
      <c r="K619" s="123"/>
      <c r="L619" s="123"/>
      <c r="M619" s="123"/>
      <c r="N619" s="123"/>
      <c r="O619" s="123"/>
      <c r="P619" s="123"/>
      <c r="Q619" s="123"/>
      <c r="R619" s="123"/>
      <c r="S619" s="123"/>
      <c r="T619" s="123"/>
      <c r="U619" s="123"/>
    </row>
    <row r="620" spans="1:21" x14ac:dyDescent="0.2">
      <c r="A620" s="123"/>
      <c r="B620" s="123"/>
      <c r="C620" s="123"/>
      <c r="D620" s="123"/>
      <c r="E620" s="123"/>
      <c r="F620" s="123"/>
      <c r="G620" s="123"/>
      <c r="H620" s="123"/>
      <c r="I620" s="123"/>
      <c r="J620" s="123"/>
      <c r="K620" s="123"/>
      <c r="L620" s="123"/>
      <c r="M620" s="123"/>
      <c r="N620" s="123"/>
      <c r="O620" s="123"/>
      <c r="P620" s="123"/>
      <c r="Q620" s="123"/>
      <c r="R620" s="123"/>
      <c r="S620" s="123"/>
      <c r="T620" s="123"/>
      <c r="U620" s="123"/>
    </row>
    <row r="621" spans="1:21" x14ac:dyDescent="0.2">
      <c r="A621" s="123"/>
      <c r="B621" s="123"/>
      <c r="C621" s="123"/>
      <c r="D621" s="123"/>
      <c r="E621" s="123"/>
      <c r="F621" s="123"/>
      <c r="G621" s="123"/>
      <c r="H621" s="123"/>
      <c r="I621" s="123"/>
      <c r="J621" s="123"/>
      <c r="K621" s="123"/>
      <c r="L621" s="123"/>
      <c r="M621" s="123"/>
      <c r="N621" s="123"/>
      <c r="O621" s="123"/>
      <c r="P621" s="123"/>
      <c r="Q621" s="123"/>
      <c r="R621" s="123"/>
      <c r="S621" s="123"/>
      <c r="T621" s="123"/>
      <c r="U621" s="123"/>
    </row>
    <row r="622" spans="1:21" x14ac:dyDescent="0.2">
      <c r="A622" s="123"/>
      <c r="B622" s="123"/>
      <c r="C622" s="123"/>
      <c r="D622" s="123"/>
      <c r="E622" s="123"/>
      <c r="F622" s="123"/>
      <c r="G622" s="123"/>
      <c r="H622" s="123"/>
      <c r="I622" s="123"/>
      <c r="J622" s="123"/>
      <c r="K622" s="123"/>
      <c r="L622" s="123"/>
      <c r="M622" s="123"/>
      <c r="N622" s="123"/>
      <c r="O622" s="123"/>
      <c r="P622" s="123"/>
      <c r="Q622" s="123"/>
      <c r="R622" s="123"/>
      <c r="S622" s="123"/>
      <c r="T622" s="123"/>
      <c r="U622" s="123"/>
    </row>
    <row r="623" spans="1:21" x14ac:dyDescent="0.2">
      <c r="A623" s="123"/>
      <c r="B623" s="123"/>
      <c r="C623" s="123"/>
      <c r="D623" s="123"/>
      <c r="E623" s="123"/>
      <c r="F623" s="123"/>
      <c r="G623" s="123"/>
      <c r="H623" s="123"/>
      <c r="I623" s="123"/>
      <c r="J623" s="123"/>
      <c r="K623" s="123"/>
      <c r="L623" s="123"/>
      <c r="M623" s="123"/>
      <c r="N623" s="123"/>
      <c r="O623" s="123"/>
      <c r="P623" s="123"/>
      <c r="Q623" s="123"/>
      <c r="R623" s="123"/>
      <c r="S623" s="123"/>
      <c r="T623" s="123"/>
      <c r="U623" s="123"/>
    </row>
    <row r="624" spans="1:21" x14ac:dyDescent="0.2">
      <c r="A624" s="123"/>
      <c r="B624" s="123"/>
      <c r="C624" s="123"/>
      <c r="D624" s="123"/>
      <c r="E624" s="123"/>
      <c r="F624" s="123"/>
      <c r="G624" s="123"/>
      <c r="H624" s="123"/>
      <c r="I624" s="123"/>
      <c r="J624" s="123"/>
      <c r="K624" s="123"/>
      <c r="L624" s="123"/>
      <c r="M624" s="123"/>
      <c r="N624" s="123"/>
      <c r="O624" s="123"/>
      <c r="P624" s="123"/>
      <c r="Q624" s="123"/>
      <c r="R624" s="123"/>
      <c r="S624" s="123"/>
      <c r="T624" s="123"/>
      <c r="U624" s="123"/>
    </row>
    <row r="625" spans="1:21" x14ac:dyDescent="0.2">
      <c r="A625" s="123"/>
      <c r="B625" s="123"/>
      <c r="C625" s="123"/>
      <c r="D625" s="123"/>
      <c r="E625" s="123"/>
      <c r="F625" s="123"/>
      <c r="G625" s="123"/>
      <c r="H625" s="123"/>
      <c r="I625" s="123"/>
      <c r="J625" s="123"/>
      <c r="K625" s="123"/>
      <c r="L625" s="123"/>
      <c r="M625" s="123"/>
      <c r="N625" s="123"/>
      <c r="O625" s="123"/>
      <c r="P625" s="123"/>
      <c r="Q625" s="123"/>
      <c r="R625" s="123"/>
      <c r="S625" s="123"/>
      <c r="T625" s="123"/>
      <c r="U625" s="123"/>
    </row>
    <row r="626" spans="1:21" x14ac:dyDescent="0.2">
      <c r="A626" s="123"/>
      <c r="B626" s="123"/>
      <c r="C626" s="123"/>
      <c r="D626" s="123"/>
      <c r="E626" s="123"/>
      <c r="F626" s="123"/>
      <c r="G626" s="123"/>
      <c r="H626" s="123"/>
      <c r="I626" s="123"/>
      <c r="J626" s="123"/>
      <c r="K626" s="123"/>
      <c r="L626" s="123"/>
      <c r="M626" s="123"/>
      <c r="N626" s="123"/>
      <c r="O626" s="123"/>
      <c r="P626" s="123"/>
      <c r="Q626" s="123"/>
      <c r="R626" s="123"/>
      <c r="S626" s="123"/>
      <c r="T626" s="123"/>
      <c r="U626" s="123"/>
    </row>
    <row r="627" spans="1:21" x14ac:dyDescent="0.2">
      <c r="A627" s="123"/>
      <c r="B627" s="123"/>
      <c r="C627" s="123"/>
      <c r="D627" s="123"/>
      <c r="E627" s="123"/>
      <c r="F627" s="123"/>
      <c r="G627" s="123"/>
      <c r="H627" s="123"/>
      <c r="I627" s="123"/>
      <c r="J627" s="123"/>
      <c r="K627" s="123"/>
      <c r="L627" s="123"/>
      <c r="M627" s="123"/>
      <c r="N627" s="123"/>
      <c r="O627" s="123"/>
      <c r="P627" s="123"/>
      <c r="Q627" s="123"/>
      <c r="R627" s="123"/>
      <c r="S627" s="123"/>
      <c r="T627" s="123"/>
      <c r="U627" s="123"/>
    </row>
    <row r="628" spans="1:21" x14ac:dyDescent="0.2">
      <c r="A628" s="123"/>
      <c r="B628" s="123"/>
      <c r="C628" s="123"/>
      <c r="D628" s="123"/>
      <c r="E628" s="123"/>
      <c r="F628" s="123"/>
      <c r="G628" s="123"/>
      <c r="H628" s="123"/>
      <c r="I628" s="123"/>
      <c r="J628" s="123"/>
      <c r="K628" s="123"/>
      <c r="L628" s="123"/>
      <c r="M628" s="123"/>
      <c r="N628" s="123"/>
      <c r="O628" s="123"/>
      <c r="P628" s="123"/>
      <c r="Q628" s="123"/>
      <c r="R628" s="123"/>
      <c r="S628" s="123"/>
      <c r="T628" s="123"/>
      <c r="U628" s="123"/>
    </row>
    <row r="629" spans="1:21" x14ac:dyDescent="0.2">
      <c r="A629" s="123"/>
      <c r="B629" s="123"/>
      <c r="C629" s="123"/>
      <c r="D629" s="123"/>
      <c r="E629" s="123"/>
      <c r="F629" s="123"/>
      <c r="G629" s="123"/>
      <c r="H629" s="123"/>
      <c r="I629" s="123"/>
      <c r="J629" s="123"/>
      <c r="K629" s="123"/>
      <c r="L629" s="123"/>
      <c r="M629" s="123"/>
      <c r="N629" s="123"/>
      <c r="O629" s="123"/>
      <c r="P629" s="123"/>
      <c r="Q629" s="123"/>
      <c r="R629" s="123"/>
      <c r="S629" s="123"/>
      <c r="T629" s="123"/>
      <c r="U629" s="123"/>
    </row>
    <row r="630" spans="1:21" x14ac:dyDescent="0.2">
      <c r="A630" s="123"/>
      <c r="B630" s="123"/>
      <c r="C630" s="123"/>
      <c r="D630" s="123"/>
      <c r="E630" s="123"/>
      <c r="F630" s="123"/>
      <c r="G630" s="123"/>
      <c r="H630" s="123"/>
      <c r="I630" s="123"/>
      <c r="J630" s="123"/>
      <c r="K630" s="123"/>
      <c r="L630" s="123"/>
      <c r="M630" s="123"/>
      <c r="N630" s="123"/>
      <c r="O630" s="123"/>
      <c r="P630" s="123"/>
      <c r="Q630" s="123"/>
      <c r="R630" s="123"/>
      <c r="S630" s="123"/>
      <c r="T630" s="123"/>
      <c r="U630" s="123"/>
    </row>
    <row r="631" spans="1:21" x14ac:dyDescent="0.2">
      <c r="A631" s="123"/>
      <c r="B631" s="123"/>
      <c r="C631" s="123"/>
      <c r="D631" s="123"/>
      <c r="E631" s="123"/>
      <c r="F631" s="123"/>
      <c r="G631" s="123"/>
      <c r="H631" s="123"/>
      <c r="I631" s="123"/>
      <c r="J631" s="123"/>
      <c r="K631" s="123"/>
      <c r="L631" s="123"/>
      <c r="M631" s="123"/>
      <c r="N631" s="123"/>
      <c r="O631" s="123"/>
      <c r="P631" s="123"/>
      <c r="Q631" s="123"/>
      <c r="R631" s="123"/>
      <c r="S631" s="123"/>
      <c r="T631" s="123"/>
      <c r="U631" s="123"/>
    </row>
    <row r="632" spans="1:21" x14ac:dyDescent="0.2">
      <c r="A632" s="123"/>
      <c r="B632" s="123"/>
      <c r="C632" s="123"/>
      <c r="D632" s="123"/>
      <c r="E632" s="123"/>
      <c r="F632" s="123"/>
      <c r="G632" s="123"/>
      <c r="H632" s="123"/>
      <c r="I632" s="123"/>
      <c r="J632" s="123"/>
      <c r="K632" s="123"/>
      <c r="L632" s="123"/>
      <c r="M632" s="123"/>
      <c r="N632" s="123"/>
      <c r="O632" s="123"/>
      <c r="P632" s="123"/>
      <c r="Q632" s="123"/>
      <c r="R632" s="123"/>
      <c r="S632" s="123"/>
      <c r="T632" s="123"/>
      <c r="U632" s="123"/>
    </row>
    <row r="633" spans="1:21" x14ac:dyDescent="0.2">
      <c r="A633" s="123"/>
      <c r="B633" s="123"/>
      <c r="C633" s="123"/>
      <c r="D633" s="123"/>
      <c r="E633" s="123"/>
      <c r="F633" s="123"/>
      <c r="G633" s="123"/>
      <c r="H633" s="123"/>
      <c r="I633" s="123"/>
      <c r="J633" s="123"/>
      <c r="K633" s="123"/>
      <c r="L633" s="123"/>
      <c r="M633" s="123"/>
      <c r="N633" s="123"/>
      <c r="O633" s="123"/>
      <c r="P633" s="123"/>
      <c r="Q633" s="123"/>
      <c r="R633" s="123"/>
      <c r="S633" s="123"/>
      <c r="T633" s="123"/>
      <c r="U633" s="123"/>
    </row>
    <row r="634" spans="1:21" x14ac:dyDescent="0.2">
      <c r="A634" s="123"/>
      <c r="B634" s="123"/>
      <c r="C634" s="123"/>
      <c r="D634" s="123"/>
      <c r="E634" s="123"/>
      <c r="F634" s="123"/>
      <c r="G634" s="123"/>
      <c r="H634" s="123"/>
      <c r="I634" s="123"/>
      <c r="J634" s="123"/>
      <c r="K634" s="123"/>
      <c r="L634" s="123"/>
      <c r="M634" s="123"/>
      <c r="N634" s="123"/>
      <c r="O634" s="123"/>
      <c r="P634" s="123"/>
      <c r="Q634" s="123"/>
      <c r="R634" s="123"/>
      <c r="S634" s="123"/>
      <c r="T634" s="123"/>
      <c r="U634" s="123"/>
    </row>
    <row r="635" spans="1:21" x14ac:dyDescent="0.2">
      <c r="A635" s="123"/>
      <c r="B635" s="123"/>
      <c r="C635" s="123"/>
      <c r="D635" s="123"/>
      <c r="E635" s="123"/>
      <c r="F635" s="123"/>
      <c r="G635" s="123"/>
      <c r="H635" s="123"/>
      <c r="I635" s="123"/>
      <c r="J635" s="123"/>
      <c r="K635" s="123"/>
      <c r="L635" s="123"/>
      <c r="M635" s="123"/>
      <c r="N635" s="123"/>
      <c r="O635" s="123"/>
      <c r="P635" s="123"/>
      <c r="Q635" s="123"/>
      <c r="R635" s="123"/>
      <c r="S635" s="123"/>
      <c r="T635" s="123"/>
      <c r="U635" s="123"/>
    </row>
    <row r="636" spans="1:21" x14ac:dyDescent="0.2">
      <c r="A636" s="123"/>
      <c r="B636" s="123"/>
      <c r="C636" s="123"/>
      <c r="D636" s="123"/>
      <c r="E636" s="123"/>
      <c r="F636" s="123"/>
      <c r="G636" s="123"/>
      <c r="H636" s="123"/>
      <c r="I636" s="123"/>
      <c r="J636" s="123"/>
      <c r="K636" s="123"/>
      <c r="L636" s="123"/>
      <c r="M636" s="123"/>
      <c r="N636" s="123"/>
      <c r="O636" s="123"/>
      <c r="P636" s="123"/>
      <c r="Q636" s="123"/>
      <c r="R636" s="123"/>
      <c r="S636" s="123"/>
      <c r="T636" s="123"/>
      <c r="U636" s="123"/>
    </row>
    <row r="637" spans="1:21" x14ac:dyDescent="0.2">
      <c r="A637" s="123"/>
      <c r="B637" s="123"/>
      <c r="C637" s="123"/>
      <c r="D637" s="123"/>
      <c r="E637" s="123"/>
      <c r="F637" s="123"/>
      <c r="G637" s="123"/>
      <c r="H637" s="123"/>
      <c r="I637" s="123"/>
      <c r="J637" s="123"/>
      <c r="K637" s="123"/>
      <c r="L637" s="123"/>
      <c r="M637" s="123"/>
      <c r="N637" s="123"/>
      <c r="O637" s="123"/>
      <c r="P637" s="123"/>
      <c r="Q637" s="123"/>
      <c r="R637" s="123"/>
      <c r="S637" s="123"/>
      <c r="T637" s="123"/>
      <c r="U637" s="123"/>
    </row>
    <row r="638" spans="1:21" x14ac:dyDescent="0.2">
      <c r="A638" s="123"/>
      <c r="B638" s="123"/>
      <c r="C638" s="123"/>
      <c r="D638" s="123"/>
      <c r="E638" s="123"/>
      <c r="F638" s="123"/>
      <c r="G638" s="123"/>
      <c r="H638" s="123"/>
      <c r="I638" s="123"/>
      <c r="J638" s="123"/>
      <c r="K638" s="123"/>
      <c r="L638" s="123"/>
      <c r="M638" s="123"/>
      <c r="N638" s="123"/>
      <c r="O638" s="123"/>
      <c r="P638" s="123"/>
      <c r="Q638" s="123"/>
      <c r="R638" s="123"/>
      <c r="S638" s="123"/>
      <c r="T638" s="123"/>
      <c r="U638" s="123"/>
    </row>
    <row r="639" spans="1:21" x14ac:dyDescent="0.2">
      <c r="A639" s="123"/>
      <c r="B639" s="123"/>
      <c r="C639" s="123"/>
      <c r="D639" s="123"/>
      <c r="E639" s="123"/>
      <c r="F639" s="123"/>
      <c r="G639" s="123"/>
      <c r="H639" s="123"/>
      <c r="I639" s="123"/>
      <c r="J639" s="123"/>
      <c r="K639" s="123"/>
      <c r="L639" s="123"/>
      <c r="M639" s="123"/>
      <c r="N639" s="123"/>
      <c r="O639" s="123"/>
      <c r="P639" s="123"/>
      <c r="Q639" s="123"/>
      <c r="R639" s="123"/>
      <c r="S639" s="123"/>
      <c r="T639" s="123"/>
      <c r="U639" s="123"/>
    </row>
    <row r="640" spans="1:21" x14ac:dyDescent="0.2">
      <c r="A640" s="123"/>
      <c r="B640" s="123"/>
      <c r="C640" s="123"/>
      <c r="D640" s="123"/>
      <c r="E640" s="123"/>
      <c r="F640" s="123"/>
      <c r="G640" s="123"/>
      <c r="H640" s="123"/>
      <c r="I640" s="123"/>
      <c r="J640" s="123"/>
      <c r="K640" s="123"/>
      <c r="L640" s="123"/>
      <c r="M640" s="123"/>
      <c r="N640" s="123"/>
      <c r="O640" s="123"/>
      <c r="P640" s="123"/>
      <c r="Q640" s="123"/>
      <c r="R640" s="123"/>
      <c r="S640" s="123"/>
      <c r="T640" s="123"/>
      <c r="U640" s="123"/>
    </row>
    <row r="641" spans="1:21" x14ac:dyDescent="0.2">
      <c r="A641" s="123"/>
      <c r="B641" s="123"/>
      <c r="C641" s="123"/>
      <c r="D641" s="123"/>
      <c r="E641" s="123"/>
      <c r="F641" s="123"/>
      <c r="G641" s="123"/>
      <c r="H641" s="123"/>
      <c r="I641" s="123"/>
      <c r="J641" s="123"/>
      <c r="K641" s="123"/>
      <c r="L641" s="123"/>
      <c r="M641" s="123"/>
      <c r="N641" s="123"/>
      <c r="O641" s="123"/>
      <c r="P641" s="123"/>
      <c r="Q641" s="123"/>
      <c r="R641" s="123"/>
      <c r="S641" s="123"/>
      <c r="T641" s="123"/>
      <c r="U641" s="123"/>
    </row>
    <row r="642" spans="1:21" x14ac:dyDescent="0.2">
      <c r="A642" s="123"/>
      <c r="B642" s="123"/>
      <c r="C642" s="123"/>
      <c r="D642" s="123"/>
      <c r="E642" s="123"/>
      <c r="F642" s="123"/>
      <c r="G642" s="123"/>
      <c r="H642" s="123"/>
      <c r="I642" s="123"/>
      <c r="J642" s="123"/>
      <c r="K642" s="123"/>
      <c r="L642" s="123"/>
      <c r="M642" s="123"/>
      <c r="N642" s="123"/>
      <c r="O642" s="123"/>
      <c r="P642" s="123"/>
      <c r="Q642" s="123"/>
      <c r="R642" s="123"/>
      <c r="S642" s="123"/>
      <c r="T642" s="123"/>
      <c r="U642" s="123"/>
    </row>
    <row r="643" spans="1:21" x14ac:dyDescent="0.2">
      <c r="A643" s="123"/>
      <c r="B643" s="123"/>
      <c r="C643" s="123"/>
      <c r="D643" s="123"/>
      <c r="E643" s="123"/>
      <c r="F643" s="123"/>
      <c r="G643" s="123"/>
      <c r="H643" s="123"/>
      <c r="I643" s="123"/>
      <c r="J643" s="123"/>
      <c r="K643" s="123"/>
      <c r="L643" s="123"/>
      <c r="M643" s="123"/>
      <c r="N643" s="123"/>
      <c r="O643" s="123"/>
      <c r="P643" s="123"/>
      <c r="Q643" s="123"/>
      <c r="R643" s="123"/>
      <c r="S643" s="123"/>
      <c r="T643" s="123"/>
      <c r="U643" s="123"/>
    </row>
    <row r="644" spans="1:21" x14ac:dyDescent="0.2">
      <c r="A644" s="123"/>
      <c r="B644" s="123"/>
      <c r="C644" s="123"/>
      <c r="D644" s="123"/>
      <c r="E644" s="123"/>
      <c r="F644" s="123"/>
      <c r="G644" s="123"/>
      <c r="H644" s="123"/>
      <c r="I644" s="123"/>
      <c r="J644" s="123"/>
      <c r="K644" s="123"/>
      <c r="L644" s="123"/>
      <c r="M644" s="123"/>
      <c r="N644" s="123"/>
      <c r="O644" s="123"/>
      <c r="P644" s="123"/>
      <c r="Q644" s="123"/>
      <c r="R644" s="123"/>
      <c r="S644" s="123"/>
      <c r="T644" s="123"/>
      <c r="U644" s="123"/>
    </row>
    <row r="645" spans="1:21" x14ac:dyDescent="0.2">
      <c r="A645" s="123"/>
      <c r="B645" s="123"/>
      <c r="C645" s="123"/>
      <c r="D645" s="123"/>
      <c r="E645" s="123"/>
      <c r="F645" s="123"/>
      <c r="G645" s="123"/>
      <c r="H645" s="123"/>
      <c r="I645" s="123"/>
      <c r="J645" s="123"/>
      <c r="K645" s="123"/>
      <c r="L645" s="123"/>
      <c r="M645" s="123"/>
      <c r="N645" s="123"/>
      <c r="O645" s="123"/>
      <c r="P645" s="123"/>
      <c r="Q645" s="123"/>
      <c r="R645" s="123"/>
      <c r="S645" s="123"/>
      <c r="T645" s="123"/>
      <c r="U645" s="123"/>
    </row>
    <row r="646" spans="1:21" x14ac:dyDescent="0.2">
      <c r="A646" s="123"/>
      <c r="B646" s="123"/>
      <c r="C646" s="123"/>
      <c r="D646" s="123"/>
      <c r="E646" s="123"/>
      <c r="F646" s="123"/>
      <c r="G646" s="123"/>
      <c r="H646" s="123"/>
      <c r="I646" s="123"/>
      <c r="J646" s="123"/>
      <c r="K646" s="123"/>
      <c r="L646" s="123"/>
      <c r="M646" s="123"/>
      <c r="N646" s="123"/>
      <c r="O646" s="123"/>
      <c r="P646" s="123"/>
      <c r="Q646" s="123"/>
      <c r="R646" s="123"/>
      <c r="S646" s="123"/>
      <c r="T646" s="123"/>
      <c r="U646" s="123"/>
    </row>
    <row r="647" spans="1:21" x14ac:dyDescent="0.2">
      <c r="A647" s="123"/>
      <c r="B647" s="123"/>
      <c r="C647" s="123"/>
      <c r="D647" s="123"/>
      <c r="E647" s="123"/>
      <c r="F647" s="123"/>
      <c r="G647" s="123"/>
      <c r="H647" s="123"/>
      <c r="I647" s="123"/>
      <c r="J647" s="123"/>
      <c r="K647" s="123"/>
      <c r="L647" s="123"/>
      <c r="M647" s="123"/>
      <c r="N647" s="123"/>
      <c r="O647" s="123"/>
      <c r="P647" s="123"/>
      <c r="Q647" s="123"/>
      <c r="R647" s="123"/>
      <c r="S647" s="123"/>
      <c r="T647" s="123"/>
      <c r="U647" s="123"/>
    </row>
    <row r="648" spans="1:21" x14ac:dyDescent="0.2">
      <c r="A648" s="123"/>
      <c r="B648" s="123"/>
      <c r="C648" s="123"/>
      <c r="D648" s="123"/>
      <c r="E648" s="123"/>
      <c r="F648" s="123"/>
      <c r="G648" s="123"/>
      <c r="H648" s="123"/>
      <c r="I648" s="123"/>
      <c r="J648" s="123"/>
      <c r="K648" s="123"/>
      <c r="L648" s="123"/>
      <c r="M648" s="123"/>
      <c r="N648" s="123"/>
      <c r="O648" s="123"/>
      <c r="P648" s="123"/>
      <c r="Q648" s="123"/>
      <c r="R648" s="123"/>
      <c r="S648" s="123"/>
      <c r="T648" s="123"/>
      <c r="U648" s="123"/>
    </row>
    <row r="649" spans="1:21" x14ac:dyDescent="0.2">
      <c r="A649" s="123"/>
      <c r="B649" s="123"/>
      <c r="C649" s="123"/>
      <c r="D649" s="123"/>
      <c r="E649" s="123"/>
      <c r="F649" s="123"/>
      <c r="G649" s="123"/>
      <c r="H649" s="123"/>
      <c r="I649" s="123"/>
      <c r="J649" s="123"/>
      <c r="K649" s="123"/>
      <c r="L649" s="123"/>
      <c r="M649" s="123"/>
      <c r="N649" s="123"/>
      <c r="O649" s="123"/>
      <c r="P649" s="123"/>
      <c r="Q649" s="123"/>
      <c r="R649" s="123"/>
      <c r="S649" s="123"/>
      <c r="T649" s="123"/>
      <c r="U649" s="123"/>
    </row>
    <row r="650" spans="1:21" x14ac:dyDescent="0.2">
      <c r="A650" s="123"/>
      <c r="B650" s="123"/>
      <c r="C650" s="123"/>
      <c r="D650" s="123"/>
      <c r="E650" s="123"/>
      <c r="F650" s="123"/>
      <c r="G650" s="123"/>
      <c r="H650" s="123"/>
      <c r="I650" s="123"/>
      <c r="J650" s="123"/>
      <c r="K650" s="123"/>
      <c r="L650" s="123"/>
      <c r="M650" s="123"/>
      <c r="N650" s="123"/>
      <c r="O650" s="123"/>
      <c r="P650" s="123"/>
      <c r="Q650" s="123"/>
      <c r="R650" s="123"/>
      <c r="S650" s="123"/>
      <c r="T650" s="123"/>
      <c r="U650" s="123"/>
    </row>
    <row r="651" spans="1:21" x14ac:dyDescent="0.2">
      <c r="A651" s="123"/>
      <c r="B651" s="123"/>
      <c r="C651" s="123"/>
      <c r="D651" s="123"/>
      <c r="E651" s="123"/>
      <c r="F651" s="123"/>
      <c r="G651" s="123"/>
      <c r="H651" s="123"/>
      <c r="I651" s="123"/>
      <c r="J651" s="123"/>
      <c r="K651" s="123"/>
      <c r="L651" s="123"/>
      <c r="M651" s="123"/>
      <c r="N651" s="123"/>
      <c r="O651" s="123"/>
      <c r="P651" s="123"/>
      <c r="Q651" s="123"/>
      <c r="R651" s="123"/>
      <c r="S651" s="123"/>
      <c r="T651" s="123"/>
      <c r="U651" s="123"/>
    </row>
    <row r="652" spans="1:21" x14ac:dyDescent="0.2">
      <c r="A652" s="123"/>
      <c r="B652" s="123"/>
      <c r="C652" s="123"/>
      <c r="D652" s="123"/>
      <c r="E652" s="123"/>
      <c r="F652" s="123"/>
      <c r="G652" s="123"/>
      <c r="H652" s="123"/>
      <c r="I652" s="123"/>
      <c r="J652" s="123"/>
      <c r="K652" s="123"/>
      <c r="L652" s="123"/>
      <c r="M652" s="123"/>
      <c r="N652" s="123"/>
      <c r="O652" s="123"/>
      <c r="P652" s="123"/>
      <c r="Q652" s="123"/>
      <c r="R652" s="123"/>
      <c r="S652" s="123"/>
      <c r="T652" s="123"/>
      <c r="U652" s="123"/>
    </row>
    <row r="653" spans="1:21" x14ac:dyDescent="0.2">
      <c r="A653" s="123"/>
      <c r="B653" s="123"/>
      <c r="C653" s="123"/>
      <c r="D653" s="123"/>
      <c r="E653" s="123"/>
      <c r="F653" s="123"/>
      <c r="G653" s="123"/>
      <c r="H653" s="123"/>
      <c r="I653" s="123"/>
      <c r="J653" s="123"/>
      <c r="K653" s="123"/>
      <c r="L653" s="123"/>
      <c r="M653" s="123"/>
      <c r="N653" s="123"/>
      <c r="O653" s="123"/>
      <c r="P653" s="123"/>
      <c r="Q653" s="123"/>
      <c r="R653" s="123"/>
      <c r="S653" s="123"/>
      <c r="T653" s="123"/>
      <c r="U653" s="123"/>
    </row>
    <row r="654" spans="1:21" x14ac:dyDescent="0.2">
      <c r="A654" s="123"/>
      <c r="B654" s="123"/>
      <c r="C654" s="123"/>
      <c r="D654" s="123"/>
      <c r="E654" s="123"/>
      <c r="F654" s="123"/>
      <c r="G654" s="123"/>
      <c r="H654" s="123"/>
      <c r="I654" s="123"/>
      <c r="J654" s="123"/>
      <c r="K654" s="123"/>
      <c r="L654" s="123"/>
      <c r="M654" s="123"/>
      <c r="N654" s="123"/>
      <c r="O654" s="123"/>
      <c r="P654" s="123"/>
      <c r="Q654" s="123"/>
      <c r="R654" s="123"/>
      <c r="S654" s="123"/>
      <c r="T654" s="123"/>
      <c r="U654" s="123"/>
    </row>
    <row r="655" spans="1:21" x14ac:dyDescent="0.2">
      <c r="A655" s="123"/>
      <c r="B655" s="123"/>
      <c r="C655" s="123"/>
      <c r="D655" s="123"/>
      <c r="E655" s="123"/>
      <c r="F655" s="123"/>
      <c r="G655" s="123"/>
      <c r="H655" s="123"/>
      <c r="I655" s="123"/>
      <c r="J655" s="123"/>
      <c r="K655" s="123"/>
      <c r="L655" s="123"/>
      <c r="M655" s="123"/>
      <c r="N655" s="123"/>
      <c r="O655" s="123"/>
      <c r="P655" s="123"/>
      <c r="Q655" s="123"/>
      <c r="R655" s="123"/>
      <c r="S655" s="123"/>
      <c r="T655" s="123"/>
      <c r="U655" s="123"/>
    </row>
    <row r="656" spans="1:21" x14ac:dyDescent="0.2">
      <c r="A656" s="123"/>
      <c r="B656" s="123"/>
      <c r="C656" s="123"/>
      <c r="D656" s="123"/>
      <c r="E656" s="123"/>
      <c r="F656" s="123"/>
      <c r="G656" s="123"/>
      <c r="H656" s="123"/>
      <c r="I656" s="123"/>
      <c r="J656" s="123"/>
      <c r="K656" s="123"/>
      <c r="L656" s="123"/>
      <c r="M656" s="123"/>
      <c r="N656" s="123"/>
      <c r="O656" s="123"/>
      <c r="P656" s="123"/>
      <c r="Q656" s="123"/>
      <c r="R656" s="123"/>
      <c r="S656" s="123"/>
      <c r="T656" s="123"/>
      <c r="U656" s="123"/>
    </row>
    <row r="657" spans="1:21" x14ac:dyDescent="0.2">
      <c r="A657" s="123"/>
      <c r="B657" s="123"/>
      <c r="C657" s="123"/>
      <c r="D657" s="123"/>
      <c r="E657" s="123"/>
      <c r="F657" s="123"/>
      <c r="G657" s="123"/>
      <c r="H657" s="123"/>
      <c r="I657" s="123"/>
      <c r="J657" s="123"/>
      <c r="K657" s="123"/>
      <c r="L657" s="123"/>
      <c r="M657" s="123"/>
      <c r="N657" s="123"/>
      <c r="O657" s="123"/>
      <c r="P657" s="123"/>
      <c r="Q657" s="123"/>
      <c r="R657" s="123"/>
      <c r="S657" s="123"/>
      <c r="T657" s="123"/>
      <c r="U657" s="123"/>
    </row>
    <row r="658" spans="1:21" x14ac:dyDescent="0.2">
      <c r="A658" s="123"/>
      <c r="B658" s="123"/>
      <c r="C658" s="123"/>
      <c r="D658" s="123"/>
      <c r="E658" s="123"/>
      <c r="F658" s="123"/>
      <c r="G658" s="123"/>
      <c r="H658" s="123"/>
      <c r="I658" s="123"/>
      <c r="J658" s="123"/>
      <c r="K658" s="123"/>
      <c r="L658" s="123"/>
      <c r="M658" s="123"/>
      <c r="N658" s="123"/>
      <c r="O658" s="123"/>
      <c r="P658" s="123"/>
      <c r="Q658" s="123"/>
      <c r="R658" s="123"/>
      <c r="S658" s="123"/>
      <c r="T658" s="123"/>
      <c r="U658" s="123"/>
    </row>
    <row r="659" spans="1:21" x14ac:dyDescent="0.2">
      <c r="A659" s="123"/>
      <c r="B659" s="123"/>
      <c r="C659" s="123"/>
      <c r="D659" s="123"/>
      <c r="E659" s="123"/>
      <c r="F659" s="123"/>
      <c r="G659" s="123"/>
      <c r="H659" s="123"/>
      <c r="I659" s="123"/>
      <c r="J659" s="123"/>
      <c r="K659" s="123"/>
      <c r="L659" s="123"/>
      <c r="M659" s="123"/>
      <c r="N659" s="123"/>
      <c r="O659" s="123"/>
      <c r="P659" s="123"/>
      <c r="Q659" s="123"/>
      <c r="R659" s="123"/>
      <c r="S659" s="123"/>
      <c r="T659" s="123"/>
      <c r="U659" s="123"/>
    </row>
    <row r="660" spans="1:21" x14ac:dyDescent="0.2">
      <c r="A660" s="123"/>
      <c r="B660" s="123"/>
      <c r="C660" s="123"/>
      <c r="D660" s="123"/>
      <c r="E660" s="123"/>
      <c r="F660" s="123"/>
      <c r="G660" s="123"/>
      <c r="H660" s="123"/>
      <c r="I660" s="123"/>
      <c r="J660" s="123"/>
      <c r="K660" s="123"/>
      <c r="L660" s="123"/>
      <c r="M660" s="123"/>
      <c r="N660" s="123"/>
      <c r="O660" s="123"/>
      <c r="P660" s="123"/>
      <c r="Q660" s="123"/>
      <c r="R660" s="123"/>
      <c r="S660" s="123"/>
      <c r="T660" s="123"/>
      <c r="U660" s="123"/>
    </row>
    <row r="661" spans="1:21" x14ac:dyDescent="0.2">
      <c r="A661" s="123"/>
      <c r="B661" s="123"/>
      <c r="C661" s="123"/>
      <c r="D661" s="123"/>
      <c r="E661" s="123"/>
      <c r="F661" s="123"/>
      <c r="G661" s="123"/>
      <c r="H661" s="123"/>
      <c r="I661" s="123"/>
      <c r="J661" s="123"/>
      <c r="K661" s="123"/>
      <c r="L661" s="123"/>
      <c r="M661" s="123"/>
      <c r="N661" s="123"/>
      <c r="O661" s="123"/>
      <c r="P661" s="123"/>
      <c r="Q661" s="123"/>
      <c r="R661" s="123"/>
      <c r="S661" s="123"/>
      <c r="T661" s="123"/>
      <c r="U661" s="123"/>
    </row>
    <row r="662" spans="1:21" x14ac:dyDescent="0.2">
      <c r="A662" s="123"/>
      <c r="B662" s="123"/>
      <c r="C662" s="123"/>
      <c r="D662" s="123"/>
      <c r="E662" s="123"/>
      <c r="F662" s="123"/>
      <c r="G662" s="123"/>
      <c r="H662" s="123"/>
      <c r="I662" s="123"/>
      <c r="J662" s="123"/>
      <c r="K662" s="123"/>
      <c r="L662" s="123"/>
      <c r="M662" s="123"/>
      <c r="N662" s="123"/>
      <c r="O662" s="123"/>
      <c r="P662" s="123"/>
      <c r="Q662" s="123"/>
      <c r="R662" s="123"/>
      <c r="S662" s="123"/>
      <c r="T662" s="123"/>
      <c r="U662" s="123"/>
    </row>
    <row r="663" spans="1:21" x14ac:dyDescent="0.2">
      <c r="A663" s="123"/>
      <c r="B663" s="123"/>
      <c r="C663" s="123"/>
      <c r="D663" s="123"/>
      <c r="E663" s="123"/>
      <c r="F663" s="123"/>
      <c r="G663" s="123"/>
      <c r="H663" s="123"/>
      <c r="I663" s="123"/>
      <c r="J663" s="123"/>
      <c r="K663" s="123"/>
      <c r="L663" s="123"/>
      <c r="M663" s="123"/>
      <c r="N663" s="123"/>
      <c r="O663" s="123"/>
      <c r="P663" s="123"/>
      <c r="Q663" s="123"/>
      <c r="R663" s="123"/>
      <c r="S663" s="123"/>
      <c r="T663" s="123"/>
      <c r="U663" s="123"/>
    </row>
    <row r="664" spans="1:21" x14ac:dyDescent="0.2">
      <c r="A664" s="123"/>
      <c r="B664" s="123"/>
      <c r="C664" s="123"/>
      <c r="D664" s="123"/>
      <c r="E664" s="123"/>
      <c r="F664" s="123"/>
      <c r="G664" s="123"/>
      <c r="H664" s="123"/>
      <c r="I664" s="123"/>
      <c r="J664" s="123"/>
      <c r="K664" s="123"/>
      <c r="L664" s="123"/>
      <c r="M664" s="123"/>
      <c r="N664" s="123"/>
      <c r="O664" s="123"/>
      <c r="P664" s="123"/>
      <c r="Q664" s="123"/>
      <c r="R664" s="123"/>
      <c r="S664" s="123"/>
      <c r="T664" s="123"/>
      <c r="U664" s="123"/>
    </row>
    <row r="665" spans="1:21" x14ac:dyDescent="0.2">
      <c r="A665" s="123"/>
      <c r="B665" s="123"/>
      <c r="C665" s="123"/>
      <c r="D665" s="123"/>
      <c r="E665" s="123"/>
      <c r="F665" s="123"/>
      <c r="G665" s="123"/>
      <c r="H665" s="123"/>
      <c r="I665" s="123"/>
      <c r="J665" s="123"/>
      <c r="K665" s="123"/>
      <c r="L665" s="123"/>
      <c r="M665" s="123"/>
      <c r="N665" s="123"/>
      <c r="O665" s="123"/>
      <c r="P665" s="123"/>
      <c r="Q665" s="123"/>
      <c r="R665" s="123"/>
      <c r="S665" s="123"/>
      <c r="T665" s="123"/>
      <c r="U665" s="123"/>
    </row>
    <row r="666" spans="1:21" x14ac:dyDescent="0.2">
      <c r="A666" s="123"/>
      <c r="B666" s="123"/>
      <c r="C666" s="123"/>
      <c r="D666" s="123"/>
      <c r="E666" s="123"/>
      <c r="F666" s="123"/>
      <c r="G666" s="123"/>
      <c r="H666" s="123"/>
      <c r="I666" s="123"/>
      <c r="J666" s="123"/>
      <c r="K666" s="123"/>
      <c r="L666" s="123"/>
      <c r="M666" s="123"/>
      <c r="N666" s="123"/>
      <c r="O666" s="123"/>
      <c r="P666" s="123"/>
      <c r="Q666" s="123"/>
      <c r="R666" s="123"/>
      <c r="S666" s="123"/>
      <c r="T666" s="123"/>
      <c r="U666" s="123"/>
    </row>
    <row r="667" spans="1:21" x14ac:dyDescent="0.2">
      <c r="A667" s="123"/>
      <c r="B667" s="123"/>
      <c r="C667" s="123"/>
      <c r="D667" s="123"/>
      <c r="E667" s="123"/>
      <c r="F667" s="123"/>
      <c r="G667" s="123"/>
      <c r="H667" s="123"/>
      <c r="I667" s="123"/>
      <c r="J667" s="123"/>
      <c r="K667" s="123"/>
      <c r="L667" s="123"/>
      <c r="M667" s="123"/>
      <c r="N667" s="123"/>
      <c r="O667" s="123"/>
      <c r="P667" s="123"/>
      <c r="Q667" s="123"/>
      <c r="R667" s="123"/>
      <c r="S667" s="123"/>
      <c r="T667" s="123"/>
      <c r="U667" s="123"/>
    </row>
    <row r="668" spans="1:21" x14ac:dyDescent="0.2">
      <c r="A668" s="123"/>
      <c r="B668" s="123"/>
      <c r="C668" s="123"/>
      <c r="D668" s="123"/>
      <c r="E668" s="123"/>
      <c r="F668" s="123"/>
      <c r="G668" s="123"/>
      <c r="H668" s="123"/>
      <c r="I668" s="123"/>
      <c r="J668" s="123"/>
      <c r="K668" s="123"/>
      <c r="L668" s="123"/>
      <c r="M668" s="123"/>
      <c r="N668" s="123"/>
      <c r="O668" s="123"/>
      <c r="P668" s="123"/>
      <c r="Q668" s="123"/>
      <c r="R668" s="123"/>
      <c r="S668" s="123"/>
      <c r="T668" s="123"/>
      <c r="U668" s="123"/>
    </row>
    <row r="669" spans="1:21" x14ac:dyDescent="0.2">
      <c r="A669" s="123"/>
      <c r="B669" s="123"/>
      <c r="C669" s="123"/>
      <c r="D669" s="123"/>
      <c r="E669" s="123"/>
      <c r="F669" s="123"/>
      <c r="G669" s="123"/>
      <c r="H669" s="123"/>
      <c r="I669" s="123"/>
      <c r="J669" s="123"/>
      <c r="K669" s="123"/>
      <c r="L669" s="123"/>
      <c r="M669" s="123"/>
      <c r="N669" s="123"/>
      <c r="O669" s="123"/>
      <c r="P669" s="123"/>
      <c r="Q669" s="123"/>
      <c r="R669" s="123"/>
      <c r="S669" s="123"/>
      <c r="T669" s="123"/>
      <c r="U669" s="123"/>
    </row>
    <row r="670" spans="1:21" x14ac:dyDescent="0.2">
      <c r="A670" s="123"/>
      <c r="B670" s="123"/>
      <c r="C670" s="123"/>
      <c r="D670" s="123"/>
      <c r="E670" s="123"/>
      <c r="F670" s="123"/>
      <c r="G670" s="123"/>
      <c r="H670" s="123"/>
      <c r="I670" s="123"/>
      <c r="J670" s="123"/>
      <c r="K670" s="123"/>
      <c r="L670" s="123"/>
      <c r="M670" s="123"/>
      <c r="N670" s="123"/>
      <c r="O670" s="123"/>
      <c r="P670" s="123"/>
      <c r="Q670" s="123"/>
      <c r="R670" s="123"/>
      <c r="S670" s="123"/>
      <c r="T670" s="123"/>
      <c r="U670" s="123"/>
    </row>
    <row r="671" spans="1:21" x14ac:dyDescent="0.2">
      <c r="A671" s="123"/>
      <c r="B671" s="123"/>
      <c r="C671" s="123"/>
      <c r="D671" s="123"/>
      <c r="E671" s="123"/>
      <c r="F671" s="123"/>
      <c r="G671" s="123"/>
      <c r="H671" s="123"/>
      <c r="I671" s="123"/>
      <c r="J671" s="123"/>
      <c r="K671" s="123"/>
      <c r="L671" s="123"/>
      <c r="M671" s="123"/>
      <c r="N671" s="123"/>
      <c r="O671" s="123"/>
      <c r="P671" s="123"/>
      <c r="Q671" s="123"/>
      <c r="R671" s="123"/>
      <c r="S671" s="123"/>
      <c r="T671" s="123"/>
      <c r="U671" s="123"/>
    </row>
    <row r="672" spans="1:21" x14ac:dyDescent="0.2">
      <c r="A672" s="123"/>
      <c r="B672" s="123"/>
      <c r="C672" s="123"/>
      <c r="D672" s="123"/>
      <c r="E672" s="123"/>
      <c r="F672" s="123"/>
      <c r="G672" s="123"/>
      <c r="H672" s="123"/>
      <c r="I672" s="123"/>
      <c r="J672" s="123"/>
      <c r="K672" s="123"/>
      <c r="L672" s="123"/>
      <c r="M672" s="123"/>
      <c r="N672" s="123"/>
      <c r="O672" s="123"/>
      <c r="P672" s="123"/>
      <c r="Q672" s="123"/>
      <c r="R672" s="123"/>
      <c r="S672" s="123"/>
      <c r="T672" s="123"/>
      <c r="U672" s="123"/>
    </row>
    <row r="673" spans="1:21" x14ac:dyDescent="0.2">
      <c r="A673" s="123"/>
      <c r="B673" s="123"/>
      <c r="C673" s="123"/>
      <c r="D673" s="123"/>
      <c r="E673" s="123"/>
      <c r="F673" s="123"/>
      <c r="G673" s="123"/>
      <c r="H673" s="123"/>
      <c r="I673" s="123"/>
      <c r="J673" s="123"/>
      <c r="K673" s="123"/>
      <c r="L673" s="123"/>
      <c r="M673" s="123"/>
      <c r="N673" s="123"/>
      <c r="O673" s="123"/>
      <c r="P673" s="123"/>
      <c r="Q673" s="123"/>
      <c r="R673" s="123"/>
      <c r="S673" s="123"/>
      <c r="T673" s="123"/>
      <c r="U673" s="123"/>
    </row>
    <row r="674" spans="1:21" x14ac:dyDescent="0.2">
      <c r="A674" s="123"/>
      <c r="B674" s="123"/>
      <c r="C674" s="123"/>
      <c r="D674" s="123"/>
      <c r="E674" s="123"/>
      <c r="F674" s="123"/>
      <c r="G674" s="123"/>
      <c r="H674" s="123"/>
      <c r="I674" s="123"/>
      <c r="J674" s="123"/>
      <c r="K674" s="123"/>
      <c r="L674" s="123"/>
      <c r="M674" s="123"/>
      <c r="N674" s="123"/>
      <c r="O674" s="123"/>
      <c r="P674" s="123"/>
      <c r="Q674" s="123"/>
      <c r="R674" s="123"/>
      <c r="S674" s="123"/>
      <c r="T674" s="123"/>
      <c r="U674" s="123"/>
    </row>
    <row r="675" spans="1:21" x14ac:dyDescent="0.2">
      <c r="A675" s="123"/>
      <c r="B675" s="123"/>
      <c r="C675" s="123"/>
      <c r="D675" s="123"/>
      <c r="E675" s="123"/>
      <c r="F675" s="123"/>
      <c r="G675" s="123"/>
      <c r="H675" s="123"/>
      <c r="I675" s="123"/>
      <c r="J675" s="123"/>
      <c r="K675" s="123"/>
      <c r="L675" s="123"/>
      <c r="M675" s="123"/>
      <c r="N675" s="123"/>
      <c r="O675" s="123"/>
      <c r="P675" s="123"/>
      <c r="Q675" s="123"/>
      <c r="R675" s="123"/>
      <c r="S675" s="123"/>
      <c r="T675" s="123"/>
      <c r="U675" s="123"/>
    </row>
    <row r="676" spans="1:21" x14ac:dyDescent="0.2">
      <c r="A676" s="123"/>
      <c r="B676" s="123"/>
      <c r="C676" s="123"/>
      <c r="D676" s="123"/>
      <c r="E676" s="123"/>
      <c r="F676" s="123"/>
      <c r="G676" s="123"/>
      <c r="H676" s="123"/>
      <c r="I676" s="123"/>
      <c r="J676" s="123"/>
      <c r="K676" s="123"/>
      <c r="L676" s="123"/>
      <c r="M676" s="123"/>
      <c r="N676" s="123"/>
      <c r="O676" s="123"/>
      <c r="P676" s="123"/>
      <c r="Q676" s="123"/>
      <c r="R676" s="123"/>
      <c r="S676" s="123"/>
      <c r="T676" s="123"/>
      <c r="U676" s="123"/>
    </row>
    <row r="677" spans="1:21" x14ac:dyDescent="0.2">
      <c r="A677" s="123"/>
      <c r="B677" s="123"/>
      <c r="C677" s="123"/>
      <c r="D677" s="123"/>
      <c r="E677" s="123"/>
      <c r="F677" s="123"/>
      <c r="G677" s="123"/>
      <c r="H677" s="123"/>
      <c r="I677" s="123"/>
      <c r="J677" s="123"/>
      <c r="K677" s="123"/>
      <c r="L677" s="123"/>
      <c r="M677" s="123"/>
      <c r="N677" s="123"/>
      <c r="O677" s="123"/>
      <c r="P677" s="123"/>
      <c r="Q677" s="123"/>
      <c r="R677" s="123"/>
      <c r="S677" s="123"/>
      <c r="T677" s="123"/>
      <c r="U677" s="123"/>
    </row>
    <row r="678" spans="1:21" x14ac:dyDescent="0.2">
      <c r="A678" s="123"/>
      <c r="B678" s="123"/>
      <c r="C678" s="123"/>
      <c r="D678" s="123"/>
      <c r="E678" s="123"/>
      <c r="F678" s="123"/>
      <c r="G678" s="123"/>
      <c r="H678" s="123"/>
      <c r="I678" s="123"/>
      <c r="J678" s="123"/>
      <c r="K678" s="123"/>
      <c r="L678" s="123"/>
      <c r="M678" s="123"/>
      <c r="N678" s="123"/>
      <c r="O678" s="123"/>
      <c r="P678" s="123"/>
      <c r="Q678" s="123"/>
      <c r="R678" s="123"/>
      <c r="S678" s="123"/>
      <c r="T678" s="123"/>
      <c r="U678" s="123"/>
    </row>
    <row r="679" spans="1:21" x14ac:dyDescent="0.2">
      <c r="A679" s="123"/>
      <c r="B679" s="123"/>
      <c r="C679" s="123"/>
      <c r="D679" s="123"/>
      <c r="E679" s="123"/>
      <c r="F679" s="123"/>
      <c r="G679" s="123"/>
      <c r="H679" s="123"/>
      <c r="I679" s="123"/>
      <c r="J679" s="123"/>
      <c r="K679" s="123"/>
      <c r="L679" s="123"/>
      <c r="M679" s="123"/>
      <c r="N679" s="123"/>
      <c r="O679" s="123"/>
      <c r="P679" s="123"/>
      <c r="Q679" s="123"/>
      <c r="R679" s="123"/>
      <c r="S679" s="123"/>
      <c r="T679" s="123"/>
      <c r="U679" s="123"/>
    </row>
    <row r="680" spans="1:21" x14ac:dyDescent="0.2">
      <c r="A680" s="123"/>
      <c r="B680" s="123"/>
      <c r="C680" s="123"/>
      <c r="D680" s="123"/>
      <c r="E680" s="123"/>
      <c r="F680" s="123"/>
      <c r="G680" s="123"/>
      <c r="H680" s="123"/>
      <c r="I680" s="123"/>
      <c r="J680" s="123"/>
      <c r="K680" s="123"/>
      <c r="L680" s="123"/>
      <c r="M680" s="123"/>
      <c r="N680" s="123"/>
      <c r="O680" s="123"/>
      <c r="P680" s="123"/>
      <c r="Q680" s="123"/>
      <c r="R680" s="123"/>
      <c r="S680" s="123"/>
      <c r="T680" s="123"/>
      <c r="U680" s="123"/>
    </row>
    <row r="681" spans="1:21" x14ac:dyDescent="0.2">
      <c r="A681" s="123"/>
      <c r="B681" s="123"/>
      <c r="C681" s="123"/>
      <c r="D681" s="123"/>
      <c r="E681" s="123"/>
      <c r="F681" s="123"/>
      <c r="G681" s="123"/>
      <c r="H681" s="123"/>
      <c r="I681" s="123"/>
      <c r="J681" s="123"/>
      <c r="K681" s="123"/>
      <c r="L681" s="123"/>
      <c r="M681" s="123"/>
      <c r="N681" s="123"/>
      <c r="O681" s="123"/>
      <c r="P681" s="123"/>
      <c r="Q681" s="123"/>
      <c r="R681" s="123"/>
      <c r="S681" s="123"/>
      <c r="T681" s="123"/>
      <c r="U681" s="123"/>
    </row>
    <row r="682" spans="1:21" x14ac:dyDescent="0.2">
      <c r="A682" s="123"/>
      <c r="B682" s="123"/>
      <c r="C682" s="123"/>
      <c r="D682" s="123"/>
      <c r="E682" s="123"/>
      <c r="F682" s="123"/>
      <c r="G682" s="123"/>
      <c r="H682" s="123"/>
      <c r="I682" s="123"/>
      <c r="J682" s="123"/>
      <c r="K682" s="123"/>
      <c r="L682" s="123"/>
      <c r="M682" s="123"/>
      <c r="N682" s="123"/>
      <c r="O682" s="123"/>
      <c r="P682" s="123"/>
      <c r="Q682" s="123"/>
      <c r="R682" s="123"/>
      <c r="S682" s="123"/>
      <c r="T682" s="123"/>
      <c r="U682" s="123"/>
    </row>
    <row r="683" spans="1:21" x14ac:dyDescent="0.2">
      <c r="A683" s="123"/>
      <c r="B683" s="123"/>
      <c r="C683" s="123"/>
      <c r="D683" s="123"/>
      <c r="E683" s="123"/>
      <c r="F683" s="123"/>
      <c r="G683" s="123"/>
      <c r="H683" s="123"/>
      <c r="I683" s="123"/>
      <c r="J683" s="123"/>
      <c r="K683" s="123"/>
      <c r="L683" s="123"/>
      <c r="M683" s="123"/>
      <c r="N683" s="123"/>
      <c r="O683" s="123"/>
      <c r="P683" s="123"/>
      <c r="Q683" s="123"/>
      <c r="R683" s="123"/>
      <c r="S683" s="123"/>
      <c r="T683" s="123"/>
      <c r="U683" s="123"/>
    </row>
    <row r="684" spans="1:21" x14ac:dyDescent="0.2">
      <c r="A684" s="123"/>
      <c r="B684" s="123"/>
      <c r="C684" s="123"/>
      <c r="D684" s="123"/>
      <c r="E684" s="123"/>
      <c r="F684" s="123"/>
      <c r="G684" s="123"/>
      <c r="H684" s="123"/>
      <c r="I684" s="123"/>
      <c r="J684" s="123"/>
      <c r="K684" s="123"/>
      <c r="L684" s="123"/>
      <c r="M684" s="123"/>
      <c r="N684" s="123"/>
      <c r="O684" s="123"/>
      <c r="P684" s="123"/>
      <c r="Q684" s="123"/>
      <c r="R684" s="123"/>
      <c r="S684" s="123"/>
      <c r="T684" s="123"/>
      <c r="U684" s="123"/>
    </row>
    <row r="685" spans="1:21" x14ac:dyDescent="0.2">
      <c r="A685" s="123"/>
      <c r="B685" s="123"/>
      <c r="C685" s="123"/>
      <c r="D685" s="123"/>
      <c r="E685" s="123"/>
      <c r="F685" s="123"/>
      <c r="G685" s="123"/>
      <c r="H685" s="123"/>
      <c r="I685" s="123"/>
      <c r="J685" s="123"/>
      <c r="K685" s="123"/>
      <c r="L685" s="123"/>
      <c r="M685" s="123"/>
      <c r="N685" s="123"/>
      <c r="O685" s="123"/>
      <c r="P685" s="123"/>
      <c r="Q685" s="123"/>
      <c r="R685" s="123"/>
      <c r="S685" s="123"/>
      <c r="T685" s="123"/>
      <c r="U685" s="123"/>
    </row>
    <row r="686" spans="1:21" x14ac:dyDescent="0.2">
      <c r="A686" s="123"/>
      <c r="B686" s="123"/>
      <c r="C686" s="123"/>
      <c r="D686" s="123"/>
      <c r="E686" s="123"/>
      <c r="F686" s="123"/>
      <c r="G686" s="123"/>
      <c r="H686" s="123"/>
      <c r="I686" s="123"/>
      <c r="J686" s="123"/>
      <c r="K686" s="123"/>
      <c r="L686" s="123"/>
      <c r="M686" s="123"/>
      <c r="N686" s="123"/>
      <c r="O686" s="123"/>
      <c r="P686" s="123"/>
      <c r="Q686" s="123"/>
      <c r="R686" s="123"/>
      <c r="S686" s="123"/>
      <c r="T686" s="123"/>
      <c r="U686" s="123"/>
    </row>
    <row r="687" spans="1:21" x14ac:dyDescent="0.2">
      <c r="A687" s="123"/>
      <c r="B687" s="123"/>
      <c r="C687" s="123"/>
      <c r="D687" s="123"/>
      <c r="E687" s="123"/>
      <c r="F687" s="123"/>
      <c r="G687" s="123"/>
      <c r="H687" s="123"/>
      <c r="I687" s="123"/>
      <c r="J687" s="123"/>
      <c r="K687" s="123"/>
      <c r="L687" s="123"/>
      <c r="M687" s="123"/>
      <c r="N687" s="123"/>
      <c r="O687" s="123"/>
      <c r="P687" s="123"/>
      <c r="Q687" s="123"/>
      <c r="R687" s="123"/>
      <c r="S687" s="123"/>
      <c r="T687" s="123"/>
      <c r="U687" s="123"/>
    </row>
    <row r="688" spans="1:21" x14ac:dyDescent="0.2">
      <c r="A688" s="123"/>
      <c r="B688" s="123"/>
      <c r="C688" s="123"/>
      <c r="D688" s="123"/>
      <c r="E688" s="123"/>
      <c r="F688" s="123"/>
      <c r="G688" s="123"/>
      <c r="H688" s="123"/>
      <c r="I688" s="123"/>
      <c r="J688" s="123"/>
      <c r="K688" s="123"/>
      <c r="L688" s="123"/>
      <c r="M688" s="123"/>
      <c r="N688" s="123"/>
      <c r="O688" s="123"/>
      <c r="P688" s="123"/>
      <c r="Q688" s="123"/>
      <c r="R688" s="123"/>
      <c r="S688" s="123"/>
      <c r="T688" s="123"/>
      <c r="U688" s="123"/>
    </row>
    <row r="689" spans="1:21" x14ac:dyDescent="0.2">
      <c r="A689" s="123"/>
      <c r="B689" s="123"/>
      <c r="C689" s="123"/>
      <c r="D689" s="123"/>
      <c r="E689" s="123"/>
      <c r="F689" s="123"/>
      <c r="G689" s="123"/>
      <c r="H689" s="123"/>
      <c r="I689" s="123"/>
      <c r="J689" s="123"/>
      <c r="K689" s="123"/>
      <c r="L689" s="123"/>
      <c r="M689" s="123"/>
      <c r="N689" s="123"/>
      <c r="O689" s="123"/>
      <c r="P689" s="123"/>
      <c r="Q689" s="123"/>
      <c r="R689" s="123"/>
      <c r="S689" s="123"/>
      <c r="T689" s="123"/>
      <c r="U689" s="123"/>
    </row>
    <row r="690" spans="1:21" x14ac:dyDescent="0.2">
      <c r="A690" s="123"/>
      <c r="B690" s="123"/>
      <c r="C690" s="123"/>
      <c r="D690" s="123"/>
      <c r="E690" s="123"/>
      <c r="F690" s="123"/>
      <c r="G690" s="123"/>
      <c r="H690" s="123"/>
      <c r="I690" s="123"/>
      <c r="J690" s="123"/>
      <c r="K690" s="123"/>
      <c r="L690" s="123"/>
      <c r="M690" s="123"/>
      <c r="N690" s="123"/>
      <c r="O690" s="123"/>
      <c r="P690" s="123"/>
      <c r="Q690" s="123"/>
      <c r="R690" s="123"/>
      <c r="S690" s="123"/>
      <c r="T690" s="123"/>
      <c r="U690" s="123"/>
    </row>
    <row r="691" spans="1:21" x14ac:dyDescent="0.2">
      <c r="A691" s="123"/>
      <c r="B691" s="123"/>
      <c r="C691" s="123"/>
      <c r="D691" s="123"/>
      <c r="E691" s="123"/>
      <c r="F691" s="123"/>
      <c r="G691" s="123"/>
      <c r="H691" s="123"/>
      <c r="I691" s="123"/>
      <c r="J691" s="123"/>
      <c r="K691" s="123"/>
      <c r="L691" s="123"/>
      <c r="M691" s="123"/>
      <c r="N691" s="123"/>
      <c r="O691" s="123"/>
      <c r="P691" s="123"/>
      <c r="Q691" s="123"/>
      <c r="R691" s="123"/>
      <c r="S691" s="123"/>
      <c r="T691" s="123"/>
      <c r="U691" s="123"/>
    </row>
    <row r="692" spans="1:21" x14ac:dyDescent="0.2">
      <c r="A692" s="123"/>
      <c r="B692" s="123"/>
      <c r="C692" s="123"/>
      <c r="D692" s="123"/>
      <c r="E692" s="123"/>
      <c r="F692" s="123"/>
      <c r="G692" s="123"/>
      <c r="H692" s="123"/>
      <c r="I692" s="123"/>
      <c r="J692" s="123"/>
      <c r="K692" s="123"/>
      <c r="L692" s="123"/>
      <c r="M692" s="123"/>
      <c r="N692" s="123"/>
      <c r="O692" s="123"/>
      <c r="P692" s="123"/>
      <c r="Q692" s="123"/>
      <c r="R692" s="123"/>
      <c r="S692" s="123"/>
      <c r="T692" s="123"/>
      <c r="U692" s="123"/>
    </row>
    <row r="693" spans="1:21" x14ac:dyDescent="0.2">
      <c r="A693" s="123"/>
      <c r="B693" s="123"/>
      <c r="C693" s="123"/>
      <c r="D693" s="123"/>
      <c r="E693" s="123"/>
      <c r="F693" s="123"/>
      <c r="G693" s="123"/>
      <c r="H693" s="123"/>
      <c r="I693" s="123"/>
      <c r="J693" s="123"/>
      <c r="K693" s="123"/>
      <c r="L693" s="123"/>
      <c r="M693" s="123"/>
      <c r="N693" s="123"/>
      <c r="O693" s="123"/>
      <c r="P693" s="123"/>
      <c r="Q693" s="123"/>
      <c r="R693" s="123"/>
      <c r="S693" s="123"/>
      <c r="T693" s="123"/>
      <c r="U693" s="123"/>
    </row>
    <row r="694" spans="1:21" x14ac:dyDescent="0.2">
      <c r="A694" s="123"/>
      <c r="B694" s="123"/>
      <c r="C694" s="123"/>
      <c r="D694" s="123"/>
      <c r="E694" s="123"/>
      <c r="F694" s="123"/>
      <c r="G694" s="123"/>
      <c r="H694" s="123"/>
      <c r="I694" s="123"/>
      <c r="J694" s="123"/>
      <c r="K694" s="123"/>
      <c r="L694" s="123"/>
      <c r="M694" s="123"/>
      <c r="N694" s="123"/>
      <c r="O694" s="123"/>
      <c r="P694" s="123"/>
      <c r="Q694" s="123"/>
      <c r="R694" s="123"/>
      <c r="S694" s="123"/>
      <c r="T694" s="123"/>
      <c r="U694" s="123"/>
    </row>
    <row r="695" spans="1:21" x14ac:dyDescent="0.2">
      <c r="A695" s="123"/>
      <c r="B695" s="123"/>
      <c r="C695" s="123"/>
      <c r="D695" s="123"/>
      <c r="E695" s="123"/>
      <c r="F695" s="123"/>
      <c r="G695" s="123"/>
      <c r="H695" s="123"/>
      <c r="I695" s="123"/>
      <c r="J695" s="123"/>
      <c r="K695" s="123"/>
      <c r="L695" s="123"/>
      <c r="M695" s="123"/>
      <c r="N695" s="123"/>
      <c r="O695" s="123"/>
      <c r="P695" s="123"/>
      <c r="Q695" s="123"/>
      <c r="R695" s="123"/>
      <c r="S695" s="123"/>
      <c r="T695" s="123"/>
      <c r="U695" s="123"/>
    </row>
    <row r="696" spans="1:21" x14ac:dyDescent="0.2">
      <c r="A696" s="123"/>
      <c r="B696" s="123"/>
      <c r="C696" s="123"/>
      <c r="D696" s="123"/>
      <c r="E696" s="123"/>
      <c r="F696" s="123"/>
      <c r="G696" s="123"/>
      <c r="H696" s="123"/>
      <c r="I696" s="123"/>
      <c r="J696" s="123"/>
      <c r="K696" s="123"/>
      <c r="L696" s="123"/>
      <c r="M696" s="123"/>
      <c r="N696" s="123"/>
      <c r="O696" s="123"/>
      <c r="P696" s="123"/>
      <c r="Q696" s="123"/>
      <c r="R696" s="123"/>
      <c r="S696" s="123"/>
      <c r="T696" s="123"/>
      <c r="U696" s="123"/>
    </row>
    <row r="697" spans="1:21" x14ac:dyDescent="0.2">
      <c r="A697" s="123"/>
      <c r="B697" s="123"/>
      <c r="C697" s="123"/>
      <c r="D697" s="123"/>
      <c r="E697" s="123"/>
      <c r="F697" s="123"/>
      <c r="G697" s="123"/>
      <c r="H697" s="123"/>
      <c r="I697" s="123"/>
      <c r="J697" s="123"/>
      <c r="K697" s="123"/>
      <c r="L697" s="123"/>
      <c r="M697" s="123"/>
      <c r="N697" s="123"/>
      <c r="O697" s="123"/>
      <c r="P697" s="123"/>
      <c r="Q697" s="123"/>
      <c r="R697" s="123"/>
      <c r="S697" s="123"/>
      <c r="T697" s="123"/>
      <c r="U697" s="123"/>
    </row>
    <row r="698" spans="1:21" x14ac:dyDescent="0.2">
      <c r="A698" s="123"/>
      <c r="B698" s="123"/>
      <c r="C698" s="123"/>
      <c r="D698" s="123"/>
      <c r="E698" s="123"/>
      <c r="F698" s="123"/>
      <c r="G698" s="123"/>
      <c r="H698" s="123"/>
      <c r="I698" s="123"/>
      <c r="J698" s="123"/>
      <c r="K698" s="123"/>
      <c r="L698" s="123"/>
      <c r="M698" s="123"/>
      <c r="N698" s="123"/>
      <c r="O698" s="123"/>
      <c r="P698" s="123"/>
      <c r="Q698" s="123"/>
      <c r="R698" s="123"/>
      <c r="S698" s="123"/>
      <c r="T698" s="123"/>
      <c r="U698" s="123"/>
    </row>
    <row r="699" spans="1:21" x14ac:dyDescent="0.2">
      <c r="A699" s="123"/>
      <c r="B699" s="123"/>
      <c r="C699" s="123"/>
      <c r="D699" s="123"/>
      <c r="E699" s="123"/>
      <c r="F699" s="123"/>
      <c r="G699" s="123"/>
      <c r="H699" s="123"/>
      <c r="I699" s="123"/>
      <c r="J699" s="123"/>
      <c r="K699" s="123"/>
      <c r="L699" s="123"/>
      <c r="M699" s="123"/>
      <c r="N699" s="123"/>
      <c r="O699" s="123"/>
      <c r="P699" s="123"/>
      <c r="Q699" s="123"/>
      <c r="R699" s="123"/>
      <c r="S699" s="123"/>
      <c r="T699" s="123"/>
      <c r="U699" s="123"/>
    </row>
    <row r="700" spans="1:21" x14ac:dyDescent="0.2">
      <c r="A700" s="123"/>
      <c r="B700" s="123"/>
      <c r="C700" s="123"/>
      <c r="D700" s="123"/>
      <c r="E700" s="123"/>
      <c r="F700" s="123"/>
      <c r="G700" s="123"/>
      <c r="H700" s="123"/>
      <c r="I700" s="123"/>
      <c r="J700" s="123"/>
      <c r="K700" s="123"/>
      <c r="L700" s="123"/>
      <c r="M700" s="123"/>
      <c r="N700" s="123"/>
      <c r="O700" s="123"/>
      <c r="P700" s="123"/>
      <c r="Q700" s="123"/>
      <c r="R700" s="123"/>
      <c r="S700" s="123"/>
      <c r="T700" s="123"/>
      <c r="U700" s="123"/>
    </row>
    <row r="701" spans="1:21" x14ac:dyDescent="0.2">
      <c r="A701" s="123"/>
      <c r="B701" s="123"/>
      <c r="C701" s="123"/>
      <c r="D701" s="123"/>
      <c r="E701" s="123"/>
      <c r="F701" s="123"/>
      <c r="G701" s="123"/>
      <c r="H701" s="123"/>
      <c r="I701" s="123"/>
      <c r="J701" s="123"/>
      <c r="K701" s="123"/>
      <c r="L701" s="123"/>
      <c r="M701" s="123"/>
      <c r="N701" s="123"/>
      <c r="O701" s="123"/>
      <c r="P701" s="123"/>
      <c r="Q701" s="123"/>
      <c r="R701" s="123"/>
      <c r="S701" s="123"/>
      <c r="T701" s="123"/>
      <c r="U701" s="123"/>
    </row>
    <row r="702" spans="1:21" x14ac:dyDescent="0.2">
      <c r="A702" s="123"/>
      <c r="B702" s="123"/>
      <c r="C702" s="123"/>
      <c r="D702" s="123"/>
      <c r="E702" s="123"/>
      <c r="F702" s="123"/>
      <c r="G702" s="123"/>
      <c r="H702" s="123"/>
      <c r="I702" s="123"/>
      <c r="J702" s="123"/>
      <c r="K702" s="123"/>
      <c r="L702" s="123"/>
      <c r="M702" s="123"/>
      <c r="N702" s="123"/>
      <c r="O702" s="123"/>
      <c r="P702" s="123"/>
      <c r="Q702" s="123"/>
      <c r="R702" s="123"/>
      <c r="S702" s="123"/>
      <c r="T702" s="123"/>
      <c r="U702" s="123"/>
    </row>
    <row r="703" spans="1:21" x14ac:dyDescent="0.2">
      <c r="A703" s="123"/>
      <c r="B703" s="123"/>
      <c r="C703" s="123"/>
      <c r="D703" s="123"/>
      <c r="E703" s="123"/>
      <c r="F703" s="123"/>
      <c r="G703" s="123"/>
      <c r="H703" s="123"/>
      <c r="I703" s="123"/>
      <c r="J703" s="123"/>
      <c r="K703" s="123"/>
      <c r="L703" s="123"/>
      <c r="M703" s="123"/>
      <c r="N703" s="123"/>
      <c r="O703" s="123"/>
      <c r="P703" s="123"/>
      <c r="Q703" s="123"/>
      <c r="R703" s="123"/>
      <c r="S703" s="123"/>
      <c r="T703" s="123"/>
      <c r="U703" s="123"/>
    </row>
    <row r="704" spans="1:21" x14ac:dyDescent="0.2">
      <c r="A704" s="123"/>
      <c r="B704" s="123"/>
      <c r="C704" s="123"/>
      <c r="D704" s="123"/>
      <c r="E704" s="123"/>
      <c r="F704" s="123"/>
      <c r="G704" s="123"/>
      <c r="H704" s="123"/>
      <c r="I704" s="123"/>
      <c r="J704" s="123"/>
      <c r="K704" s="123"/>
      <c r="L704" s="123"/>
      <c r="M704" s="123"/>
      <c r="N704" s="123"/>
      <c r="O704" s="123"/>
      <c r="P704" s="123"/>
      <c r="Q704" s="123"/>
      <c r="R704" s="123"/>
      <c r="S704" s="123"/>
      <c r="T704" s="123"/>
      <c r="U704" s="123"/>
    </row>
    <row r="705" spans="1:21" x14ac:dyDescent="0.2">
      <c r="A705" s="123"/>
      <c r="B705" s="123"/>
      <c r="C705" s="123"/>
      <c r="D705" s="123"/>
      <c r="E705" s="123"/>
      <c r="F705" s="123"/>
      <c r="G705" s="123"/>
      <c r="H705" s="123"/>
      <c r="I705" s="123"/>
      <c r="J705" s="123"/>
      <c r="K705" s="123"/>
      <c r="L705" s="123"/>
      <c r="M705" s="123"/>
      <c r="N705" s="123"/>
      <c r="O705" s="123"/>
      <c r="P705" s="123"/>
      <c r="Q705" s="123"/>
      <c r="R705" s="123"/>
      <c r="S705" s="123"/>
      <c r="T705" s="123"/>
      <c r="U705" s="123"/>
    </row>
    <row r="706" spans="1:21" x14ac:dyDescent="0.2">
      <c r="A706" s="123"/>
      <c r="B706" s="123"/>
      <c r="C706" s="123"/>
      <c r="D706" s="123"/>
      <c r="E706" s="123"/>
      <c r="F706" s="123"/>
      <c r="G706" s="123"/>
      <c r="H706" s="123"/>
      <c r="I706" s="123"/>
      <c r="J706" s="123"/>
      <c r="K706" s="123"/>
      <c r="L706" s="123"/>
      <c r="M706" s="123"/>
      <c r="N706" s="123"/>
      <c r="O706" s="123"/>
      <c r="P706" s="123"/>
      <c r="Q706" s="123"/>
      <c r="R706" s="123"/>
      <c r="S706" s="123"/>
      <c r="T706" s="123"/>
      <c r="U706" s="123"/>
    </row>
    <row r="707" spans="1:21" x14ac:dyDescent="0.2">
      <c r="A707" s="123"/>
      <c r="B707" s="123"/>
      <c r="C707" s="123"/>
      <c r="D707" s="123"/>
      <c r="E707" s="123"/>
      <c r="F707" s="123"/>
      <c r="G707" s="123"/>
      <c r="H707" s="123"/>
      <c r="I707" s="123"/>
      <c r="J707" s="123"/>
      <c r="K707" s="123"/>
      <c r="L707" s="123"/>
      <c r="M707" s="123"/>
      <c r="N707" s="123"/>
      <c r="O707" s="123"/>
      <c r="P707" s="123"/>
      <c r="Q707" s="123"/>
      <c r="R707" s="123"/>
      <c r="S707" s="123"/>
      <c r="T707" s="123"/>
      <c r="U707" s="123"/>
    </row>
    <row r="708" spans="1:21" x14ac:dyDescent="0.2">
      <c r="A708" s="123"/>
      <c r="B708" s="123"/>
      <c r="C708" s="123"/>
      <c r="D708" s="123"/>
      <c r="E708" s="123"/>
      <c r="F708" s="123"/>
      <c r="G708" s="123"/>
      <c r="H708" s="123"/>
      <c r="I708" s="123"/>
      <c r="J708" s="123"/>
      <c r="K708" s="123"/>
      <c r="L708" s="123"/>
      <c r="M708" s="123"/>
      <c r="N708" s="123"/>
      <c r="O708" s="123"/>
      <c r="P708" s="123"/>
      <c r="Q708" s="123"/>
      <c r="R708" s="123"/>
      <c r="S708" s="123"/>
      <c r="T708" s="123"/>
      <c r="U708" s="123"/>
    </row>
    <row r="709" spans="1:21" x14ac:dyDescent="0.2">
      <c r="A709" s="123"/>
      <c r="B709" s="123"/>
      <c r="C709" s="123"/>
      <c r="D709" s="123"/>
      <c r="E709" s="123"/>
      <c r="F709" s="123"/>
      <c r="G709" s="123"/>
      <c r="H709" s="123"/>
      <c r="I709" s="123"/>
      <c r="J709" s="123"/>
      <c r="K709" s="123"/>
      <c r="L709" s="123"/>
      <c r="M709" s="123"/>
      <c r="N709" s="123"/>
      <c r="O709" s="123"/>
      <c r="P709" s="123"/>
      <c r="Q709" s="123"/>
      <c r="R709" s="123"/>
      <c r="S709" s="123"/>
      <c r="T709" s="123"/>
      <c r="U709" s="123"/>
    </row>
    <row r="710" spans="1:21" x14ac:dyDescent="0.2">
      <c r="A710" s="123"/>
      <c r="B710" s="123"/>
      <c r="C710" s="123"/>
      <c r="D710" s="123"/>
      <c r="E710" s="123"/>
      <c r="F710" s="123"/>
      <c r="G710" s="123"/>
      <c r="H710" s="123"/>
      <c r="I710" s="123"/>
      <c r="J710" s="123"/>
      <c r="K710" s="123"/>
      <c r="L710" s="123"/>
      <c r="M710" s="123"/>
      <c r="N710" s="123"/>
      <c r="O710" s="123"/>
      <c r="P710" s="123"/>
      <c r="Q710" s="123"/>
      <c r="R710" s="123"/>
      <c r="S710" s="123"/>
      <c r="T710" s="123"/>
      <c r="U710" s="123"/>
    </row>
    <row r="711" spans="1:21" x14ac:dyDescent="0.2">
      <c r="A711" s="123"/>
      <c r="B711" s="123"/>
      <c r="C711" s="123"/>
      <c r="D711" s="123"/>
      <c r="E711" s="123"/>
      <c r="F711" s="123"/>
      <c r="G711" s="123"/>
      <c r="H711" s="123"/>
      <c r="I711" s="123"/>
      <c r="J711" s="123"/>
      <c r="K711" s="123"/>
      <c r="L711" s="123"/>
      <c r="M711" s="123"/>
      <c r="N711" s="123"/>
      <c r="O711" s="123"/>
      <c r="P711" s="123"/>
      <c r="Q711" s="123"/>
      <c r="R711" s="123"/>
      <c r="S711" s="123"/>
      <c r="T711" s="123"/>
      <c r="U711" s="123"/>
    </row>
    <row r="712" spans="1:21" x14ac:dyDescent="0.2">
      <c r="A712" s="123"/>
      <c r="B712" s="123"/>
      <c r="C712" s="123"/>
      <c r="D712" s="123"/>
      <c r="E712" s="123"/>
      <c r="F712" s="123"/>
      <c r="G712" s="123"/>
      <c r="H712" s="123"/>
      <c r="I712" s="123"/>
      <c r="J712" s="123"/>
      <c r="K712" s="123"/>
      <c r="L712" s="123"/>
      <c r="M712" s="123"/>
      <c r="N712" s="123"/>
      <c r="O712" s="123"/>
      <c r="P712" s="123"/>
      <c r="Q712" s="123"/>
      <c r="R712" s="123"/>
      <c r="S712" s="123"/>
      <c r="T712" s="123"/>
      <c r="U712" s="123"/>
    </row>
    <row r="713" spans="1:21" x14ac:dyDescent="0.2">
      <c r="A713" s="123"/>
      <c r="B713" s="123"/>
      <c r="C713" s="123"/>
      <c r="D713" s="123"/>
      <c r="E713" s="123"/>
      <c r="F713" s="123"/>
      <c r="G713" s="123"/>
      <c r="H713" s="123"/>
      <c r="I713" s="123"/>
      <c r="J713" s="123"/>
      <c r="K713" s="123"/>
      <c r="L713" s="123"/>
      <c r="M713" s="123"/>
      <c r="N713" s="123"/>
      <c r="O713" s="123"/>
      <c r="P713" s="123"/>
      <c r="Q713" s="123"/>
      <c r="R713" s="123"/>
      <c r="S713" s="123"/>
      <c r="T713" s="123"/>
      <c r="U713" s="123"/>
    </row>
    <row r="714" spans="1:21" x14ac:dyDescent="0.2">
      <c r="A714" s="123"/>
      <c r="B714" s="123"/>
      <c r="C714" s="123"/>
      <c r="D714" s="123"/>
      <c r="E714" s="123"/>
      <c r="F714" s="123"/>
      <c r="G714" s="123"/>
      <c r="H714" s="123"/>
      <c r="I714" s="123"/>
      <c r="J714" s="123"/>
      <c r="K714" s="123"/>
      <c r="L714" s="123"/>
      <c r="M714" s="123"/>
      <c r="N714" s="123"/>
      <c r="O714" s="123"/>
      <c r="P714" s="123"/>
      <c r="Q714" s="123"/>
      <c r="R714" s="123"/>
      <c r="S714" s="123"/>
      <c r="T714" s="123"/>
      <c r="U714" s="123"/>
    </row>
    <row r="715" spans="1:21" x14ac:dyDescent="0.2">
      <c r="A715" s="123"/>
      <c r="B715" s="123"/>
      <c r="C715" s="123"/>
      <c r="D715" s="123"/>
      <c r="E715" s="123"/>
      <c r="F715" s="123"/>
      <c r="G715" s="123"/>
      <c r="H715" s="123"/>
      <c r="I715" s="123"/>
      <c r="J715" s="123"/>
      <c r="K715" s="123"/>
      <c r="L715" s="123"/>
      <c r="M715" s="123"/>
      <c r="N715" s="123"/>
      <c r="O715" s="123"/>
      <c r="P715" s="123"/>
      <c r="Q715" s="123"/>
      <c r="R715" s="123"/>
      <c r="S715" s="123"/>
      <c r="T715" s="123"/>
      <c r="U715" s="123"/>
    </row>
    <row r="716" spans="1:21" x14ac:dyDescent="0.2">
      <c r="A716" s="123"/>
      <c r="B716" s="123"/>
      <c r="C716" s="123"/>
      <c r="D716" s="123"/>
      <c r="E716" s="123"/>
      <c r="F716" s="123"/>
      <c r="G716" s="123"/>
      <c r="H716" s="123"/>
      <c r="I716" s="123"/>
      <c r="J716" s="123"/>
      <c r="K716" s="123"/>
      <c r="L716" s="123"/>
      <c r="M716" s="123"/>
      <c r="N716" s="123"/>
      <c r="O716" s="123"/>
      <c r="P716" s="123"/>
      <c r="Q716" s="123"/>
      <c r="R716" s="123"/>
      <c r="S716" s="123"/>
      <c r="T716" s="123"/>
      <c r="U716" s="123"/>
    </row>
    <row r="717" spans="1:21" x14ac:dyDescent="0.2">
      <c r="A717" s="123"/>
      <c r="B717" s="123"/>
      <c r="C717" s="123"/>
      <c r="D717" s="123"/>
      <c r="E717" s="123"/>
      <c r="F717" s="123"/>
      <c r="G717" s="123"/>
      <c r="H717" s="123"/>
      <c r="I717" s="123"/>
      <c r="J717" s="123"/>
      <c r="K717" s="123"/>
      <c r="L717" s="123"/>
      <c r="M717" s="123"/>
      <c r="N717" s="123"/>
      <c r="O717" s="123"/>
      <c r="P717" s="123"/>
      <c r="Q717" s="123"/>
      <c r="R717" s="123"/>
      <c r="S717" s="123"/>
      <c r="T717" s="123"/>
      <c r="U717" s="123"/>
    </row>
    <row r="718" spans="1:21" x14ac:dyDescent="0.2">
      <c r="A718" s="123"/>
      <c r="B718" s="123"/>
      <c r="C718" s="123"/>
      <c r="D718" s="123"/>
      <c r="E718" s="123"/>
      <c r="F718" s="123"/>
      <c r="G718" s="123"/>
      <c r="H718" s="123"/>
      <c r="I718" s="123"/>
      <c r="J718" s="123"/>
      <c r="K718" s="123"/>
      <c r="L718" s="123"/>
      <c r="M718" s="123"/>
      <c r="N718" s="123"/>
      <c r="O718" s="123"/>
      <c r="P718" s="123"/>
      <c r="Q718" s="123"/>
      <c r="R718" s="123"/>
      <c r="S718" s="123"/>
      <c r="T718" s="123"/>
      <c r="U718" s="123"/>
    </row>
    <row r="719" spans="1:21" x14ac:dyDescent="0.2">
      <c r="A719" s="123"/>
      <c r="B719" s="123"/>
      <c r="C719" s="123"/>
      <c r="D719" s="123"/>
      <c r="E719" s="123"/>
      <c r="F719" s="123"/>
      <c r="G719" s="123"/>
      <c r="H719" s="123"/>
      <c r="I719" s="123"/>
      <c r="J719" s="123"/>
      <c r="K719" s="123"/>
      <c r="L719" s="123"/>
      <c r="M719" s="123"/>
      <c r="N719" s="123"/>
      <c r="O719" s="123"/>
      <c r="P719" s="123"/>
      <c r="Q719" s="123"/>
      <c r="R719" s="123"/>
      <c r="S719" s="123"/>
      <c r="T719" s="123"/>
      <c r="U719" s="123"/>
    </row>
    <row r="720" spans="1:21" x14ac:dyDescent="0.2">
      <c r="A720" s="123"/>
      <c r="B720" s="123"/>
      <c r="C720" s="123"/>
      <c r="D720" s="123"/>
      <c r="E720" s="123"/>
      <c r="F720" s="123"/>
      <c r="G720" s="123"/>
      <c r="H720" s="123"/>
      <c r="I720" s="123"/>
      <c r="J720" s="123"/>
      <c r="K720" s="123"/>
      <c r="L720" s="123"/>
      <c r="M720" s="123"/>
      <c r="N720" s="123"/>
      <c r="O720" s="123"/>
      <c r="P720" s="123"/>
      <c r="Q720" s="123"/>
      <c r="R720" s="123"/>
      <c r="S720" s="123"/>
      <c r="T720" s="123"/>
      <c r="U720" s="123"/>
    </row>
    <row r="721" spans="1:21" x14ac:dyDescent="0.2">
      <c r="A721" s="123"/>
      <c r="B721" s="123"/>
      <c r="C721" s="123"/>
      <c r="D721" s="123"/>
      <c r="E721" s="123"/>
      <c r="F721" s="123"/>
      <c r="G721" s="123"/>
      <c r="H721" s="123"/>
      <c r="I721" s="123"/>
      <c r="J721" s="123"/>
      <c r="K721" s="123"/>
      <c r="L721" s="123"/>
      <c r="M721" s="123"/>
      <c r="N721" s="123"/>
      <c r="O721" s="123"/>
      <c r="P721" s="123"/>
      <c r="Q721" s="123"/>
      <c r="R721" s="123"/>
      <c r="S721" s="123"/>
      <c r="T721" s="123"/>
      <c r="U721" s="123"/>
    </row>
    <row r="722" spans="1:21" x14ac:dyDescent="0.2">
      <c r="A722" s="123"/>
      <c r="B722" s="123"/>
      <c r="C722" s="123"/>
      <c r="D722" s="123"/>
      <c r="E722" s="123"/>
      <c r="F722" s="123"/>
      <c r="G722" s="123"/>
      <c r="H722" s="123"/>
      <c r="I722" s="123"/>
      <c r="J722" s="123"/>
      <c r="K722" s="123"/>
      <c r="L722" s="123"/>
      <c r="M722" s="123"/>
      <c r="N722" s="123"/>
      <c r="O722" s="123"/>
      <c r="P722" s="123"/>
      <c r="Q722" s="123"/>
      <c r="R722" s="123"/>
      <c r="S722" s="123"/>
      <c r="T722" s="123"/>
      <c r="U722" s="123"/>
    </row>
    <row r="723" spans="1:21" x14ac:dyDescent="0.2">
      <c r="A723" s="123"/>
      <c r="B723" s="123"/>
      <c r="C723" s="123"/>
      <c r="D723" s="123"/>
      <c r="E723" s="123"/>
      <c r="F723" s="123"/>
      <c r="G723" s="123"/>
      <c r="H723" s="123"/>
      <c r="I723" s="123"/>
      <c r="J723" s="123"/>
      <c r="K723" s="123"/>
      <c r="L723" s="123"/>
      <c r="M723" s="123"/>
      <c r="N723" s="123"/>
      <c r="O723" s="123"/>
      <c r="P723" s="123"/>
      <c r="Q723" s="123"/>
      <c r="R723" s="123"/>
      <c r="S723" s="123"/>
      <c r="T723" s="123"/>
      <c r="U723" s="123"/>
    </row>
    <row r="724" spans="1:21" x14ac:dyDescent="0.2">
      <c r="A724" s="123"/>
      <c r="B724" s="123"/>
      <c r="C724" s="123"/>
      <c r="D724" s="123"/>
      <c r="E724" s="123"/>
      <c r="F724" s="123"/>
      <c r="G724" s="123"/>
      <c r="H724" s="123"/>
      <c r="I724" s="123"/>
      <c r="J724" s="123"/>
      <c r="K724" s="123"/>
      <c r="L724" s="123"/>
      <c r="M724" s="123"/>
      <c r="N724" s="123"/>
      <c r="O724" s="123"/>
      <c r="P724" s="123"/>
      <c r="Q724" s="123"/>
      <c r="R724" s="123"/>
      <c r="S724" s="123"/>
      <c r="T724" s="123"/>
      <c r="U724" s="123"/>
    </row>
    <row r="725" spans="1:21" x14ac:dyDescent="0.2">
      <c r="A725" s="123"/>
      <c r="B725" s="123"/>
      <c r="C725" s="123"/>
      <c r="D725" s="123"/>
      <c r="E725" s="123"/>
      <c r="F725" s="123"/>
      <c r="G725" s="123"/>
      <c r="H725" s="123"/>
      <c r="I725" s="123"/>
      <c r="J725" s="123"/>
      <c r="K725" s="123"/>
      <c r="L725" s="123"/>
      <c r="M725" s="123"/>
      <c r="N725" s="123"/>
      <c r="O725" s="123"/>
      <c r="P725" s="123"/>
      <c r="Q725" s="123"/>
      <c r="R725" s="123"/>
      <c r="S725" s="123"/>
      <c r="T725" s="123"/>
      <c r="U725" s="123"/>
    </row>
    <row r="726" spans="1:21" x14ac:dyDescent="0.2">
      <c r="A726" s="123"/>
      <c r="B726" s="123"/>
      <c r="C726" s="123"/>
      <c r="D726" s="123"/>
      <c r="E726" s="123"/>
      <c r="F726" s="123"/>
      <c r="G726" s="123"/>
      <c r="H726" s="123"/>
      <c r="I726" s="123"/>
      <c r="J726" s="123"/>
      <c r="K726" s="123"/>
      <c r="L726" s="123"/>
      <c r="M726" s="123"/>
      <c r="N726" s="123"/>
      <c r="O726" s="123"/>
      <c r="P726" s="123"/>
      <c r="Q726" s="123"/>
      <c r="R726" s="123"/>
      <c r="S726" s="123"/>
      <c r="T726" s="123"/>
      <c r="U726" s="123"/>
    </row>
    <row r="727" spans="1:21" x14ac:dyDescent="0.2">
      <c r="A727" s="123"/>
      <c r="B727" s="123"/>
      <c r="C727" s="123"/>
      <c r="D727" s="123"/>
      <c r="E727" s="123"/>
      <c r="F727" s="123"/>
      <c r="G727" s="123"/>
      <c r="H727" s="123"/>
      <c r="I727" s="123"/>
      <c r="J727" s="123"/>
      <c r="K727" s="123"/>
      <c r="L727" s="123"/>
      <c r="M727" s="123"/>
      <c r="N727" s="123"/>
      <c r="O727" s="123"/>
      <c r="P727" s="123"/>
      <c r="Q727" s="123"/>
      <c r="R727" s="123"/>
      <c r="S727" s="123"/>
      <c r="T727" s="123"/>
      <c r="U727" s="123"/>
    </row>
    <row r="728" spans="1:21" x14ac:dyDescent="0.2">
      <c r="A728" s="123"/>
      <c r="B728" s="123"/>
      <c r="C728" s="123"/>
      <c r="D728" s="123"/>
      <c r="E728" s="123"/>
      <c r="F728" s="123"/>
      <c r="G728" s="123"/>
      <c r="H728" s="123"/>
      <c r="I728" s="123"/>
      <c r="J728" s="123"/>
      <c r="K728" s="123"/>
      <c r="L728" s="123"/>
      <c r="M728" s="123"/>
      <c r="N728" s="123"/>
      <c r="O728" s="123"/>
      <c r="P728" s="123"/>
      <c r="Q728" s="123"/>
      <c r="R728" s="123"/>
      <c r="S728" s="123"/>
      <c r="T728" s="123"/>
      <c r="U728" s="123"/>
    </row>
    <row r="729" spans="1:21" x14ac:dyDescent="0.2">
      <c r="A729" s="123"/>
      <c r="B729" s="123"/>
      <c r="C729" s="123"/>
      <c r="D729" s="123"/>
      <c r="E729" s="123"/>
      <c r="F729" s="123"/>
      <c r="G729" s="123"/>
      <c r="H729" s="123"/>
      <c r="I729" s="123"/>
      <c r="J729" s="123"/>
      <c r="K729" s="123"/>
      <c r="L729" s="123"/>
      <c r="M729" s="123"/>
      <c r="N729" s="123"/>
      <c r="O729" s="123"/>
      <c r="P729" s="123"/>
      <c r="Q729" s="123"/>
      <c r="R729" s="123"/>
      <c r="S729" s="123"/>
      <c r="T729" s="123"/>
      <c r="U729" s="123"/>
    </row>
    <row r="730" spans="1:21" x14ac:dyDescent="0.2">
      <c r="A730" s="123"/>
      <c r="B730" s="123"/>
      <c r="C730" s="123"/>
      <c r="D730" s="123"/>
      <c r="E730" s="123"/>
      <c r="F730" s="123"/>
      <c r="G730" s="123"/>
      <c r="H730" s="123"/>
      <c r="I730" s="123"/>
      <c r="J730" s="123"/>
      <c r="K730" s="123"/>
      <c r="L730" s="123"/>
      <c r="M730" s="123"/>
      <c r="N730" s="123"/>
      <c r="O730" s="123"/>
      <c r="P730" s="123"/>
      <c r="Q730" s="123"/>
      <c r="R730" s="123"/>
      <c r="S730" s="123"/>
      <c r="T730" s="123"/>
      <c r="U730" s="123"/>
    </row>
    <row r="731" spans="1:21" x14ac:dyDescent="0.2">
      <c r="A731" s="123"/>
      <c r="B731" s="123"/>
      <c r="C731" s="123"/>
      <c r="D731" s="123"/>
      <c r="E731" s="123"/>
      <c r="F731" s="123"/>
      <c r="G731" s="123"/>
      <c r="H731" s="123"/>
      <c r="I731" s="123"/>
      <c r="J731" s="123"/>
      <c r="K731" s="123"/>
      <c r="L731" s="123"/>
      <c r="M731" s="123"/>
      <c r="N731" s="123"/>
      <c r="O731" s="123"/>
      <c r="P731" s="123"/>
      <c r="Q731" s="123"/>
      <c r="R731" s="123"/>
      <c r="S731" s="123"/>
      <c r="T731" s="123"/>
      <c r="U731" s="123"/>
    </row>
    <row r="732" spans="1:21" x14ac:dyDescent="0.2">
      <c r="A732" s="123"/>
      <c r="B732" s="123"/>
      <c r="C732" s="123"/>
      <c r="D732" s="123"/>
      <c r="E732" s="123"/>
      <c r="F732" s="123"/>
      <c r="G732" s="123"/>
      <c r="H732" s="123"/>
      <c r="I732" s="123"/>
      <c r="J732" s="123"/>
      <c r="K732" s="123"/>
      <c r="L732" s="123"/>
      <c r="M732" s="123"/>
      <c r="N732" s="123"/>
      <c r="O732" s="123"/>
      <c r="P732" s="123"/>
      <c r="Q732" s="123"/>
      <c r="R732" s="123"/>
      <c r="S732" s="123"/>
      <c r="T732" s="123"/>
      <c r="U732" s="123"/>
    </row>
    <row r="733" spans="1:21" x14ac:dyDescent="0.2">
      <c r="A733" s="123"/>
      <c r="B733" s="123"/>
      <c r="C733" s="123"/>
      <c r="D733" s="123"/>
      <c r="E733" s="123"/>
      <c r="F733" s="123"/>
      <c r="G733" s="123"/>
      <c r="H733" s="123"/>
      <c r="I733" s="123"/>
      <c r="J733" s="123"/>
      <c r="K733" s="123"/>
      <c r="L733" s="123"/>
      <c r="M733" s="123"/>
      <c r="N733" s="123"/>
      <c r="O733" s="123"/>
      <c r="P733" s="123"/>
      <c r="Q733" s="123"/>
      <c r="R733" s="123"/>
      <c r="S733" s="123"/>
      <c r="T733" s="123"/>
      <c r="U733" s="123"/>
    </row>
    <row r="734" spans="1:21" x14ac:dyDescent="0.2">
      <c r="A734" s="123"/>
      <c r="B734" s="123"/>
      <c r="C734" s="123"/>
      <c r="D734" s="123"/>
      <c r="E734" s="123"/>
      <c r="F734" s="123"/>
      <c r="G734" s="123"/>
      <c r="H734" s="123"/>
      <c r="I734" s="123"/>
      <c r="J734" s="123"/>
      <c r="K734" s="123"/>
      <c r="L734" s="123"/>
      <c r="M734" s="123"/>
      <c r="N734" s="123"/>
      <c r="O734" s="123"/>
      <c r="P734" s="123"/>
      <c r="Q734" s="123"/>
      <c r="R734" s="123"/>
      <c r="S734" s="123"/>
      <c r="T734" s="123"/>
      <c r="U734" s="123"/>
    </row>
    <row r="735" spans="1:21" x14ac:dyDescent="0.2">
      <c r="A735" s="123"/>
      <c r="B735" s="123"/>
      <c r="C735" s="123"/>
      <c r="D735" s="123"/>
      <c r="E735" s="123"/>
      <c r="F735" s="123"/>
      <c r="G735" s="123"/>
      <c r="H735" s="123"/>
      <c r="I735" s="123"/>
      <c r="J735" s="123"/>
      <c r="K735" s="123"/>
      <c r="L735" s="123"/>
      <c r="M735" s="123"/>
      <c r="N735" s="123"/>
      <c r="O735" s="123"/>
      <c r="P735" s="123"/>
      <c r="Q735" s="123"/>
      <c r="R735" s="123"/>
      <c r="S735" s="123"/>
      <c r="T735" s="123"/>
      <c r="U735" s="123"/>
    </row>
    <row r="736" spans="1:21" x14ac:dyDescent="0.2">
      <c r="A736" s="123"/>
      <c r="B736" s="123"/>
      <c r="C736" s="123"/>
      <c r="D736" s="123"/>
      <c r="E736" s="123"/>
      <c r="F736" s="123"/>
      <c r="G736" s="123"/>
      <c r="H736" s="123"/>
      <c r="I736" s="123"/>
      <c r="J736" s="123"/>
      <c r="K736" s="123"/>
      <c r="L736" s="123"/>
      <c r="M736" s="123"/>
      <c r="N736" s="123"/>
      <c r="O736" s="123"/>
      <c r="P736" s="123"/>
      <c r="Q736" s="123"/>
      <c r="R736" s="123"/>
      <c r="S736" s="123"/>
      <c r="T736" s="123"/>
      <c r="U736" s="123"/>
    </row>
    <row r="737" spans="1:21" x14ac:dyDescent="0.2">
      <c r="A737" s="123"/>
      <c r="B737" s="123"/>
      <c r="C737" s="123"/>
      <c r="D737" s="123"/>
      <c r="E737" s="123"/>
      <c r="F737" s="123"/>
      <c r="G737" s="123"/>
      <c r="H737" s="123"/>
      <c r="I737" s="123"/>
      <c r="J737" s="123"/>
      <c r="K737" s="123"/>
      <c r="L737" s="123"/>
      <c r="M737" s="123"/>
      <c r="N737" s="123"/>
      <c r="O737" s="123"/>
      <c r="P737" s="123"/>
      <c r="Q737" s="123"/>
      <c r="R737" s="123"/>
      <c r="S737" s="123"/>
      <c r="T737" s="123"/>
      <c r="U737" s="123"/>
    </row>
    <row r="738" spans="1:21" x14ac:dyDescent="0.2">
      <c r="A738" s="123"/>
      <c r="B738" s="123"/>
      <c r="C738" s="123"/>
      <c r="D738" s="123"/>
      <c r="E738" s="123"/>
      <c r="F738" s="123"/>
      <c r="G738" s="123"/>
      <c r="H738" s="123"/>
      <c r="I738" s="123"/>
      <c r="J738" s="123"/>
      <c r="K738" s="123"/>
      <c r="L738" s="123"/>
      <c r="M738" s="123"/>
      <c r="N738" s="123"/>
      <c r="O738" s="123"/>
      <c r="P738" s="123"/>
      <c r="Q738" s="123"/>
      <c r="R738" s="123"/>
      <c r="S738" s="123"/>
      <c r="T738" s="123"/>
      <c r="U738" s="123"/>
    </row>
    <row r="739" spans="1:21" x14ac:dyDescent="0.2">
      <c r="A739" s="123"/>
      <c r="B739" s="123"/>
      <c r="C739" s="123"/>
      <c r="D739" s="123"/>
      <c r="E739" s="123"/>
      <c r="F739" s="123"/>
      <c r="G739" s="123"/>
      <c r="H739" s="123"/>
      <c r="I739" s="123"/>
      <c r="J739" s="123"/>
      <c r="K739" s="123"/>
      <c r="L739" s="123"/>
      <c r="M739" s="123"/>
      <c r="N739" s="123"/>
      <c r="O739" s="123"/>
      <c r="P739" s="123"/>
      <c r="Q739" s="123"/>
      <c r="R739" s="123"/>
      <c r="S739" s="123"/>
      <c r="T739" s="123"/>
      <c r="U739" s="123"/>
    </row>
    <row r="740" spans="1:21" x14ac:dyDescent="0.2">
      <c r="A740" s="123"/>
      <c r="B740" s="123"/>
      <c r="C740" s="123"/>
      <c r="D740" s="123"/>
      <c r="E740" s="123"/>
      <c r="F740" s="123"/>
      <c r="G740" s="123"/>
      <c r="H740" s="123"/>
      <c r="I740" s="123"/>
      <c r="J740" s="123"/>
      <c r="K740" s="123"/>
      <c r="L740" s="123"/>
      <c r="M740" s="123"/>
      <c r="N740" s="123"/>
      <c r="O740" s="123"/>
      <c r="P740" s="123"/>
      <c r="Q740" s="123"/>
      <c r="R740" s="123"/>
      <c r="S740" s="123"/>
      <c r="T740" s="123"/>
      <c r="U740" s="123"/>
    </row>
    <row r="741" spans="1:21" x14ac:dyDescent="0.2">
      <c r="A741" s="123"/>
      <c r="B741" s="123"/>
      <c r="C741" s="123"/>
      <c r="D741" s="123"/>
      <c r="E741" s="123"/>
      <c r="F741" s="123"/>
      <c r="G741" s="123"/>
      <c r="H741" s="123"/>
      <c r="I741" s="123"/>
      <c r="J741" s="123"/>
      <c r="K741" s="123"/>
      <c r="L741" s="123"/>
      <c r="M741" s="123"/>
      <c r="N741" s="123"/>
      <c r="O741" s="123"/>
      <c r="P741" s="123"/>
      <c r="Q741" s="123"/>
      <c r="R741" s="123"/>
      <c r="S741" s="123"/>
      <c r="T741" s="123"/>
      <c r="U741" s="123"/>
    </row>
    <row r="742" spans="1:21" x14ac:dyDescent="0.2">
      <c r="A742" s="123"/>
      <c r="B742" s="123"/>
      <c r="C742" s="123"/>
      <c r="D742" s="123"/>
      <c r="E742" s="123"/>
      <c r="F742" s="123"/>
      <c r="G742" s="123"/>
      <c r="H742" s="123"/>
      <c r="I742" s="123"/>
      <c r="J742" s="123"/>
      <c r="K742" s="123"/>
      <c r="L742" s="123"/>
      <c r="M742" s="123"/>
      <c r="N742" s="123"/>
      <c r="O742" s="123"/>
      <c r="P742" s="123"/>
      <c r="Q742" s="123"/>
      <c r="R742" s="123"/>
      <c r="S742" s="123"/>
      <c r="T742" s="123"/>
      <c r="U742" s="123"/>
    </row>
    <row r="743" spans="1:21" x14ac:dyDescent="0.2">
      <c r="A743" s="123"/>
      <c r="B743" s="123"/>
      <c r="C743" s="123"/>
      <c r="D743" s="123"/>
      <c r="E743" s="123"/>
      <c r="F743" s="123"/>
      <c r="G743" s="123"/>
      <c r="H743" s="123"/>
      <c r="I743" s="123"/>
      <c r="J743" s="123"/>
      <c r="K743" s="123"/>
      <c r="L743" s="123"/>
      <c r="M743" s="123"/>
      <c r="N743" s="123"/>
      <c r="O743" s="123"/>
      <c r="P743" s="123"/>
      <c r="Q743" s="123"/>
      <c r="R743" s="123"/>
      <c r="S743" s="123"/>
      <c r="T743" s="123"/>
      <c r="U743" s="123"/>
    </row>
    <row r="744" spans="1:21" x14ac:dyDescent="0.2">
      <c r="A744" s="123"/>
      <c r="B744" s="123"/>
      <c r="C744" s="123"/>
      <c r="D744" s="123"/>
      <c r="E744" s="123"/>
      <c r="F744" s="123"/>
      <c r="G744" s="123"/>
      <c r="H744" s="123"/>
      <c r="I744" s="123"/>
      <c r="J744" s="123"/>
      <c r="K744" s="123"/>
      <c r="L744" s="123"/>
      <c r="M744" s="123"/>
      <c r="N744" s="123"/>
      <c r="O744" s="123"/>
      <c r="P744" s="123"/>
      <c r="Q744" s="123"/>
      <c r="R744" s="123"/>
      <c r="S744" s="123"/>
      <c r="T744" s="123"/>
      <c r="U744" s="123"/>
    </row>
    <row r="745" spans="1:21" x14ac:dyDescent="0.2">
      <c r="A745" s="123"/>
      <c r="B745" s="123"/>
      <c r="C745" s="123"/>
      <c r="D745" s="123"/>
      <c r="E745" s="123"/>
      <c r="F745" s="123"/>
      <c r="G745" s="123"/>
      <c r="H745" s="123"/>
      <c r="I745" s="123"/>
      <c r="J745" s="123"/>
      <c r="K745" s="123"/>
      <c r="L745" s="123"/>
      <c r="M745" s="123"/>
      <c r="N745" s="123"/>
      <c r="O745" s="123"/>
      <c r="P745" s="123"/>
      <c r="Q745" s="123"/>
      <c r="R745" s="123"/>
      <c r="S745" s="123"/>
      <c r="T745" s="123"/>
      <c r="U745" s="123"/>
    </row>
    <row r="746" spans="1:21" x14ac:dyDescent="0.2">
      <c r="A746" s="123"/>
      <c r="B746" s="123"/>
      <c r="C746" s="123"/>
      <c r="D746" s="123"/>
      <c r="E746" s="123"/>
      <c r="F746" s="123"/>
      <c r="G746" s="123"/>
      <c r="H746" s="123"/>
      <c r="I746" s="123"/>
      <c r="J746" s="123"/>
      <c r="K746" s="123"/>
      <c r="L746" s="123"/>
      <c r="M746" s="123"/>
      <c r="N746" s="123"/>
      <c r="O746" s="123"/>
      <c r="P746" s="123"/>
      <c r="Q746" s="123"/>
      <c r="R746" s="123"/>
      <c r="S746" s="123"/>
      <c r="T746" s="123"/>
      <c r="U746" s="123"/>
    </row>
    <row r="747" spans="1:21" x14ac:dyDescent="0.2">
      <c r="A747" s="123"/>
      <c r="B747" s="123"/>
      <c r="C747" s="123"/>
      <c r="D747" s="123"/>
      <c r="E747" s="123"/>
      <c r="F747" s="123"/>
      <c r="G747" s="123"/>
      <c r="H747" s="123"/>
      <c r="I747" s="123"/>
      <c r="J747" s="123"/>
      <c r="K747" s="123"/>
      <c r="L747" s="123"/>
      <c r="M747" s="123"/>
      <c r="N747" s="123"/>
      <c r="O747" s="123"/>
      <c r="P747" s="123"/>
      <c r="Q747" s="123"/>
      <c r="R747" s="123"/>
      <c r="S747" s="123"/>
      <c r="T747" s="123"/>
      <c r="U747" s="123"/>
    </row>
    <row r="748" spans="1:21" x14ac:dyDescent="0.2">
      <c r="A748" s="123"/>
      <c r="B748" s="123"/>
      <c r="C748" s="123"/>
      <c r="D748" s="123"/>
      <c r="E748" s="123"/>
      <c r="F748" s="123"/>
      <c r="G748" s="123"/>
      <c r="H748" s="123"/>
      <c r="I748" s="123"/>
      <c r="J748" s="123"/>
      <c r="K748" s="123"/>
      <c r="L748" s="123"/>
      <c r="M748" s="123"/>
      <c r="N748" s="123"/>
      <c r="O748" s="123"/>
      <c r="P748" s="123"/>
      <c r="Q748" s="123"/>
      <c r="R748" s="123"/>
      <c r="S748" s="123"/>
      <c r="T748" s="123"/>
      <c r="U748" s="123"/>
    </row>
    <row r="749" spans="1:21" x14ac:dyDescent="0.2">
      <c r="A749" s="123"/>
      <c r="B749" s="123"/>
      <c r="C749" s="123"/>
      <c r="D749" s="123"/>
      <c r="E749" s="123"/>
      <c r="F749" s="123"/>
      <c r="G749" s="123"/>
      <c r="H749" s="123"/>
      <c r="I749" s="123"/>
      <c r="J749" s="123"/>
      <c r="K749" s="123"/>
      <c r="L749" s="123"/>
      <c r="M749" s="123"/>
      <c r="N749" s="123"/>
      <c r="O749" s="123"/>
      <c r="P749" s="123"/>
      <c r="Q749" s="123"/>
      <c r="R749" s="123"/>
      <c r="S749" s="123"/>
      <c r="T749" s="123"/>
      <c r="U749" s="123"/>
    </row>
    <row r="750" spans="1:21" x14ac:dyDescent="0.2">
      <c r="A750" s="123"/>
      <c r="B750" s="123"/>
      <c r="C750" s="123"/>
      <c r="D750" s="123"/>
      <c r="E750" s="123"/>
      <c r="F750" s="123"/>
      <c r="G750" s="123"/>
      <c r="H750" s="123"/>
      <c r="I750" s="123"/>
      <c r="J750" s="123"/>
      <c r="K750" s="123"/>
      <c r="L750" s="123"/>
      <c r="M750" s="123"/>
      <c r="N750" s="123"/>
      <c r="O750" s="123"/>
      <c r="P750" s="123"/>
      <c r="Q750" s="123"/>
      <c r="R750" s="123"/>
      <c r="S750" s="123"/>
      <c r="T750" s="123"/>
      <c r="U750" s="123"/>
    </row>
    <row r="751" spans="1:21" x14ac:dyDescent="0.2">
      <c r="A751" s="123"/>
      <c r="B751" s="123"/>
      <c r="C751" s="123"/>
      <c r="D751" s="123"/>
      <c r="E751" s="123"/>
      <c r="F751" s="123"/>
      <c r="G751" s="123"/>
      <c r="H751" s="123"/>
      <c r="I751" s="123"/>
      <c r="J751" s="123"/>
      <c r="K751" s="123"/>
      <c r="L751" s="123"/>
      <c r="M751" s="123"/>
      <c r="N751" s="123"/>
      <c r="O751" s="123"/>
      <c r="P751" s="123"/>
      <c r="Q751" s="123"/>
      <c r="R751" s="123"/>
      <c r="S751" s="123"/>
      <c r="T751" s="123"/>
      <c r="U751" s="123"/>
    </row>
    <row r="752" spans="1:21" x14ac:dyDescent="0.2">
      <c r="A752" s="123"/>
      <c r="B752" s="123"/>
      <c r="C752" s="123"/>
      <c r="D752" s="123"/>
      <c r="E752" s="123"/>
      <c r="F752" s="123"/>
      <c r="G752" s="123"/>
      <c r="H752" s="123"/>
      <c r="I752" s="123"/>
      <c r="J752" s="123"/>
      <c r="K752" s="123"/>
      <c r="L752" s="123"/>
      <c r="M752" s="123"/>
      <c r="N752" s="123"/>
      <c r="O752" s="123"/>
      <c r="P752" s="123"/>
      <c r="Q752" s="123"/>
      <c r="R752" s="123"/>
      <c r="S752" s="123"/>
      <c r="T752" s="123"/>
      <c r="U752" s="123"/>
    </row>
    <row r="753" spans="1:21" x14ac:dyDescent="0.2">
      <c r="A753" s="123"/>
      <c r="B753" s="123"/>
      <c r="C753" s="123"/>
      <c r="D753" s="123"/>
      <c r="E753" s="123"/>
      <c r="F753" s="123"/>
      <c r="G753" s="123"/>
      <c r="H753" s="123"/>
      <c r="I753" s="123"/>
      <c r="J753" s="123"/>
      <c r="K753" s="123"/>
      <c r="L753" s="123"/>
      <c r="M753" s="123"/>
      <c r="N753" s="123"/>
      <c r="O753" s="123"/>
      <c r="P753" s="123"/>
      <c r="Q753" s="123"/>
      <c r="R753" s="123"/>
      <c r="S753" s="123"/>
      <c r="T753" s="123"/>
      <c r="U753" s="123"/>
    </row>
    <row r="754" spans="1:21" x14ac:dyDescent="0.2">
      <c r="A754" s="123"/>
      <c r="B754" s="123"/>
      <c r="C754" s="123"/>
      <c r="D754" s="123"/>
      <c r="E754" s="123"/>
      <c r="F754" s="123"/>
      <c r="G754" s="123"/>
      <c r="H754" s="123"/>
      <c r="I754" s="123"/>
      <c r="J754" s="123"/>
      <c r="K754" s="123"/>
      <c r="L754" s="123"/>
      <c r="M754" s="123"/>
      <c r="N754" s="123"/>
      <c r="O754" s="123"/>
      <c r="P754" s="123"/>
      <c r="Q754" s="123"/>
      <c r="R754" s="123"/>
      <c r="S754" s="123"/>
      <c r="T754" s="123"/>
      <c r="U754" s="123"/>
    </row>
    <row r="755" spans="1:21" x14ac:dyDescent="0.2">
      <c r="A755" s="123"/>
      <c r="B755" s="123"/>
      <c r="C755" s="123"/>
      <c r="D755" s="123"/>
      <c r="E755" s="123"/>
      <c r="F755" s="123"/>
      <c r="G755" s="123"/>
      <c r="H755" s="123"/>
      <c r="I755" s="123"/>
      <c r="J755" s="123"/>
      <c r="K755" s="123"/>
      <c r="L755" s="123"/>
      <c r="M755" s="123"/>
      <c r="N755" s="123"/>
      <c r="O755" s="123"/>
      <c r="P755" s="123"/>
      <c r="Q755" s="123"/>
      <c r="R755" s="123"/>
      <c r="S755" s="123"/>
      <c r="T755" s="123"/>
      <c r="U755" s="123"/>
    </row>
    <row r="756" spans="1:21" x14ac:dyDescent="0.2">
      <c r="A756" s="123"/>
      <c r="B756" s="123"/>
      <c r="C756" s="123"/>
      <c r="D756" s="123"/>
      <c r="E756" s="123"/>
      <c r="F756" s="123"/>
      <c r="G756" s="123"/>
      <c r="H756" s="123"/>
      <c r="I756" s="123"/>
      <c r="J756" s="123"/>
      <c r="K756" s="123"/>
      <c r="L756" s="123"/>
      <c r="M756" s="123"/>
      <c r="N756" s="123"/>
      <c r="O756" s="123"/>
      <c r="P756" s="123"/>
      <c r="Q756" s="123"/>
      <c r="R756" s="123"/>
      <c r="S756" s="123"/>
      <c r="T756" s="123"/>
      <c r="U756" s="123"/>
    </row>
    <row r="757" spans="1:21" x14ac:dyDescent="0.2">
      <c r="A757" s="123"/>
      <c r="B757" s="123"/>
      <c r="C757" s="123"/>
      <c r="D757" s="123"/>
      <c r="E757" s="123"/>
      <c r="F757" s="123"/>
      <c r="G757" s="123"/>
      <c r="H757" s="123"/>
      <c r="I757" s="123"/>
      <c r="J757" s="123"/>
      <c r="K757" s="123"/>
      <c r="L757" s="123"/>
      <c r="M757" s="123"/>
      <c r="N757" s="123"/>
      <c r="O757" s="123"/>
      <c r="P757" s="123"/>
      <c r="Q757" s="123"/>
      <c r="R757" s="123"/>
      <c r="S757" s="123"/>
      <c r="T757" s="123"/>
      <c r="U757" s="123"/>
    </row>
    <row r="758" spans="1:21" x14ac:dyDescent="0.2">
      <c r="A758" s="123"/>
      <c r="B758" s="123"/>
      <c r="C758" s="123"/>
      <c r="D758" s="123"/>
      <c r="E758" s="123"/>
      <c r="F758" s="123"/>
      <c r="G758" s="123"/>
      <c r="H758" s="123"/>
      <c r="I758" s="123"/>
      <c r="J758" s="123"/>
      <c r="K758" s="123"/>
      <c r="L758" s="123"/>
      <c r="M758" s="123"/>
      <c r="N758" s="123"/>
      <c r="O758" s="123"/>
      <c r="P758" s="123"/>
      <c r="Q758" s="123"/>
      <c r="R758" s="123"/>
      <c r="S758" s="123"/>
      <c r="T758" s="123"/>
      <c r="U758" s="123"/>
    </row>
    <row r="759" spans="1:21" x14ac:dyDescent="0.2">
      <c r="A759" s="123"/>
      <c r="B759" s="123"/>
      <c r="C759" s="123"/>
      <c r="D759" s="123"/>
      <c r="E759" s="123"/>
      <c r="F759" s="123"/>
      <c r="G759" s="123"/>
      <c r="H759" s="123"/>
      <c r="I759" s="123"/>
      <c r="J759" s="123"/>
      <c r="K759" s="123"/>
      <c r="L759" s="123"/>
      <c r="M759" s="123"/>
      <c r="N759" s="123"/>
      <c r="O759" s="123"/>
      <c r="P759" s="123"/>
      <c r="Q759" s="123"/>
      <c r="R759" s="123"/>
      <c r="S759" s="123"/>
      <c r="T759" s="123"/>
      <c r="U759" s="123"/>
    </row>
    <row r="760" spans="1:21" x14ac:dyDescent="0.2">
      <c r="A760" s="123"/>
      <c r="B760" s="123"/>
      <c r="C760" s="123"/>
      <c r="D760" s="123"/>
      <c r="E760" s="123"/>
      <c r="F760" s="123"/>
      <c r="G760" s="123"/>
      <c r="H760" s="123"/>
      <c r="I760" s="123"/>
      <c r="J760" s="123"/>
      <c r="K760" s="123"/>
      <c r="L760" s="123"/>
      <c r="M760" s="123"/>
      <c r="N760" s="123"/>
      <c r="O760" s="123"/>
      <c r="P760" s="123"/>
      <c r="Q760" s="123"/>
      <c r="R760" s="123"/>
      <c r="S760" s="123"/>
      <c r="T760" s="123"/>
      <c r="U760" s="123"/>
    </row>
    <row r="761" spans="1:21" x14ac:dyDescent="0.2">
      <c r="A761" s="123"/>
      <c r="B761" s="123"/>
      <c r="C761" s="123"/>
      <c r="D761" s="123"/>
      <c r="E761" s="123"/>
      <c r="F761" s="123"/>
      <c r="G761" s="123"/>
      <c r="H761" s="123"/>
      <c r="I761" s="123"/>
      <c r="J761" s="123"/>
      <c r="K761" s="123"/>
      <c r="L761" s="123"/>
      <c r="M761" s="123"/>
      <c r="N761" s="123"/>
      <c r="O761" s="123"/>
      <c r="P761" s="123"/>
      <c r="Q761" s="123"/>
      <c r="R761" s="123"/>
      <c r="S761" s="123"/>
      <c r="T761" s="123"/>
      <c r="U761" s="123"/>
    </row>
    <row r="762" spans="1:21" x14ac:dyDescent="0.2">
      <c r="A762" s="123"/>
      <c r="B762" s="123"/>
      <c r="C762" s="123"/>
      <c r="D762" s="123"/>
      <c r="E762" s="123"/>
      <c r="F762" s="123"/>
      <c r="G762" s="123"/>
      <c r="H762" s="123"/>
      <c r="I762" s="123"/>
      <c r="J762" s="123"/>
      <c r="K762" s="123"/>
      <c r="L762" s="123"/>
      <c r="M762" s="123"/>
      <c r="N762" s="123"/>
      <c r="O762" s="123"/>
      <c r="P762" s="123"/>
      <c r="Q762" s="123"/>
      <c r="R762" s="123"/>
      <c r="S762" s="123"/>
      <c r="T762" s="123"/>
      <c r="U762" s="123"/>
    </row>
    <row r="763" spans="1:21" x14ac:dyDescent="0.2">
      <c r="A763" s="123"/>
      <c r="B763" s="123"/>
      <c r="C763" s="123"/>
      <c r="D763" s="123"/>
      <c r="E763" s="123"/>
      <c r="F763" s="123"/>
      <c r="G763" s="123"/>
      <c r="H763" s="123"/>
      <c r="I763" s="123"/>
      <c r="J763" s="123"/>
      <c r="K763" s="123"/>
      <c r="L763" s="123"/>
      <c r="M763" s="123"/>
      <c r="N763" s="123"/>
      <c r="O763" s="123"/>
      <c r="P763" s="123"/>
      <c r="Q763" s="123"/>
      <c r="R763" s="123"/>
      <c r="S763" s="123"/>
      <c r="T763" s="123"/>
      <c r="U763" s="123"/>
    </row>
    <row r="764" spans="1:21" x14ac:dyDescent="0.2">
      <c r="A764" s="123"/>
      <c r="B764" s="123"/>
      <c r="C764" s="123"/>
      <c r="D764" s="123"/>
      <c r="E764" s="123"/>
      <c r="F764" s="123"/>
      <c r="G764" s="123"/>
      <c r="H764" s="123"/>
      <c r="I764" s="123"/>
      <c r="J764" s="123"/>
      <c r="K764" s="123"/>
      <c r="L764" s="123"/>
      <c r="M764" s="123"/>
      <c r="N764" s="123"/>
      <c r="O764" s="123"/>
      <c r="P764" s="123"/>
      <c r="Q764" s="123"/>
      <c r="R764" s="123"/>
      <c r="S764" s="123"/>
      <c r="T764" s="123"/>
      <c r="U764" s="123"/>
    </row>
    <row r="765" spans="1:21" x14ac:dyDescent="0.2">
      <c r="A765" s="123"/>
      <c r="B765" s="123"/>
      <c r="C765" s="123"/>
      <c r="D765" s="123"/>
      <c r="E765" s="123"/>
      <c r="F765" s="123"/>
      <c r="G765" s="123"/>
      <c r="H765" s="123"/>
      <c r="I765" s="123"/>
      <c r="J765" s="123"/>
      <c r="K765" s="123"/>
      <c r="L765" s="123"/>
      <c r="M765" s="123"/>
      <c r="N765" s="123"/>
      <c r="O765" s="123"/>
      <c r="P765" s="123"/>
      <c r="Q765" s="123"/>
      <c r="R765" s="123"/>
      <c r="S765" s="123"/>
      <c r="T765" s="123"/>
      <c r="U765" s="123"/>
    </row>
    <row r="766" spans="1:21" x14ac:dyDescent="0.2">
      <c r="A766" s="123"/>
      <c r="B766" s="123"/>
      <c r="C766" s="123"/>
      <c r="D766" s="123"/>
      <c r="E766" s="123"/>
      <c r="F766" s="123"/>
      <c r="G766" s="123"/>
      <c r="H766" s="123"/>
      <c r="I766" s="123"/>
      <c r="J766" s="123"/>
      <c r="K766" s="123"/>
      <c r="L766" s="123"/>
      <c r="M766" s="123"/>
      <c r="N766" s="123"/>
      <c r="O766" s="123"/>
      <c r="P766" s="123"/>
      <c r="Q766" s="123"/>
      <c r="R766" s="123"/>
      <c r="S766" s="123"/>
      <c r="T766" s="123"/>
      <c r="U766" s="123"/>
    </row>
    <row r="767" spans="1:21" x14ac:dyDescent="0.2">
      <c r="A767" s="123"/>
      <c r="B767" s="123"/>
      <c r="C767" s="123"/>
      <c r="D767" s="123"/>
      <c r="E767" s="123"/>
      <c r="F767" s="123"/>
      <c r="G767" s="123"/>
      <c r="H767" s="123"/>
      <c r="I767" s="123"/>
      <c r="J767" s="123"/>
      <c r="K767" s="123"/>
      <c r="L767" s="123"/>
      <c r="M767" s="123"/>
      <c r="N767" s="123"/>
      <c r="O767" s="123"/>
      <c r="P767" s="123"/>
      <c r="Q767" s="123"/>
      <c r="R767" s="123"/>
      <c r="S767" s="123"/>
      <c r="T767" s="123"/>
      <c r="U767" s="123"/>
    </row>
    <row r="768" spans="1:21" x14ac:dyDescent="0.2">
      <c r="A768" s="123"/>
      <c r="B768" s="123"/>
      <c r="C768" s="123"/>
      <c r="D768" s="123"/>
      <c r="E768" s="123"/>
      <c r="F768" s="123"/>
      <c r="G768" s="123"/>
      <c r="H768" s="123"/>
      <c r="I768" s="123"/>
      <c r="J768" s="123"/>
      <c r="K768" s="123"/>
      <c r="L768" s="123"/>
      <c r="M768" s="123"/>
      <c r="N768" s="123"/>
      <c r="O768" s="123"/>
      <c r="P768" s="123"/>
      <c r="Q768" s="123"/>
      <c r="R768" s="123"/>
      <c r="S768" s="123"/>
      <c r="T768" s="123"/>
      <c r="U768" s="123"/>
    </row>
    <row r="769" spans="1:21" x14ac:dyDescent="0.2">
      <c r="A769" s="123"/>
      <c r="B769" s="123"/>
      <c r="C769" s="123"/>
      <c r="D769" s="123"/>
      <c r="E769" s="123"/>
      <c r="F769" s="123"/>
      <c r="G769" s="123"/>
      <c r="H769" s="123"/>
      <c r="I769" s="123"/>
      <c r="J769" s="123"/>
      <c r="K769" s="123"/>
      <c r="L769" s="123"/>
      <c r="M769" s="123"/>
      <c r="N769" s="123"/>
      <c r="O769" s="123"/>
      <c r="P769" s="123"/>
      <c r="Q769" s="123"/>
      <c r="R769" s="123"/>
      <c r="S769" s="123"/>
      <c r="T769" s="123"/>
      <c r="U769" s="123"/>
    </row>
    <row r="770" spans="1:21" x14ac:dyDescent="0.2">
      <c r="A770" s="123"/>
      <c r="B770" s="123"/>
      <c r="C770" s="123"/>
      <c r="D770" s="123"/>
      <c r="E770" s="123"/>
      <c r="F770" s="123"/>
      <c r="G770" s="123"/>
      <c r="H770" s="123"/>
      <c r="I770" s="123"/>
      <c r="J770" s="123"/>
      <c r="K770" s="123"/>
      <c r="L770" s="123"/>
      <c r="M770" s="123"/>
      <c r="N770" s="123"/>
      <c r="O770" s="123"/>
      <c r="P770" s="123"/>
      <c r="Q770" s="123"/>
      <c r="R770" s="123"/>
      <c r="S770" s="123"/>
      <c r="T770" s="123"/>
      <c r="U770" s="123"/>
    </row>
    <row r="771" spans="1:21" x14ac:dyDescent="0.2">
      <c r="A771" s="123"/>
      <c r="B771" s="123"/>
      <c r="C771" s="123"/>
      <c r="D771" s="123"/>
      <c r="E771" s="123"/>
      <c r="F771" s="123"/>
      <c r="G771" s="123"/>
      <c r="H771" s="123"/>
      <c r="I771" s="123"/>
      <c r="J771" s="123"/>
      <c r="K771" s="123"/>
      <c r="L771" s="123"/>
      <c r="M771" s="123"/>
      <c r="N771" s="123"/>
      <c r="O771" s="123"/>
      <c r="P771" s="123"/>
      <c r="Q771" s="123"/>
      <c r="R771" s="123"/>
      <c r="S771" s="123"/>
      <c r="T771" s="123"/>
      <c r="U771" s="123"/>
    </row>
    <row r="772" spans="1:21" x14ac:dyDescent="0.2">
      <c r="A772" s="123"/>
      <c r="B772" s="123"/>
      <c r="C772" s="123"/>
      <c r="D772" s="123"/>
      <c r="E772" s="123"/>
      <c r="F772" s="123"/>
      <c r="G772" s="123"/>
      <c r="H772" s="123"/>
      <c r="I772" s="123"/>
      <c r="J772" s="123"/>
      <c r="K772" s="123"/>
      <c r="L772" s="123"/>
      <c r="M772" s="123"/>
      <c r="N772" s="123"/>
      <c r="O772" s="123"/>
      <c r="P772" s="123"/>
      <c r="Q772" s="123"/>
      <c r="R772" s="123"/>
      <c r="S772" s="123"/>
      <c r="T772" s="123"/>
      <c r="U772" s="123"/>
    </row>
    <row r="773" spans="1:21" x14ac:dyDescent="0.2">
      <c r="A773" s="123"/>
      <c r="B773" s="123"/>
      <c r="C773" s="123"/>
      <c r="D773" s="123"/>
      <c r="E773" s="123"/>
      <c r="F773" s="123"/>
      <c r="G773" s="123"/>
      <c r="H773" s="123"/>
      <c r="I773" s="123"/>
      <c r="J773" s="123"/>
      <c r="K773" s="123"/>
      <c r="L773" s="123"/>
      <c r="M773" s="123"/>
      <c r="N773" s="123"/>
      <c r="O773" s="123"/>
      <c r="P773" s="123"/>
      <c r="Q773" s="123"/>
      <c r="R773" s="123"/>
      <c r="S773" s="123"/>
      <c r="T773" s="123"/>
      <c r="U773" s="123"/>
    </row>
    <row r="774" spans="1:21" x14ac:dyDescent="0.2">
      <c r="A774" s="123"/>
      <c r="B774" s="123"/>
      <c r="C774" s="123"/>
      <c r="D774" s="123"/>
      <c r="E774" s="123"/>
      <c r="F774" s="123"/>
      <c r="G774" s="123"/>
      <c r="H774" s="123"/>
      <c r="I774" s="123"/>
      <c r="J774" s="123"/>
      <c r="K774" s="123"/>
      <c r="L774" s="123"/>
      <c r="M774" s="123"/>
      <c r="N774" s="123"/>
      <c r="O774" s="123"/>
      <c r="P774" s="123"/>
      <c r="Q774" s="123"/>
      <c r="R774" s="123"/>
      <c r="S774" s="123"/>
      <c r="T774" s="123"/>
      <c r="U774" s="123"/>
    </row>
    <row r="775" spans="1:21" x14ac:dyDescent="0.2">
      <c r="A775" s="123"/>
      <c r="B775" s="123"/>
      <c r="C775" s="123"/>
      <c r="D775" s="123"/>
      <c r="E775" s="123"/>
      <c r="F775" s="123"/>
      <c r="G775" s="123"/>
      <c r="H775" s="123"/>
      <c r="I775" s="123"/>
      <c r="J775" s="123"/>
      <c r="K775" s="123"/>
      <c r="L775" s="123"/>
      <c r="M775" s="123"/>
      <c r="N775" s="123"/>
      <c r="O775" s="123"/>
      <c r="P775" s="123"/>
      <c r="Q775" s="123"/>
      <c r="R775" s="123"/>
      <c r="S775" s="123"/>
      <c r="T775" s="123"/>
      <c r="U775" s="123"/>
    </row>
    <row r="776" spans="1:21" x14ac:dyDescent="0.2">
      <c r="A776" s="123"/>
      <c r="B776" s="123"/>
      <c r="C776" s="123"/>
      <c r="D776" s="123"/>
      <c r="E776" s="123"/>
      <c r="F776" s="123"/>
      <c r="G776" s="123"/>
      <c r="H776" s="123"/>
      <c r="I776" s="123"/>
      <c r="J776" s="123"/>
      <c r="K776" s="123"/>
      <c r="L776" s="123"/>
      <c r="M776" s="123"/>
      <c r="N776" s="123"/>
      <c r="O776" s="123"/>
      <c r="P776" s="123"/>
      <c r="Q776" s="123"/>
      <c r="R776" s="123"/>
      <c r="S776" s="123"/>
      <c r="T776" s="123"/>
      <c r="U776" s="123"/>
    </row>
    <row r="777" spans="1:21" x14ac:dyDescent="0.2">
      <c r="A777" s="123"/>
      <c r="B777" s="123"/>
      <c r="C777" s="123"/>
      <c r="D777" s="123"/>
      <c r="E777" s="123"/>
      <c r="F777" s="123"/>
      <c r="G777" s="123"/>
      <c r="H777" s="123"/>
      <c r="I777" s="123"/>
      <c r="J777" s="123"/>
      <c r="K777" s="123"/>
      <c r="L777" s="123"/>
      <c r="M777" s="123"/>
      <c r="N777" s="123"/>
      <c r="O777" s="123"/>
      <c r="P777" s="123"/>
      <c r="Q777" s="123"/>
      <c r="R777" s="123"/>
      <c r="S777" s="123"/>
      <c r="T777" s="123"/>
      <c r="U777" s="123"/>
    </row>
    <row r="778" spans="1:21" x14ac:dyDescent="0.2">
      <c r="A778" s="123"/>
      <c r="B778" s="123"/>
      <c r="C778" s="123"/>
      <c r="D778" s="123"/>
      <c r="E778" s="123"/>
      <c r="F778" s="123"/>
      <c r="G778" s="123"/>
      <c r="H778" s="123"/>
      <c r="I778" s="123"/>
      <c r="J778" s="123"/>
      <c r="K778" s="123"/>
      <c r="L778" s="123"/>
      <c r="M778" s="123"/>
      <c r="N778" s="123"/>
      <c r="O778" s="123"/>
      <c r="P778" s="123"/>
      <c r="Q778" s="123"/>
      <c r="R778" s="123"/>
      <c r="S778" s="123"/>
      <c r="T778" s="123"/>
      <c r="U778" s="123"/>
    </row>
    <row r="779" spans="1:21" x14ac:dyDescent="0.2">
      <c r="A779" s="123"/>
      <c r="B779" s="123"/>
      <c r="C779" s="123"/>
      <c r="D779" s="123"/>
      <c r="E779" s="123"/>
      <c r="F779" s="123"/>
      <c r="G779" s="123"/>
      <c r="H779" s="123"/>
      <c r="I779" s="123"/>
      <c r="J779" s="123"/>
      <c r="K779" s="123"/>
      <c r="L779" s="123"/>
      <c r="M779" s="123"/>
      <c r="N779" s="123"/>
      <c r="O779" s="123"/>
      <c r="P779" s="123"/>
      <c r="Q779" s="123"/>
      <c r="R779" s="123"/>
      <c r="S779" s="123"/>
      <c r="T779" s="123"/>
      <c r="U779" s="123"/>
    </row>
    <row r="780" spans="1:21" x14ac:dyDescent="0.2">
      <c r="A780" s="123"/>
      <c r="B780" s="123"/>
      <c r="C780" s="123"/>
      <c r="D780" s="123"/>
      <c r="E780" s="123"/>
      <c r="F780" s="123"/>
      <c r="G780" s="123"/>
      <c r="H780" s="123"/>
      <c r="I780" s="123"/>
      <c r="J780" s="123"/>
      <c r="K780" s="123"/>
      <c r="L780" s="123"/>
      <c r="M780" s="123"/>
      <c r="N780" s="123"/>
      <c r="O780" s="123"/>
      <c r="P780" s="123"/>
      <c r="Q780" s="123"/>
      <c r="R780" s="123"/>
      <c r="S780" s="123"/>
      <c r="T780" s="123"/>
      <c r="U780" s="123"/>
    </row>
    <row r="781" spans="1:21" x14ac:dyDescent="0.2">
      <c r="A781" s="123"/>
      <c r="B781" s="123"/>
      <c r="C781" s="123"/>
      <c r="D781" s="123"/>
      <c r="E781" s="123"/>
      <c r="F781" s="123"/>
      <c r="G781" s="123"/>
      <c r="H781" s="123"/>
      <c r="I781" s="123"/>
      <c r="J781" s="123"/>
      <c r="K781" s="123"/>
      <c r="L781" s="123"/>
      <c r="M781" s="123"/>
      <c r="N781" s="123"/>
      <c r="O781" s="123"/>
      <c r="P781" s="123"/>
      <c r="Q781" s="123"/>
      <c r="R781" s="123"/>
      <c r="S781" s="123"/>
      <c r="T781" s="123"/>
      <c r="U781" s="123"/>
    </row>
    <row r="782" spans="1:21" x14ac:dyDescent="0.2">
      <c r="A782" s="123"/>
      <c r="B782" s="123"/>
      <c r="C782" s="123"/>
      <c r="D782" s="123"/>
      <c r="E782" s="123"/>
      <c r="F782" s="123"/>
      <c r="G782" s="123"/>
      <c r="H782" s="123"/>
      <c r="I782" s="123"/>
      <c r="J782" s="123"/>
      <c r="K782" s="123"/>
      <c r="L782" s="123"/>
      <c r="M782" s="123"/>
      <c r="N782" s="123"/>
      <c r="O782" s="123"/>
      <c r="P782" s="123"/>
      <c r="Q782" s="123"/>
      <c r="R782" s="123"/>
      <c r="S782" s="123"/>
      <c r="T782" s="123"/>
      <c r="U782" s="123"/>
    </row>
    <row r="783" spans="1:21" x14ac:dyDescent="0.2">
      <c r="A783" s="123"/>
      <c r="B783" s="123"/>
      <c r="C783" s="123"/>
      <c r="D783" s="123"/>
      <c r="E783" s="123"/>
      <c r="F783" s="123"/>
      <c r="G783" s="123"/>
      <c r="H783" s="123"/>
      <c r="I783" s="123"/>
      <c r="J783" s="123"/>
      <c r="K783" s="123"/>
      <c r="L783" s="123"/>
      <c r="M783" s="123"/>
      <c r="N783" s="123"/>
      <c r="O783" s="123"/>
      <c r="P783" s="123"/>
      <c r="Q783" s="123"/>
      <c r="R783" s="123"/>
      <c r="S783" s="123"/>
      <c r="T783" s="123"/>
      <c r="U783" s="123"/>
    </row>
    <row r="784" spans="1:21" x14ac:dyDescent="0.2">
      <c r="A784" s="123"/>
      <c r="B784" s="123"/>
      <c r="C784" s="123"/>
      <c r="D784" s="123"/>
      <c r="E784" s="123"/>
      <c r="F784" s="123"/>
      <c r="G784" s="123"/>
      <c r="H784" s="123"/>
      <c r="I784" s="123"/>
      <c r="J784" s="123"/>
      <c r="K784" s="123"/>
      <c r="L784" s="123"/>
      <c r="M784" s="123"/>
      <c r="N784" s="123"/>
      <c r="O784" s="123"/>
      <c r="P784" s="123"/>
      <c r="Q784" s="123"/>
      <c r="R784" s="123"/>
      <c r="S784" s="123"/>
      <c r="T784" s="123"/>
      <c r="U784" s="123"/>
    </row>
    <row r="785" spans="1:21" x14ac:dyDescent="0.2">
      <c r="A785" s="123"/>
      <c r="B785" s="123"/>
      <c r="C785" s="123"/>
      <c r="D785" s="123"/>
      <c r="E785" s="123"/>
      <c r="F785" s="123"/>
      <c r="G785" s="123"/>
      <c r="H785" s="123"/>
      <c r="I785" s="123"/>
      <c r="J785" s="123"/>
      <c r="K785" s="123"/>
      <c r="L785" s="123"/>
      <c r="M785" s="123"/>
      <c r="N785" s="123"/>
      <c r="O785" s="123"/>
      <c r="P785" s="123"/>
      <c r="Q785" s="123"/>
      <c r="R785" s="123"/>
      <c r="S785" s="123"/>
      <c r="T785" s="123"/>
      <c r="U785" s="123"/>
    </row>
    <row r="786" spans="1:21" x14ac:dyDescent="0.2">
      <c r="A786" s="123"/>
      <c r="B786" s="123"/>
      <c r="C786" s="123"/>
      <c r="D786" s="123"/>
      <c r="E786" s="123"/>
      <c r="F786" s="123"/>
      <c r="G786" s="123"/>
      <c r="H786" s="123"/>
      <c r="I786" s="123"/>
      <c r="J786" s="123"/>
      <c r="K786" s="123"/>
      <c r="L786" s="123"/>
      <c r="M786" s="123"/>
      <c r="N786" s="123"/>
      <c r="O786" s="123"/>
      <c r="P786" s="123"/>
      <c r="Q786" s="123"/>
      <c r="R786" s="123"/>
      <c r="S786" s="123"/>
      <c r="T786" s="123"/>
      <c r="U786" s="123"/>
    </row>
    <row r="787" spans="1:21" x14ac:dyDescent="0.2">
      <c r="A787" s="123"/>
      <c r="B787" s="123"/>
      <c r="C787" s="123"/>
      <c r="D787" s="123"/>
      <c r="E787" s="123"/>
      <c r="F787" s="123"/>
      <c r="G787" s="123"/>
      <c r="H787" s="123"/>
      <c r="I787" s="123"/>
      <c r="J787" s="123"/>
      <c r="K787" s="123"/>
      <c r="L787" s="123"/>
      <c r="M787" s="123"/>
      <c r="N787" s="123"/>
      <c r="O787" s="123"/>
      <c r="P787" s="123"/>
      <c r="Q787" s="123"/>
      <c r="R787" s="123"/>
      <c r="S787" s="123"/>
      <c r="T787" s="123"/>
      <c r="U787" s="123"/>
    </row>
    <row r="788" spans="1:21" x14ac:dyDescent="0.2">
      <c r="A788" s="123"/>
      <c r="B788" s="123"/>
      <c r="C788" s="123"/>
      <c r="D788" s="123"/>
      <c r="E788" s="123"/>
      <c r="F788" s="123"/>
      <c r="G788" s="123"/>
      <c r="H788" s="123"/>
      <c r="I788" s="123"/>
      <c r="J788" s="123"/>
      <c r="K788" s="123"/>
      <c r="L788" s="123"/>
      <c r="M788" s="123"/>
      <c r="N788" s="123"/>
      <c r="O788" s="123"/>
      <c r="P788" s="123"/>
      <c r="Q788" s="123"/>
      <c r="R788" s="123"/>
      <c r="S788" s="123"/>
      <c r="T788" s="123"/>
      <c r="U788" s="123"/>
    </row>
    <row r="789" spans="1:21" x14ac:dyDescent="0.2">
      <c r="A789" s="123"/>
      <c r="B789" s="123"/>
      <c r="C789" s="123"/>
      <c r="D789" s="123"/>
      <c r="E789" s="123"/>
      <c r="F789" s="123"/>
      <c r="G789" s="123"/>
      <c r="H789" s="123"/>
      <c r="I789" s="123"/>
      <c r="J789" s="123"/>
      <c r="K789" s="123"/>
      <c r="L789" s="123"/>
      <c r="M789" s="123"/>
      <c r="N789" s="123"/>
      <c r="O789" s="123"/>
      <c r="P789" s="123"/>
      <c r="Q789" s="123"/>
      <c r="R789" s="123"/>
      <c r="S789" s="123"/>
      <c r="T789" s="123"/>
      <c r="U789" s="123"/>
    </row>
    <row r="790" spans="1:21" x14ac:dyDescent="0.2">
      <c r="A790" s="123"/>
      <c r="B790" s="123"/>
      <c r="C790" s="123"/>
      <c r="D790" s="123"/>
      <c r="E790" s="123"/>
      <c r="F790" s="123"/>
      <c r="G790" s="123"/>
      <c r="H790" s="123"/>
      <c r="I790" s="123"/>
      <c r="J790" s="123"/>
      <c r="K790" s="123"/>
      <c r="L790" s="123"/>
      <c r="M790" s="123"/>
      <c r="N790" s="123"/>
      <c r="O790" s="123"/>
      <c r="P790" s="123"/>
      <c r="Q790" s="123"/>
      <c r="R790" s="123"/>
      <c r="S790" s="123"/>
      <c r="T790" s="123"/>
      <c r="U790" s="123"/>
    </row>
    <row r="791" spans="1:21" x14ac:dyDescent="0.2">
      <c r="A791" s="123"/>
      <c r="B791" s="123"/>
      <c r="C791" s="123"/>
      <c r="D791" s="123"/>
      <c r="E791" s="123"/>
      <c r="F791" s="123"/>
      <c r="G791" s="123"/>
      <c r="H791" s="123"/>
      <c r="I791" s="123"/>
      <c r="J791" s="123"/>
      <c r="K791" s="123"/>
      <c r="L791" s="123"/>
      <c r="M791" s="123"/>
      <c r="N791" s="123"/>
      <c r="O791" s="123"/>
      <c r="P791" s="123"/>
      <c r="Q791" s="123"/>
      <c r="R791" s="123"/>
      <c r="S791" s="123"/>
      <c r="T791" s="123"/>
      <c r="U791" s="123"/>
    </row>
    <row r="792" spans="1:21" x14ac:dyDescent="0.2">
      <c r="A792" s="123"/>
      <c r="B792" s="123"/>
      <c r="C792" s="123"/>
      <c r="D792" s="123"/>
      <c r="E792" s="123"/>
      <c r="F792" s="123"/>
      <c r="G792" s="123"/>
      <c r="H792" s="123"/>
      <c r="I792" s="123"/>
      <c r="J792" s="123"/>
      <c r="K792" s="123"/>
      <c r="L792" s="123"/>
      <c r="M792" s="123"/>
      <c r="N792" s="123"/>
      <c r="O792" s="123"/>
      <c r="P792" s="123"/>
      <c r="Q792" s="123"/>
      <c r="R792" s="123"/>
      <c r="S792" s="123"/>
      <c r="T792" s="123"/>
      <c r="U792" s="123"/>
    </row>
    <row r="793" spans="1:21" x14ac:dyDescent="0.2">
      <c r="A793" s="123"/>
      <c r="B793" s="123"/>
      <c r="C793" s="123"/>
      <c r="D793" s="123"/>
      <c r="E793" s="123"/>
      <c r="F793" s="123"/>
      <c r="G793" s="123"/>
      <c r="H793" s="123"/>
      <c r="I793" s="123"/>
      <c r="J793" s="123"/>
      <c r="K793" s="123"/>
      <c r="L793" s="123"/>
      <c r="M793" s="123"/>
      <c r="N793" s="123"/>
      <c r="O793" s="123"/>
      <c r="P793" s="123"/>
      <c r="Q793" s="123"/>
      <c r="R793" s="123"/>
      <c r="S793" s="123"/>
      <c r="T793" s="123"/>
      <c r="U793" s="123"/>
    </row>
    <row r="794" spans="1:21" x14ac:dyDescent="0.2">
      <c r="A794" s="123"/>
      <c r="B794" s="123"/>
      <c r="C794" s="123"/>
      <c r="D794" s="123"/>
      <c r="E794" s="123"/>
      <c r="F794" s="123"/>
      <c r="G794" s="123"/>
      <c r="H794" s="123"/>
      <c r="I794" s="123"/>
      <c r="J794" s="123"/>
      <c r="K794" s="123"/>
      <c r="L794" s="123"/>
      <c r="M794" s="123"/>
      <c r="N794" s="123"/>
      <c r="O794" s="123"/>
      <c r="P794" s="123"/>
      <c r="Q794" s="123"/>
      <c r="R794" s="123"/>
      <c r="S794" s="123"/>
      <c r="T794" s="123"/>
      <c r="U794" s="123"/>
    </row>
    <row r="795" spans="1:21" x14ac:dyDescent="0.2">
      <c r="A795" s="123"/>
      <c r="B795" s="123"/>
      <c r="C795" s="123"/>
      <c r="D795" s="123"/>
      <c r="E795" s="123"/>
      <c r="F795" s="123"/>
      <c r="G795" s="123"/>
      <c r="H795" s="123"/>
      <c r="I795" s="123"/>
      <c r="J795" s="123"/>
      <c r="K795" s="123"/>
      <c r="L795" s="123"/>
      <c r="M795" s="123"/>
      <c r="N795" s="123"/>
      <c r="O795" s="123"/>
      <c r="P795" s="123"/>
      <c r="Q795" s="123"/>
      <c r="R795" s="123"/>
      <c r="S795" s="123"/>
      <c r="T795" s="123"/>
      <c r="U795" s="123"/>
    </row>
    <row r="796" spans="1:21" x14ac:dyDescent="0.2">
      <c r="A796" s="123"/>
      <c r="B796" s="123"/>
      <c r="C796" s="123"/>
      <c r="D796" s="123"/>
      <c r="E796" s="123"/>
      <c r="F796" s="123"/>
      <c r="G796" s="123"/>
      <c r="H796" s="123"/>
      <c r="I796" s="123"/>
      <c r="J796" s="123"/>
      <c r="K796" s="123"/>
      <c r="L796" s="123"/>
      <c r="M796" s="123"/>
      <c r="N796" s="123"/>
      <c r="O796" s="123"/>
      <c r="P796" s="123"/>
      <c r="Q796" s="123"/>
      <c r="R796" s="123"/>
      <c r="S796" s="123"/>
      <c r="T796" s="123"/>
      <c r="U796" s="123"/>
    </row>
    <row r="797" spans="1:21" x14ac:dyDescent="0.2">
      <c r="A797" s="123"/>
      <c r="B797" s="123"/>
      <c r="C797" s="123"/>
      <c r="D797" s="123"/>
      <c r="E797" s="123"/>
      <c r="F797" s="123"/>
      <c r="G797" s="123"/>
      <c r="H797" s="123"/>
      <c r="I797" s="123"/>
      <c r="J797" s="123"/>
      <c r="K797" s="123"/>
      <c r="L797" s="123"/>
      <c r="M797" s="123"/>
      <c r="N797" s="123"/>
      <c r="O797" s="123"/>
      <c r="P797" s="123"/>
      <c r="Q797" s="123"/>
      <c r="R797" s="123"/>
      <c r="S797" s="123"/>
      <c r="T797" s="123"/>
      <c r="U797" s="123"/>
    </row>
    <row r="798" spans="1:21" x14ac:dyDescent="0.2">
      <c r="A798" s="123"/>
      <c r="B798" s="123"/>
      <c r="C798" s="123"/>
      <c r="D798" s="123"/>
      <c r="E798" s="123"/>
      <c r="F798" s="123"/>
      <c r="G798" s="123"/>
      <c r="H798" s="123"/>
      <c r="I798" s="123"/>
      <c r="J798" s="123"/>
      <c r="K798" s="123"/>
      <c r="L798" s="123"/>
      <c r="M798" s="123"/>
      <c r="N798" s="123"/>
      <c r="O798" s="123"/>
      <c r="P798" s="123"/>
      <c r="Q798" s="123"/>
      <c r="R798" s="123"/>
      <c r="S798" s="123"/>
      <c r="T798" s="123"/>
      <c r="U798" s="123"/>
    </row>
    <row r="799" spans="1:21" x14ac:dyDescent="0.2">
      <c r="A799" s="123"/>
      <c r="B799" s="123"/>
      <c r="C799" s="123"/>
      <c r="D799" s="123"/>
      <c r="E799" s="123"/>
      <c r="F799" s="123"/>
      <c r="G799" s="123"/>
      <c r="H799" s="123"/>
      <c r="I799" s="123"/>
      <c r="J799" s="123"/>
      <c r="K799" s="123"/>
      <c r="L799" s="123"/>
      <c r="M799" s="123"/>
      <c r="N799" s="123"/>
      <c r="O799" s="123"/>
      <c r="P799" s="123"/>
      <c r="Q799" s="123"/>
      <c r="R799" s="123"/>
      <c r="S799" s="123"/>
      <c r="T799" s="123"/>
      <c r="U799" s="123"/>
    </row>
    <row r="800" spans="1:21" x14ac:dyDescent="0.2">
      <c r="A800" s="123"/>
      <c r="B800" s="123"/>
      <c r="C800" s="123"/>
      <c r="D800" s="123"/>
      <c r="E800" s="123"/>
      <c r="F800" s="123"/>
      <c r="G800" s="123"/>
      <c r="H800" s="123"/>
      <c r="I800" s="123"/>
      <c r="J800" s="123"/>
      <c r="K800" s="123"/>
      <c r="L800" s="123"/>
      <c r="M800" s="123"/>
      <c r="N800" s="123"/>
      <c r="O800" s="123"/>
      <c r="P800" s="123"/>
      <c r="Q800" s="123"/>
      <c r="R800" s="123"/>
      <c r="S800" s="123"/>
      <c r="T800" s="123"/>
      <c r="U800" s="123"/>
    </row>
    <row r="801" spans="1:21" x14ac:dyDescent="0.2">
      <c r="A801" s="123"/>
      <c r="B801" s="123"/>
      <c r="C801" s="123"/>
      <c r="D801" s="123"/>
      <c r="E801" s="123"/>
      <c r="F801" s="123"/>
      <c r="G801" s="123"/>
      <c r="H801" s="123"/>
      <c r="I801" s="123"/>
      <c r="J801" s="123"/>
      <c r="K801" s="123"/>
      <c r="L801" s="123"/>
      <c r="M801" s="123"/>
      <c r="N801" s="123"/>
      <c r="O801" s="123"/>
      <c r="P801" s="123"/>
      <c r="Q801" s="123"/>
      <c r="R801" s="123"/>
      <c r="S801" s="123"/>
      <c r="T801" s="123"/>
      <c r="U801" s="123"/>
    </row>
    <row r="802" spans="1:21" x14ac:dyDescent="0.2">
      <c r="A802" s="123"/>
      <c r="B802" s="123"/>
      <c r="C802" s="123"/>
      <c r="D802" s="123"/>
      <c r="E802" s="123"/>
      <c r="F802" s="123"/>
      <c r="G802" s="123"/>
      <c r="H802" s="123"/>
      <c r="I802" s="123"/>
      <c r="J802" s="123"/>
      <c r="K802" s="123"/>
      <c r="L802" s="123"/>
      <c r="M802" s="123"/>
      <c r="N802" s="123"/>
      <c r="O802" s="123"/>
      <c r="P802" s="123"/>
      <c r="Q802" s="123"/>
      <c r="R802" s="123"/>
      <c r="S802" s="123"/>
      <c r="T802" s="123"/>
      <c r="U802" s="123"/>
    </row>
    <row r="803" spans="1:21" x14ac:dyDescent="0.2">
      <c r="A803" s="123"/>
      <c r="B803" s="123"/>
      <c r="C803" s="123"/>
      <c r="D803" s="123"/>
      <c r="E803" s="123"/>
      <c r="F803" s="123"/>
      <c r="G803" s="123"/>
      <c r="H803" s="123"/>
      <c r="I803" s="123"/>
      <c r="J803" s="123"/>
      <c r="K803" s="123"/>
      <c r="L803" s="123"/>
      <c r="M803" s="123"/>
      <c r="N803" s="123"/>
      <c r="O803" s="123"/>
      <c r="P803" s="123"/>
      <c r="Q803" s="123"/>
      <c r="R803" s="123"/>
      <c r="S803" s="123"/>
      <c r="T803" s="123"/>
      <c r="U803" s="123"/>
    </row>
    <row r="804" spans="1:21" x14ac:dyDescent="0.2">
      <c r="A804" s="123"/>
      <c r="B804" s="123"/>
      <c r="C804" s="123"/>
      <c r="D804" s="123"/>
      <c r="E804" s="123"/>
      <c r="F804" s="123"/>
      <c r="G804" s="123"/>
      <c r="H804" s="123"/>
      <c r="I804" s="123"/>
      <c r="J804" s="123"/>
      <c r="K804" s="123"/>
      <c r="L804" s="123"/>
      <c r="M804" s="123"/>
      <c r="N804" s="123"/>
      <c r="O804" s="123"/>
      <c r="P804" s="123"/>
      <c r="Q804" s="123"/>
      <c r="R804" s="123"/>
      <c r="S804" s="123"/>
      <c r="T804" s="123"/>
      <c r="U804" s="123"/>
    </row>
    <row r="805" spans="1:21" x14ac:dyDescent="0.2">
      <c r="A805" s="123"/>
      <c r="B805" s="123"/>
      <c r="C805" s="123"/>
      <c r="D805" s="123"/>
      <c r="E805" s="123"/>
      <c r="F805" s="123"/>
      <c r="G805" s="123"/>
      <c r="H805" s="123"/>
      <c r="I805" s="123"/>
      <c r="J805" s="123"/>
      <c r="K805" s="123"/>
      <c r="L805" s="123"/>
      <c r="M805" s="123"/>
      <c r="N805" s="123"/>
      <c r="O805" s="123"/>
      <c r="P805" s="123"/>
      <c r="Q805" s="123"/>
      <c r="R805" s="123"/>
      <c r="S805" s="123"/>
      <c r="T805" s="123"/>
      <c r="U805" s="123"/>
    </row>
    <row r="806" spans="1:21" x14ac:dyDescent="0.2">
      <c r="A806" s="123"/>
      <c r="B806" s="123"/>
      <c r="C806" s="123"/>
      <c r="D806" s="123"/>
      <c r="E806" s="123"/>
      <c r="F806" s="123"/>
      <c r="G806" s="123"/>
      <c r="H806" s="123"/>
      <c r="I806" s="123"/>
      <c r="J806" s="123"/>
      <c r="K806" s="123"/>
      <c r="L806" s="123"/>
      <c r="M806" s="123"/>
      <c r="N806" s="123"/>
      <c r="O806" s="123"/>
      <c r="P806" s="123"/>
      <c r="Q806" s="123"/>
      <c r="R806" s="123"/>
      <c r="S806" s="123"/>
      <c r="T806" s="123"/>
      <c r="U806" s="123"/>
    </row>
    <row r="807" spans="1:21" x14ac:dyDescent="0.2">
      <c r="A807" s="123"/>
      <c r="B807" s="123"/>
      <c r="C807" s="123"/>
      <c r="D807" s="123"/>
      <c r="E807" s="123"/>
      <c r="F807" s="123"/>
      <c r="G807" s="123"/>
      <c r="H807" s="123"/>
      <c r="I807" s="123"/>
      <c r="J807" s="123"/>
      <c r="K807" s="123"/>
      <c r="L807" s="123"/>
      <c r="M807" s="123"/>
      <c r="N807" s="123"/>
      <c r="O807" s="123"/>
      <c r="P807" s="123"/>
      <c r="Q807" s="123"/>
      <c r="R807" s="123"/>
      <c r="S807" s="123"/>
      <c r="T807" s="123"/>
      <c r="U807" s="123"/>
    </row>
    <row r="808" spans="1:21" x14ac:dyDescent="0.2">
      <c r="A808" s="123"/>
      <c r="B808" s="123"/>
      <c r="C808" s="123"/>
      <c r="D808" s="123"/>
      <c r="E808" s="123"/>
      <c r="F808" s="123"/>
      <c r="G808" s="123"/>
      <c r="H808" s="123"/>
      <c r="I808" s="123"/>
      <c r="J808" s="123"/>
      <c r="K808" s="123"/>
      <c r="L808" s="123"/>
      <c r="M808" s="123"/>
      <c r="N808" s="123"/>
      <c r="O808" s="123"/>
      <c r="P808" s="123"/>
      <c r="Q808" s="123"/>
      <c r="R808" s="123"/>
      <c r="S808" s="123"/>
      <c r="T808" s="123"/>
      <c r="U808" s="123"/>
    </row>
    <row r="809" spans="1:21" x14ac:dyDescent="0.2">
      <c r="A809" s="123"/>
      <c r="B809" s="123"/>
      <c r="C809" s="123"/>
      <c r="D809" s="123"/>
      <c r="E809" s="123"/>
      <c r="F809" s="123"/>
      <c r="G809" s="123"/>
      <c r="H809" s="123"/>
      <c r="I809" s="123"/>
      <c r="J809" s="123"/>
      <c r="K809" s="123"/>
      <c r="L809" s="123"/>
      <c r="M809" s="123"/>
      <c r="N809" s="123"/>
      <c r="O809" s="123"/>
      <c r="P809" s="123"/>
      <c r="Q809" s="123"/>
      <c r="R809" s="123"/>
      <c r="S809" s="123"/>
      <c r="T809" s="123"/>
      <c r="U809" s="123"/>
    </row>
    <row r="810" spans="1:21" x14ac:dyDescent="0.2">
      <c r="A810" s="123"/>
      <c r="B810" s="123"/>
      <c r="C810" s="123"/>
      <c r="D810" s="123"/>
      <c r="E810" s="123"/>
      <c r="F810" s="123"/>
      <c r="G810" s="123"/>
      <c r="H810" s="123"/>
      <c r="I810" s="123"/>
      <c r="J810" s="123"/>
      <c r="K810" s="123"/>
      <c r="L810" s="123"/>
      <c r="M810" s="123"/>
      <c r="N810" s="123"/>
      <c r="O810" s="123"/>
      <c r="P810" s="123"/>
      <c r="Q810" s="123"/>
      <c r="R810" s="123"/>
      <c r="S810" s="123"/>
      <c r="T810" s="123"/>
      <c r="U810" s="123"/>
    </row>
    <row r="811" spans="1:21" x14ac:dyDescent="0.2">
      <c r="A811" s="123"/>
      <c r="B811" s="123"/>
      <c r="C811" s="123"/>
      <c r="D811" s="123"/>
      <c r="E811" s="123"/>
      <c r="F811" s="123"/>
      <c r="G811" s="123"/>
      <c r="H811" s="123"/>
      <c r="I811" s="123"/>
      <c r="J811" s="123"/>
      <c r="K811" s="123"/>
      <c r="L811" s="123"/>
      <c r="M811" s="123"/>
      <c r="N811" s="123"/>
      <c r="O811" s="123"/>
      <c r="P811" s="123"/>
      <c r="Q811" s="123"/>
      <c r="R811" s="123"/>
      <c r="S811" s="123"/>
      <c r="T811" s="123"/>
      <c r="U811" s="123"/>
    </row>
    <row r="812" spans="1:21" x14ac:dyDescent="0.2">
      <c r="A812" s="123"/>
      <c r="B812" s="123"/>
      <c r="C812" s="123"/>
      <c r="D812" s="123"/>
      <c r="E812" s="123"/>
      <c r="F812" s="123"/>
      <c r="G812" s="123"/>
      <c r="H812" s="123"/>
      <c r="I812" s="123"/>
      <c r="J812" s="123"/>
      <c r="K812" s="123"/>
      <c r="L812" s="123"/>
      <c r="M812" s="123"/>
      <c r="N812" s="123"/>
      <c r="O812" s="123"/>
      <c r="P812" s="123"/>
      <c r="Q812" s="123"/>
      <c r="R812" s="123"/>
      <c r="S812" s="123"/>
      <c r="T812" s="123"/>
      <c r="U812" s="123"/>
    </row>
    <row r="813" spans="1:21" x14ac:dyDescent="0.2">
      <c r="A813" s="123"/>
      <c r="B813" s="123"/>
      <c r="C813" s="123"/>
      <c r="D813" s="123"/>
      <c r="E813" s="123"/>
      <c r="F813" s="123"/>
      <c r="G813" s="123"/>
      <c r="H813" s="123"/>
      <c r="I813" s="123"/>
      <c r="J813" s="123"/>
      <c r="K813" s="123"/>
      <c r="L813" s="123"/>
      <c r="M813" s="123"/>
      <c r="N813" s="123"/>
      <c r="O813" s="123"/>
      <c r="P813" s="123"/>
      <c r="Q813" s="123"/>
      <c r="R813" s="123"/>
      <c r="S813" s="123"/>
      <c r="T813" s="123"/>
      <c r="U813" s="123"/>
    </row>
    <row r="814" spans="1:21" x14ac:dyDescent="0.2">
      <c r="A814" s="123"/>
      <c r="B814" s="123"/>
      <c r="C814" s="123"/>
      <c r="D814" s="123"/>
      <c r="E814" s="123"/>
      <c r="F814" s="123"/>
      <c r="G814" s="123"/>
      <c r="H814" s="123"/>
      <c r="I814" s="123"/>
      <c r="J814" s="123"/>
      <c r="K814" s="123"/>
      <c r="L814" s="123"/>
      <c r="M814" s="123"/>
      <c r="N814" s="123"/>
      <c r="O814" s="123"/>
      <c r="P814" s="123"/>
      <c r="Q814" s="123"/>
      <c r="R814" s="123"/>
      <c r="S814" s="123"/>
      <c r="T814" s="123"/>
      <c r="U814" s="123"/>
    </row>
    <row r="815" spans="1:21" x14ac:dyDescent="0.2">
      <c r="A815" s="123"/>
      <c r="B815" s="123"/>
      <c r="C815" s="123"/>
      <c r="D815" s="123"/>
      <c r="E815" s="123"/>
      <c r="F815" s="123"/>
      <c r="G815" s="123"/>
      <c r="H815" s="123"/>
      <c r="I815" s="123"/>
      <c r="J815" s="123"/>
      <c r="K815" s="123"/>
      <c r="L815" s="123"/>
      <c r="M815" s="123"/>
      <c r="N815" s="123"/>
      <c r="O815" s="123"/>
      <c r="P815" s="123"/>
      <c r="Q815" s="123"/>
      <c r="R815" s="123"/>
      <c r="S815" s="123"/>
      <c r="T815" s="123"/>
      <c r="U815" s="123"/>
    </row>
    <row r="816" spans="1:21" x14ac:dyDescent="0.2">
      <c r="A816" s="123"/>
      <c r="B816" s="123"/>
      <c r="C816" s="123"/>
      <c r="D816" s="123"/>
      <c r="E816" s="123"/>
      <c r="F816" s="123"/>
      <c r="G816" s="123"/>
      <c r="H816" s="123"/>
      <c r="I816" s="123"/>
      <c r="J816" s="123"/>
      <c r="K816" s="123"/>
      <c r="L816" s="123"/>
      <c r="M816" s="123"/>
      <c r="N816" s="123"/>
      <c r="O816" s="123"/>
      <c r="P816" s="123"/>
      <c r="Q816" s="123"/>
      <c r="R816" s="123"/>
      <c r="S816" s="123"/>
      <c r="T816" s="123"/>
      <c r="U816" s="123"/>
    </row>
    <row r="817" spans="1:21" x14ac:dyDescent="0.2">
      <c r="A817" s="123"/>
      <c r="B817" s="123"/>
      <c r="C817" s="123"/>
      <c r="D817" s="123"/>
      <c r="E817" s="123"/>
      <c r="F817" s="123"/>
      <c r="G817" s="123"/>
      <c r="H817" s="123"/>
      <c r="I817" s="123"/>
      <c r="J817" s="123"/>
      <c r="K817" s="123"/>
      <c r="L817" s="123"/>
      <c r="M817" s="123"/>
      <c r="N817" s="123"/>
      <c r="O817" s="123"/>
      <c r="P817" s="123"/>
      <c r="Q817" s="123"/>
      <c r="R817" s="123"/>
      <c r="S817" s="123"/>
      <c r="T817" s="123"/>
      <c r="U817" s="123"/>
    </row>
    <row r="818" spans="1:21" x14ac:dyDescent="0.2">
      <c r="A818" s="123"/>
      <c r="B818" s="123"/>
      <c r="C818" s="123"/>
      <c r="D818" s="123"/>
      <c r="E818" s="123"/>
      <c r="F818" s="123"/>
      <c r="G818" s="123"/>
      <c r="H818" s="123"/>
      <c r="I818" s="123"/>
      <c r="J818" s="123"/>
      <c r="K818" s="123"/>
      <c r="L818" s="123"/>
      <c r="M818" s="123"/>
      <c r="N818" s="123"/>
      <c r="O818" s="123"/>
      <c r="P818" s="123"/>
      <c r="Q818" s="123"/>
      <c r="R818" s="123"/>
      <c r="S818" s="123"/>
      <c r="T818" s="123"/>
      <c r="U818" s="123"/>
    </row>
    <row r="819" spans="1:21" x14ac:dyDescent="0.2">
      <c r="A819" s="123"/>
      <c r="B819" s="123"/>
      <c r="C819" s="123"/>
      <c r="D819" s="123"/>
      <c r="E819" s="123"/>
      <c r="F819" s="123"/>
      <c r="G819" s="123"/>
      <c r="H819" s="123"/>
      <c r="I819" s="123"/>
      <c r="J819" s="123"/>
      <c r="K819" s="123"/>
      <c r="L819" s="123"/>
      <c r="M819" s="123"/>
      <c r="N819" s="123"/>
      <c r="O819" s="123"/>
      <c r="P819" s="123"/>
      <c r="Q819" s="123"/>
      <c r="R819" s="123"/>
      <c r="S819" s="123"/>
      <c r="T819" s="123"/>
      <c r="U819" s="123"/>
    </row>
    <row r="820" spans="1:21" x14ac:dyDescent="0.2">
      <c r="A820" s="123"/>
      <c r="B820" s="123"/>
      <c r="C820" s="123"/>
      <c r="D820" s="123"/>
      <c r="E820" s="123"/>
      <c r="F820" s="123"/>
      <c r="G820" s="123"/>
      <c r="H820" s="123"/>
      <c r="I820" s="123"/>
      <c r="J820" s="123"/>
      <c r="K820" s="123"/>
      <c r="L820" s="123"/>
      <c r="M820" s="123"/>
      <c r="N820" s="123"/>
      <c r="O820" s="123"/>
      <c r="P820" s="123"/>
      <c r="Q820" s="123"/>
      <c r="R820" s="123"/>
      <c r="S820" s="123"/>
      <c r="T820" s="123"/>
      <c r="U820" s="123"/>
    </row>
    <row r="821" spans="1:21" x14ac:dyDescent="0.2">
      <c r="A821" s="123"/>
      <c r="B821" s="123"/>
      <c r="C821" s="123"/>
      <c r="D821" s="123"/>
      <c r="E821" s="123"/>
      <c r="F821" s="123"/>
      <c r="G821" s="123"/>
      <c r="H821" s="123"/>
      <c r="I821" s="123"/>
      <c r="J821" s="123"/>
      <c r="K821" s="123"/>
      <c r="L821" s="123"/>
      <c r="M821" s="123"/>
      <c r="N821" s="123"/>
      <c r="O821" s="123"/>
      <c r="P821" s="123"/>
      <c r="Q821" s="123"/>
      <c r="R821" s="123"/>
      <c r="S821" s="123"/>
      <c r="T821" s="123"/>
      <c r="U821" s="123"/>
    </row>
    <row r="822" spans="1:21" x14ac:dyDescent="0.2">
      <c r="A822" s="123"/>
      <c r="B822" s="123"/>
      <c r="C822" s="123"/>
      <c r="D822" s="123"/>
      <c r="E822" s="123"/>
      <c r="F822" s="123"/>
      <c r="G822" s="123"/>
      <c r="H822" s="123"/>
      <c r="I822" s="123"/>
      <c r="J822" s="123"/>
      <c r="K822" s="123"/>
      <c r="L822" s="123"/>
      <c r="M822" s="123"/>
      <c r="N822" s="123"/>
      <c r="O822" s="123"/>
      <c r="P822" s="123"/>
      <c r="Q822" s="123"/>
      <c r="R822" s="123"/>
      <c r="S822" s="123"/>
      <c r="T822" s="123"/>
      <c r="U822" s="123"/>
    </row>
    <row r="823" spans="1:21" x14ac:dyDescent="0.2">
      <c r="A823" s="123"/>
      <c r="B823" s="123"/>
      <c r="C823" s="123"/>
      <c r="D823" s="123"/>
      <c r="E823" s="123"/>
      <c r="F823" s="123"/>
      <c r="G823" s="123"/>
      <c r="H823" s="123"/>
      <c r="I823" s="123"/>
      <c r="J823" s="123"/>
      <c r="K823" s="123"/>
      <c r="L823" s="123"/>
      <c r="M823" s="123"/>
      <c r="N823" s="123"/>
      <c r="O823" s="123"/>
      <c r="P823" s="123"/>
      <c r="Q823" s="123"/>
      <c r="R823" s="123"/>
      <c r="S823" s="123"/>
      <c r="T823" s="123"/>
      <c r="U823" s="123"/>
    </row>
    <row r="824" spans="1:21" x14ac:dyDescent="0.2">
      <c r="A824" s="123"/>
      <c r="B824" s="123"/>
      <c r="C824" s="123"/>
      <c r="D824" s="123"/>
      <c r="E824" s="123"/>
      <c r="F824" s="123"/>
      <c r="G824" s="123"/>
      <c r="H824" s="123"/>
      <c r="I824" s="123"/>
      <c r="J824" s="123"/>
      <c r="K824" s="123"/>
      <c r="L824" s="123"/>
      <c r="M824" s="123"/>
      <c r="N824" s="123"/>
      <c r="O824" s="123"/>
      <c r="P824" s="123"/>
      <c r="Q824" s="123"/>
      <c r="R824" s="123"/>
      <c r="S824" s="123"/>
      <c r="T824" s="123"/>
      <c r="U824" s="123"/>
    </row>
    <row r="825" spans="1:21" x14ac:dyDescent="0.2">
      <c r="A825" s="123"/>
      <c r="B825" s="123"/>
      <c r="C825" s="123"/>
      <c r="D825" s="123"/>
      <c r="E825" s="123"/>
      <c r="F825" s="123"/>
      <c r="G825" s="123"/>
      <c r="H825" s="123"/>
      <c r="I825" s="123"/>
      <c r="J825" s="123"/>
      <c r="K825" s="123"/>
      <c r="L825" s="123"/>
      <c r="M825" s="123"/>
      <c r="N825" s="123"/>
      <c r="O825" s="123"/>
      <c r="P825" s="123"/>
      <c r="Q825" s="123"/>
      <c r="R825" s="123"/>
      <c r="S825" s="123"/>
      <c r="T825" s="123"/>
      <c r="U825" s="123"/>
    </row>
    <row r="826" spans="1:21" x14ac:dyDescent="0.2">
      <c r="A826" s="123"/>
      <c r="B826" s="123"/>
      <c r="C826" s="123"/>
      <c r="D826" s="123"/>
      <c r="E826" s="123"/>
      <c r="F826" s="123"/>
      <c r="G826" s="123"/>
      <c r="H826" s="123"/>
      <c r="I826" s="123"/>
      <c r="J826" s="123"/>
      <c r="K826" s="123"/>
      <c r="L826" s="123"/>
      <c r="M826" s="123"/>
      <c r="N826" s="123"/>
      <c r="O826" s="123"/>
      <c r="P826" s="123"/>
      <c r="Q826" s="123"/>
      <c r="R826" s="123"/>
      <c r="S826" s="123"/>
      <c r="T826" s="123"/>
      <c r="U826" s="123"/>
    </row>
    <row r="827" spans="1:21" x14ac:dyDescent="0.2">
      <c r="A827" s="123"/>
      <c r="B827" s="123"/>
      <c r="C827" s="123"/>
      <c r="D827" s="123"/>
      <c r="E827" s="123"/>
      <c r="F827" s="123"/>
      <c r="G827" s="123"/>
      <c r="H827" s="123"/>
      <c r="I827" s="123"/>
      <c r="J827" s="123"/>
      <c r="K827" s="123"/>
      <c r="L827" s="123"/>
      <c r="M827" s="123"/>
      <c r="N827" s="123"/>
      <c r="O827" s="123"/>
      <c r="P827" s="123"/>
      <c r="Q827" s="123"/>
      <c r="R827" s="123"/>
      <c r="S827" s="123"/>
      <c r="T827" s="123"/>
      <c r="U827" s="123"/>
    </row>
    <row r="828" spans="1:21" x14ac:dyDescent="0.2">
      <c r="A828" s="123"/>
      <c r="B828" s="123"/>
      <c r="C828" s="123"/>
      <c r="D828" s="123"/>
      <c r="E828" s="123"/>
      <c r="F828" s="123"/>
      <c r="G828" s="123"/>
      <c r="H828" s="123"/>
      <c r="I828" s="123"/>
      <c r="J828" s="123"/>
      <c r="K828" s="123"/>
      <c r="L828" s="123"/>
      <c r="M828" s="123"/>
      <c r="N828" s="123"/>
      <c r="O828" s="123"/>
      <c r="P828" s="123"/>
      <c r="Q828" s="123"/>
      <c r="R828" s="123"/>
      <c r="S828" s="123"/>
      <c r="T828" s="123"/>
      <c r="U828" s="123"/>
    </row>
    <row r="829" spans="1:21" x14ac:dyDescent="0.2">
      <c r="A829" s="123"/>
      <c r="B829" s="123"/>
      <c r="C829" s="123"/>
      <c r="D829" s="123"/>
      <c r="E829" s="123"/>
      <c r="F829" s="123"/>
      <c r="G829" s="123"/>
      <c r="H829" s="123"/>
      <c r="I829" s="123"/>
      <c r="J829" s="123"/>
      <c r="K829" s="123"/>
      <c r="L829" s="123"/>
      <c r="M829" s="123"/>
      <c r="N829" s="123"/>
      <c r="O829" s="123"/>
      <c r="P829" s="123"/>
      <c r="Q829" s="123"/>
      <c r="R829" s="123"/>
      <c r="S829" s="123"/>
      <c r="T829" s="123"/>
      <c r="U829" s="123"/>
    </row>
    <row r="830" spans="1:21" x14ac:dyDescent="0.2">
      <c r="A830" s="123"/>
      <c r="B830" s="123"/>
      <c r="C830" s="123"/>
      <c r="D830" s="123"/>
      <c r="E830" s="123"/>
      <c r="F830" s="123"/>
      <c r="G830" s="123"/>
      <c r="H830" s="123"/>
      <c r="I830" s="123"/>
      <c r="J830" s="123"/>
      <c r="K830" s="123"/>
      <c r="L830" s="123"/>
      <c r="M830" s="123"/>
      <c r="N830" s="123"/>
      <c r="O830" s="123"/>
      <c r="P830" s="123"/>
      <c r="Q830" s="123"/>
      <c r="R830" s="123"/>
      <c r="S830" s="123"/>
      <c r="T830" s="123"/>
      <c r="U830" s="123"/>
    </row>
    <row r="831" spans="1:21" x14ac:dyDescent="0.2">
      <c r="A831" s="123"/>
      <c r="B831" s="123"/>
      <c r="C831" s="123"/>
      <c r="D831" s="123"/>
      <c r="E831" s="123"/>
      <c r="F831" s="123"/>
      <c r="G831" s="123"/>
      <c r="H831" s="123"/>
      <c r="I831" s="123"/>
      <c r="J831" s="123"/>
      <c r="K831" s="123"/>
      <c r="L831" s="123"/>
      <c r="M831" s="123"/>
      <c r="N831" s="123"/>
      <c r="O831" s="123"/>
      <c r="P831" s="123"/>
      <c r="Q831" s="123"/>
      <c r="R831" s="123"/>
      <c r="S831" s="123"/>
      <c r="T831" s="123"/>
      <c r="U831" s="123"/>
    </row>
    <row r="832" spans="1:21" x14ac:dyDescent="0.2">
      <c r="A832" s="123"/>
      <c r="B832" s="123"/>
      <c r="C832" s="123"/>
      <c r="D832" s="123"/>
      <c r="E832" s="123"/>
      <c r="F832" s="123"/>
      <c r="G832" s="123"/>
      <c r="H832" s="123"/>
      <c r="I832" s="123"/>
      <c r="J832" s="123"/>
      <c r="K832" s="123"/>
      <c r="L832" s="123"/>
      <c r="M832" s="123"/>
      <c r="N832" s="123"/>
      <c r="O832" s="123"/>
      <c r="P832" s="123"/>
      <c r="Q832" s="123"/>
      <c r="R832" s="123"/>
      <c r="S832" s="123"/>
      <c r="T832" s="123"/>
      <c r="U832" s="123"/>
    </row>
    <row r="833" spans="1:21" x14ac:dyDescent="0.2">
      <c r="A833" s="123"/>
      <c r="B833" s="123"/>
      <c r="C833" s="123"/>
      <c r="D833" s="123"/>
      <c r="E833" s="123"/>
      <c r="F833" s="123"/>
      <c r="G833" s="123"/>
      <c r="H833" s="123"/>
      <c r="I833" s="123"/>
      <c r="J833" s="123"/>
      <c r="K833" s="123"/>
      <c r="L833" s="123"/>
      <c r="M833" s="123"/>
      <c r="N833" s="123"/>
      <c r="O833" s="123"/>
      <c r="P833" s="123"/>
      <c r="Q833" s="123"/>
      <c r="R833" s="123"/>
      <c r="S833" s="123"/>
      <c r="T833" s="123"/>
      <c r="U833" s="123"/>
    </row>
    <row r="834" spans="1:21" x14ac:dyDescent="0.2">
      <c r="A834" s="123"/>
      <c r="B834" s="123"/>
      <c r="C834" s="123"/>
      <c r="D834" s="123"/>
      <c r="E834" s="123"/>
      <c r="F834" s="123"/>
      <c r="G834" s="123"/>
      <c r="H834" s="123"/>
      <c r="I834" s="123"/>
      <c r="J834" s="123"/>
      <c r="K834" s="123"/>
      <c r="L834" s="123"/>
      <c r="M834" s="123"/>
      <c r="N834" s="123"/>
      <c r="O834" s="123"/>
      <c r="P834" s="123"/>
      <c r="Q834" s="123"/>
      <c r="R834" s="123"/>
      <c r="S834" s="123"/>
      <c r="T834" s="123"/>
      <c r="U834" s="123"/>
    </row>
    <row r="835" spans="1:21" x14ac:dyDescent="0.2">
      <c r="A835" s="123"/>
      <c r="B835" s="123"/>
      <c r="C835" s="123"/>
      <c r="D835" s="123"/>
      <c r="E835" s="123"/>
      <c r="F835" s="123"/>
      <c r="G835" s="123"/>
      <c r="H835" s="123"/>
      <c r="I835" s="123"/>
      <c r="J835" s="123"/>
      <c r="K835" s="123"/>
      <c r="L835" s="123"/>
      <c r="M835" s="123"/>
      <c r="N835" s="123"/>
      <c r="O835" s="123"/>
      <c r="P835" s="123"/>
      <c r="Q835" s="123"/>
      <c r="R835" s="123"/>
      <c r="S835" s="123"/>
      <c r="T835" s="123"/>
      <c r="U835" s="123"/>
    </row>
    <row r="836" spans="1:21" x14ac:dyDescent="0.2">
      <c r="A836" s="123"/>
      <c r="B836" s="123"/>
      <c r="C836" s="123"/>
      <c r="D836" s="123"/>
      <c r="E836" s="123"/>
      <c r="F836" s="123"/>
      <c r="G836" s="123"/>
      <c r="H836" s="123"/>
      <c r="I836" s="123"/>
      <c r="J836" s="123"/>
      <c r="K836" s="123"/>
      <c r="L836" s="123"/>
      <c r="M836" s="123"/>
      <c r="N836" s="123"/>
      <c r="O836" s="123"/>
      <c r="P836" s="123"/>
      <c r="Q836" s="123"/>
      <c r="R836" s="123"/>
      <c r="S836" s="123"/>
      <c r="T836" s="123"/>
      <c r="U836" s="123"/>
    </row>
    <row r="837" spans="1:21" x14ac:dyDescent="0.2">
      <c r="A837" s="123"/>
      <c r="B837" s="123"/>
      <c r="C837" s="123"/>
      <c r="D837" s="123"/>
      <c r="E837" s="123"/>
      <c r="F837" s="123"/>
      <c r="G837" s="123"/>
      <c r="H837" s="123"/>
      <c r="I837" s="123"/>
      <c r="J837" s="123"/>
      <c r="K837" s="123"/>
      <c r="L837" s="123"/>
      <c r="M837" s="123"/>
      <c r="N837" s="123"/>
      <c r="O837" s="123"/>
      <c r="P837" s="123"/>
      <c r="Q837" s="123"/>
      <c r="R837" s="123"/>
      <c r="S837" s="123"/>
      <c r="T837" s="123"/>
      <c r="U837" s="123"/>
    </row>
    <row r="838" spans="1:21" x14ac:dyDescent="0.2">
      <c r="A838" s="123"/>
      <c r="B838" s="123"/>
      <c r="C838" s="123"/>
      <c r="D838" s="123"/>
      <c r="E838" s="123"/>
      <c r="F838" s="123"/>
      <c r="G838" s="123"/>
      <c r="H838" s="123"/>
      <c r="I838" s="123"/>
      <c r="J838" s="123"/>
      <c r="K838" s="123"/>
      <c r="L838" s="123"/>
      <c r="M838" s="123"/>
      <c r="N838" s="123"/>
      <c r="O838" s="123"/>
      <c r="P838" s="123"/>
      <c r="Q838" s="123"/>
      <c r="R838" s="123"/>
      <c r="S838" s="123"/>
      <c r="T838" s="123"/>
      <c r="U838" s="123"/>
    </row>
    <row r="839" spans="1:21" x14ac:dyDescent="0.2">
      <c r="A839" s="123"/>
      <c r="B839" s="123"/>
      <c r="C839" s="123"/>
      <c r="D839" s="123"/>
      <c r="E839" s="123"/>
      <c r="F839" s="123"/>
      <c r="G839" s="123"/>
      <c r="H839" s="123"/>
      <c r="I839" s="123"/>
      <c r="J839" s="123"/>
      <c r="K839" s="123"/>
      <c r="L839" s="123"/>
      <c r="M839" s="123"/>
      <c r="N839" s="123"/>
      <c r="O839" s="123"/>
      <c r="P839" s="123"/>
      <c r="Q839" s="123"/>
      <c r="R839" s="123"/>
      <c r="S839" s="123"/>
      <c r="T839" s="123"/>
      <c r="U839" s="123"/>
    </row>
    <row r="840" spans="1:21" x14ac:dyDescent="0.2">
      <c r="A840" s="123"/>
      <c r="B840" s="123"/>
      <c r="C840" s="123"/>
      <c r="D840" s="123"/>
      <c r="E840" s="123"/>
      <c r="F840" s="123"/>
      <c r="G840" s="123"/>
      <c r="H840" s="123"/>
      <c r="I840" s="123"/>
      <c r="J840" s="123"/>
      <c r="K840" s="123"/>
      <c r="L840" s="123"/>
      <c r="M840" s="123"/>
      <c r="N840" s="123"/>
      <c r="O840" s="123"/>
      <c r="P840" s="123"/>
      <c r="Q840" s="123"/>
      <c r="R840" s="123"/>
      <c r="S840" s="123"/>
      <c r="T840" s="123"/>
      <c r="U840" s="123"/>
    </row>
    <row r="841" spans="1:21" x14ac:dyDescent="0.2">
      <c r="A841" s="123"/>
      <c r="B841" s="123"/>
      <c r="C841" s="123"/>
      <c r="D841" s="123"/>
      <c r="E841" s="123"/>
      <c r="F841" s="123"/>
      <c r="G841" s="123"/>
      <c r="H841" s="123"/>
      <c r="I841" s="123"/>
      <c r="J841" s="123"/>
      <c r="K841" s="123"/>
      <c r="L841" s="123"/>
      <c r="M841" s="123"/>
      <c r="N841" s="123"/>
      <c r="O841" s="123"/>
      <c r="P841" s="123"/>
      <c r="Q841" s="123"/>
      <c r="R841" s="123"/>
      <c r="S841" s="123"/>
      <c r="T841" s="123"/>
      <c r="U841" s="123"/>
    </row>
    <row r="842" spans="1:21" x14ac:dyDescent="0.2">
      <c r="A842" s="123"/>
      <c r="B842" s="123"/>
      <c r="C842" s="123"/>
      <c r="D842" s="123"/>
      <c r="E842" s="123"/>
      <c r="F842" s="123"/>
      <c r="G842" s="123"/>
      <c r="H842" s="123"/>
      <c r="I842" s="123"/>
      <c r="J842" s="123"/>
      <c r="K842" s="123"/>
      <c r="L842" s="123"/>
      <c r="M842" s="123"/>
      <c r="N842" s="123"/>
      <c r="O842" s="123"/>
      <c r="P842" s="123"/>
      <c r="Q842" s="123"/>
      <c r="R842" s="123"/>
      <c r="S842" s="123"/>
      <c r="T842" s="123"/>
      <c r="U842" s="123"/>
    </row>
    <row r="843" spans="1:21" x14ac:dyDescent="0.2">
      <c r="A843" s="123"/>
      <c r="B843" s="123"/>
      <c r="C843" s="123"/>
      <c r="D843" s="123"/>
      <c r="E843" s="123"/>
      <c r="F843" s="123"/>
      <c r="G843" s="123"/>
      <c r="H843" s="123"/>
      <c r="I843" s="123"/>
      <c r="J843" s="123"/>
      <c r="K843" s="123"/>
      <c r="L843" s="123"/>
      <c r="M843" s="123"/>
      <c r="N843" s="123"/>
      <c r="O843" s="123"/>
      <c r="P843" s="123"/>
      <c r="Q843" s="123"/>
      <c r="R843" s="123"/>
      <c r="S843" s="123"/>
      <c r="T843" s="123"/>
      <c r="U843" s="123"/>
    </row>
    <row r="844" spans="1:21" x14ac:dyDescent="0.2">
      <c r="A844" s="123"/>
      <c r="B844" s="123"/>
      <c r="C844" s="123"/>
      <c r="D844" s="123"/>
      <c r="E844" s="123"/>
      <c r="F844" s="123"/>
      <c r="G844" s="123"/>
      <c r="H844" s="123"/>
      <c r="I844" s="123"/>
      <c r="J844" s="123"/>
      <c r="K844" s="123"/>
      <c r="L844" s="123"/>
      <c r="M844" s="123"/>
      <c r="N844" s="123"/>
      <c r="O844" s="123"/>
      <c r="P844" s="123"/>
      <c r="Q844" s="123"/>
      <c r="R844" s="123"/>
      <c r="S844" s="123"/>
      <c r="T844" s="123"/>
      <c r="U844" s="123"/>
    </row>
    <row r="845" spans="1:21" x14ac:dyDescent="0.2">
      <c r="A845" s="123"/>
      <c r="B845" s="123"/>
      <c r="C845" s="123"/>
      <c r="D845" s="123"/>
      <c r="E845" s="123"/>
      <c r="F845" s="123"/>
      <c r="G845" s="123"/>
      <c r="H845" s="123"/>
      <c r="I845" s="123"/>
      <c r="J845" s="123"/>
      <c r="K845" s="123"/>
      <c r="L845" s="123"/>
      <c r="M845" s="123"/>
      <c r="N845" s="123"/>
      <c r="O845" s="123"/>
      <c r="P845" s="123"/>
      <c r="Q845" s="123"/>
      <c r="R845" s="123"/>
      <c r="S845" s="123"/>
      <c r="T845" s="123"/>
      <c r="U845" s="123"/>
    </row>
    <row r="846" spans="1:21" x14ac:dyDescent="0.2">
      <c r="A846" s="123"/>
      <c r="B846" s="123"/>
      <c r="C846" s="123"/>
      <c r="D846" s="123"/>
      <c r="E846" s="123"/>
      <c r="F846" s="123"/>
      <c r="G846" s="123"/>
      <c r="H846" s="123"/>
      <c r="I846" s="123"/>
      <c r="J846" s="123"/>
      <c r="K846" s="123"/>
      <c r="L846" s="123"/>
      <c r="M846" s="123"/>
      <c r="N846" s="123"/>
      <c r="O846" s="123"/>
      <c r="P846" s="123"/>
      <c r="Q846" s="123"/>
      <c r="R846" s="123"/>
      <c r="S846" s="123"/>
      <c r="T846" s="123"/>
      <c r="U846" s="123"/>
    </row>
    <row r="847" spans="1:21" x14ac:dyDescent="0.2">
      <c r="A847" s="123"/>
      <c r="B847" s="123"/>
      <c r="C847" s="123"/>
      <c r="D847" s="123"/>
      <c r="E847" s="123"/>
      <c r="F847" s="123"/>
      <c r="G847" s="123"/>
      <c r="H847" s="123"/>
      <c r="I847" s="123"/>
      <c r="J847" s="123"/>
      <c r="K847" s="123"/>
      <c r="L847" s="123"/>
      <c r="M847" s="123"/>
      <c r="N847" s="123"/>
      <c r="O847" s="123"/>
      <c r="P847" s="123"/>
      <c r="Q847" s="123"/>
      <c r="R847" s="123"/>
      <c r="S847" s="123"/>
      <c r="T847" s="123"/>
      <c r="U847" s="123"/>
    </row>
    <row r="848" spans="1:21" x14ac:dyDescent="0.2">
      <c r="A848" s="123"/>
      <c r="B848" s="123"/>
      <c r="C848" s="123"/>
      <c r="D848" s="123"/>
      <c r="E848" s="123"/>
      <c r="F848" s="123"/>
      <c r="G848" s="123"/>
      <c r="H848" s="123"/>
      <c r="I848" s="123"/>
      <c r="J848" s="123"/>
      <c r="K848" s="123"/>
      <c r="L848" s="123"/>
      <c r="M848" s="123"/>
      <c r="N848" s="123"/>
      <c r="O848" s="123"/>
      <c r="P848" s="123"/>
      <c r="Q848" s="123"/>
      <c r="R848" s="123"/>
      <c r="S848" s="123"/>
      <c r="T848" s="123"/>
      <c r="U848" s="123"/>
    </row>
    <row r="849" spans="1:21" x14ac:dyDescent="0.2">
      <c r="A849" s="123"/>
      <c r="B849" s="123"/>
      <c r="C849" s="123"/>
      <c r="D849" s="123"/>
      <c r="E849" s="123"/>
      <c r="F849" s="123"/>
      <c r="G849" s="123"/>
      <c r="H849" s="123"/>
      <c r="I849" s="123"/>
      <c r="J849" s="123"/>
      <c r="K849" s="123"/>
      <c r="L849" s="123"/>
      <c r="M849" s="123"/>
      <c r="N849" s="123"/>
      <c r="O849" s="123"/>
      <c r="P849" s="123"/>
      <c r="Q849" s="123"/>
      <c r="R849" s="123"/>
      <c r="S849" s="123"/>
      <c r="T849" s="123"/>
      <c r="U849" s="123"/>
    </row>
    <row r="850" spans="1:21" x14ac:dyDescent="0.2">
      <c r="A850" s="123"/>
      <c r="B850" s="123"/>
      <c r="C850" s="123"/>
      <c r="D850" s="123"/>
      <c r="E850" s="123"/>
      <c r="F850" s="123"/>
      <c r="G850" s="123"/>
      <c r="H850" s="123"/>
      <c r="I850" s="123"/>
      <c r="J850" s="123"/>
      <c r="K850" s="123"/>
      <c r="L850" s="123"/>
      <c r="M850" s="123"/>
      <c r="N850" s="123"/>
      <c r="O850" s="123"/>
      <c r="P850" s="123"/>
      <c r="Q850" s="123"/>
      <c r="R850" s="123"/>
      <c r="S850" s="123"/>
      <c r="T850" s="123"/>
      <c r="U850" s="123"/>
    </row>
    <row r="851" spans="1:21" x14ac:dyDescent="0.2">
      <c r="A851" s="123"/>
      <c r="B851" s="123"/>
      <c r="C851" s="123"/>
      <c r="D851" s="123"/>
      <c r="E851" s="123"/>
      <c r="F851" s="123"/>
      <c r="G851" s="123"/>
      <c r="H851" s="123"/>
      <c r="I851" s="123"/>
      <c r="J851" s="123"/>
      <c r="K851" s="123"/>
      <c r="L851" s="123"/>
      <c r="M851" s="123"/>
      <c r="N851" s="123"/>
      <c r="O851" s="123"/>
      <c r="P851" s="123"/>
      <c r="Q851" s="123"/>
      <c r="R851" s="123"/>
      <c r="S851" s="123"/>
      <c r="T851" s="123"/>
      <c r="U851" s="123"/>
    </row>
    <row r="852" spans="1:21" x14ac:dyDescent="0.2">
      <c r="A852" s="123"/>
      <c r="B852" s="123"/>
      <c r="C852" s="123"/>
      <c r="D852" s="123"/>
      <c r="E852" s="123"/>
      <c r="F852" s="123"/>
      <c r="G852" s="123"/>
      <c r="H852" s="123"/>
      <c r="I852" s="123"/>
      <c r="J852" s="123"/>
      <c r="K852" s="123"/>
      <c r="L852" s="123"/>
      <c r="M852" s="123"/>
      <c r="N852" s="123"/>
      <c r="O852" s="123"/>
      <c r="P852" s="123"/>
      <c r="Q852" s="123"/>
      <c r="R852" s="123"/>
      <c r="S852" s="123"/>
      <c r="T852" s="123"/>
      <c r="U852" s="123"/>
    </row>
    <row r="853" spans="1:21" x14ac:dyDescent="0.2">
      <c r="A853" s="123"/>
      <c r="B853" s="123"/>
      <c r="C853" s="123"/>
      <c r="D853" s="123"/>
      <c r="E853" s="123"/>
      <c r="F853" s="123"/>
      <c r="G853" s="123"/>
      <c r="H853" s="123"/>
      <c r="I853" s="123"/>
      <c r="J853" s="123"/>
      <c r="K853" s="123"/>
      <c r="L853" s="123"/>
      <c r="M853" s="123"/>
      <c r="N853" s="123"/>
      <c r="O853" s="123"/>
      <c r="P853" s="123"/>
      <c r="Q853" s="123"/>
      <c r="R853" s="123"/>
      <c r="S853" s="123"/>
      <c r="T853" s="123"/>
      <c r="U853" s="123"/>
    </row>
    <row r="854" spans="1:21" x14ac:dyDescent="0.2">
      <c r="A854" s="123"/>
      <c r="B854" s="123"/>
      <c r="C854" s="123"/>
      <c r="D854" s="123"/>
      <c r="E854" s="123"/>
      <c r="F854" s="123"/>
      <c r="G854" s="123"/>
      <c r="H854" s="123"/>
      <c r="I854" s="123"/>
      <c r="J854" s="123"/>
      <c r="K854" s="123"/>
      <c r="L854" s="123"/>
      <c r="M854" s="123"/>
      <c r="N854" s="123"/>
      <c r="O854" s="123"/>
      <c r="P854" s="123"/>
      <c r="Q854" s="123"/>
      <c r="R854" s="123"/>
      <c r="S854" s="123"/>
      <c r="T854" s="123"/>
      <c r="U854" s="123"/>
    </row>
    <row r="855" spans="1:21" x14ac:dyDescent="0.2">
      <c r="A855" s="123"/>
      <c r="B855" s="123"/>
      <c r="C855" s="123"/>
      <c r="D855" s="123"/>
      <c r="E855" s="123"/>
      <c r="F855" s="123"/>
      <c r="G855" s="123"/>
      <c r="H855" s="123"/>
      <c r="I855" s="123"/>
      <c r="J855" s="123"/>
      <c r="K855" s="123"/>
      <c r="L855" s="123"/>
      <c r="M855" s="123"/>
      <c r="N855" s="123"/>
      <c r="O855" s="123"/>
      <c r="P855" s="123"/>
      <c r="Q855" s="123"/>
      <c r="R855" s="123"/>
      <c r="S855" s="123"/>
      <c r="T855" s="123"/>
      <c r="U855" s="123"/>
    </row>
    <row r="856" spans="1:21" x14ac:dyDescent="0.2">
      <c r="A856" s="123"/>
      <c r="B856" s="123"/>
      <c r="C856" s="123"/>
      <c r="D856" s="123"/>
      <c r="E856" s="123"/>
      <c r="F856" s="123"/>
      <c r="G856" s="123"/>
      <c r="H856" s="123"/>
      <c r="I856" s="123"/>
      <c r="J856" s="123"/>
      <c r="K856" s="123"/>
      <c r="L856" s="123"/>
      <c r="M856" s="123"/>
      <c r="N856" s="123"/>
      <c r="O856" s="123"/>
      <c r="P856" s="123"/>
      <c r="Q856" s="123"/>
      <c r="R856" s="123"/>
      <c r="S856" s="123"/>
      <c r="T856" s="123"/>
      <c r="U856" s="123"/>
    </row>
    <row r="857" spans="1:21" x14ac:dyDescent="0.2">
      <c r="A857" s="123"/>
      <c r="B857" s="123"/>
      <c r="C857" s="123"/>
      <c r="D857" s="123"/>
      <c r="E857" s="123"/>
      <c r="F857" s="123"/>
      <c r="G857" s="123"/>
      <c r="H857" s="123"/>
      <c r="I857" s="123"/>
      <c r="J857" s="123"/>
      <c r="K857" s="123"/>
      <c r="L857" s="123"/>
      <c r="M857" s="123"/>
      <c r="N857" s="123"/>
      <c r="O857" s="123"/>
      <c r="P857" s="123"/>
      <c r="Q857" s="123"/>
      <c r="R857" s="123"/>
      <c r="S857" s="123"/>
      <c r="T857" s="123"/>
      <c r="U857" s="123"/>
    </row>
    <row r="858" spans="1:21" x14ac:dyDescent="0.2">
      <c r="A858" s="123"/>
      <c r="B858" s="123"/>
      <c r="C858" s="123"/>
      <c r="D858" s="123"/>
      <c r="E858" s="123"/>
      <c r="F858" s="123"/>
      <c r="G858" s="123"/>
      <c r="H858" s="123"/>
      <c r="I858" s="123"/>
      <c r="J858" s="123"/>
      <c r="K858" s="123"/>
      <c r="L858" s="123"/>
      <c r="M858" s="123"/>
      <c r="N858" s="123"/>
      <c r="O858" s="123"/>
      <c r="P858" s="123"/>
      <c r="Q858" s="123"/>
      <c r="R858" s="123"/>
      <c r="S858" s="123"/>
      <c r="T858" s="123"/>
      <c r="U858" s="123"/>
    </row>
    <row r="859" spans="1:21" x14ac:dyDescent="0.2">
      <c r="A859" s="123"/>
      <c r="B859" s="123"/>
      <c r="C859" s="123"/>
      <c r="D859" s="123"/>
      <c r="E859" s="123"/>
      <c r="F859" s="123"/>
      <c r="G859" s="123"/>
      <c r="H859" s="123"/>
      <c r="I859" s="123"/>
      <c r="J859" s="123"/>
      <c r="K859" s="123"/>
      <c r="L859" s="123"/>
      <c r="M859" s="123"/>
      <c r="N859" s="123"/>
      <c r="O859" s="123"/>
      <c r="P859" s="123"/>
      <c r="Q859" s="123"/>
      <c r="R859" s="123"/>
      <c r="S859" s="123"/>
      <c r="T859" s="123"/>
      <c r="U859" s="123"/>
    </row>
    <row r="860" spans="1:21" x14ac:dyDescent="0.2">
      <c r="A860" s="123"/>
      <c r="B860" s="123"/>
      <c r="C860" s="123"/>
      <c r="D860" s="123"/>
      <c r="E860" s="123"/>
      <c r="F860" s="123"/>
      <c r="G860" s="123"/>
      <c r="H860" s="123"/>
      <c r="I860" s="123"/>
      <c r="J860" s="123"/>
      <c r="K860" s="123"/>
      <c r="L860" s="123"/>
      <c r="M860" s="123"/>
      <c r="N860" s="123"/>
      <c r="O860" s="123"/>
      <c r="P860" s="123"/>
      <c r="Q860" s="123"/>
      <c r="R860" s="123"/>
      <c r="S860" s="123"/>
      <c r="T860" s="123"/>
      <c r="U860" s="123"/>
    </row>
    <row r="861" spans="1:21" x14ac:dyDescent="0.2">
      <c r="A861" s="123"/>
      <c r="B861" s="123"/>
      <c r="C861" s="123"/>
      <c r="D861" s="123"/>
      <c r="E861" s="123"/>
      <c r="F861" s="123"/>
      <c r="G861" s="123"/>
      <c r="H861" s="123"/>
      <c r="I861" s="123"/>
      <c r="J861" s="123"/>
      <c r="K861" s="123"/>
      <c r="L861" s="123"/>
      <c r="M861" s="123"/>
      <c r="N861" s="123"/>
      <c r="O861" s="123"/>
      <c r="P861" s="123"/>
      <c r="Q861" s="123"/>
      <c r="R861" s="123"/>
      <c r="S861" s="123"/>
      <c r="T861" s="123"/>
      <c r="U861" s="123"/>
    </row>
    <row r="862" spans="1:21" x14ac:dyDescent="0.2">
      <c r="A862" s="123"/>
      <c r="B862" s="123"/>
      <c r="C862" s="123"/>
      <c r="D862" s="123"/>
      <c r="E862" s="123"/>
      <c r="F862" s="123"/>
      <c r="G862" s="123"/>
      <c r="H862" s="123"/>
      <c r="I862" s="123"/>
      <c r="J862" s="123"/>
      <c r="K862" s="123"/>
      <c r="L862" s="123"/>
      <c r="M862" s="123"/>
      <c r="N862" s="123"/>
      <c r="O862" s="123"/>
      <c r="P862" s="123"/>
      <c r="Q862" s="123"/>
      <c r="R862" s="123"/>
      <c r="S862" s="123"/>
      <c r="T862" s="123"/>
      <c r="U862" s="123"/>
    </row>
    <row r="863" spans="1:21" x14ac:dyDescent="0.2">
      <c r="A863" s="123"/>
      <c r="B863" s="123"/>
      <c r="C863" s="123"/>
      <c r="D863" s="123"/>
      <c r="E863" s="123"/>
      <c r="F863" s="123"/>
      <c r="G863" s="123"/>
      <c r="H863" s="123"/>
      <c r="I863" s="123"/>
      <c r="J863" s="123"/>
      <c r="K863" s="123"/>
      <c r="L863" s="123"/>
      <c r="M863" s="123"/>
      <c r="N863" s="123"/>
      <c r="O863" s="123"/>
      <c r="P863" s="123"/>
      <c r="Q863" s="123"/>
      <c r="R863" s="123"/>
      <c r="S863" s="123"/>
      <c r="T863" s="123"/>
      <c r="U863" s="123"/>
    </row>
    <row r="864" spans="1:21" x14ac:dyDescent="0.2">
      <c r="A864" s="123"/>
      <c r="B864" s="123"/>
      <c r="C864" s="123"/>
      <c r="D864" s="123"/>
      <c r="E864" s="123"/>
      <c r="F864" s="123"/>
      <c r="G864" s="123"/>
      <c r="H864" s="123"/>
      <c r="I864" s="123"/>
      <c r="J864" s="123"/>
      <c r="K864" s="123"/>
      <c r="L864" s="123"/>
      <c r="M864" s="123"/>
      <c r="N864" s="123"/>
      <c r="O864" s="123"/>
      <c r="P864" s="123"/>
      <c r="Q864" s="123"/>
      <c r="R864" s="123"/>
      <c r="S864" s="123"/>
      <c r="T864" s="123"/>
      <c r="U864" s="123"/>
    </row>
    <row r="865" spans="1:21" x14ac:dyDescent="0.2">
      <c r="A865" s="123"/>
      <c r="B865" s="123"/>
      <c r="C865" s="123"/>
      <c r="D865" s="123"/>
      <c r="E865" s="123"/>
      <c r="F865" s="123"/>
      <c r="G865" s="123"/>
      <c r="H865" s="123"/>
      <c r="I865" s="123"/>
      <c r="J865" s="123"/>
      <c r="K865" s="123"/>
      <c r="L865" s="123"/>
      <c r="M865" s="123"/>
      <c r="N865" s="123"/>
      <c r="O865" s="123"/>
      <c r="P865" s="123"/>
      <c r="Q865" s="123"/>
      <c r="R865" s="123"/>
      <c r="S865" s="123"/>
      <c r="T865" s="123"/>
      <c r="U865" s="123"/>
    </row>
    <row r="866" spans="1:21" x14ac:dyDescent="0.2">
      <c r="A866" s="123"/>
      <c r="B866" s="123"/>
      <c r="C866" s="123"/>
      <c r="D866" s="123"/>
      <c r="E866" s="123"/>
      <c r="F866" s="123"/>
      <c r="G866" s="123"/>
      <c r="H866" s="123"/>
      <c r="I866" s="123"/>
      <c r="J866" s="123"/>
      <c r="K866" s="123"/>
      <c r="L866" s="123"/>
      <c r="M866" s="123"/>
      <c r="N866" s="123"/>
      <c r="O866" s="123"/>
      <c r="P866" s="123"/>
      <c r="Q866" s="123"/>
      <c r="R866" s="123"/>
      <c r="S866" s="123"/>
      <c r="T866" s="123"/>
      <c r="U866" s="123"/>
    </row>
    <row r="867" spans="1:21" x14ac:dyDescent="0.2">
      <c r="A867" s="123"/>
      <c r="B867" s="123"/>
      <c r="C867" s="123"/>
      <c r="D867" s="123"/>
      <c r="E867" s="123"/>
      <c r="F867" s="123"/>
      <c r="G867" s="123"/>
      <c r="H867" s="123"/>
      <c r="I867" s="123"/>
      <c r="J867" s="123"/>
      <c r="K867" s="123"/>
      <c r="L867" s="123"/>
      <c r="M867" s="123"/>
      <c r="N867" s="123"/>
      <c r="O867" s="123"/>
      <c r="P867" s="123"/>
      <c r="Q867" s="123"/>
      <c r="R867" s="123"/>
      <c r="S867" s="123"/>
      <c r="T867" s="123"/>
      <c r="U867" s="123"/>
    </row>
    <row r="868" spans="1:21" x14ac:dyDescent="0.2">
      <c r="A868" s="123"/>
      <c r="B868" s="123"/>
      <c r="C868" s="123"/>
      <c r="D868" s="123"/>
      <c r="E868" s="123"/>
      <c r="F868" s="123"/>
      <c r="G868" s="123"/>
      <c r="H868" s="123"/>
      <c r="I868" s="123"/>
      <c r="J868" s="123"/>
      <c r="K868" s="123"/>
      <c r="L868" s="123"/>
      <c r="M868" s="123"/>
      <c r="N868" s="123"/>
      <c r="O868" s="123"/>
      <c r="P868" s="123"/>
      <c r="Q868" s="123"/>
      <c r="R868" s="123"/>
      <c r="S868" s="123"/>
      <c r="T868" s="123"/>
      <c r="U868" s="123"/>
    </row>
    <row r="869" spans="1:21" x14ac:dyDescent="0.2">
      <c r="A869" s="123"/>
      <c r="B869" s="123"/>
      <c r="C869" s="123"/>
      <c r="D869" s="123"/>
      <c r="E869" s="123"/>
      <c r="F869" s="123"/>
      <c r="G869" s="123"/>
      <c r="H869" s="123"/>
      <c r="I869" s="123"/>
      <c r="J869" s="123"/>
      <c r="K869" s="123"/>
      <c r="L869" s="123"/>
      <c r="M869" s="123"/>
      <c r="N869" s="123"/>
      <c r="O869" s="123"/>
      <c r="P869" s="123"/>
      <c r="Q869" s="123"/>
      <c r="R869" s="123"/>
      <c r="S869" s="123"/>
      <c r="T869" s="123"/>
      <c r="U869" s="123"/>
    </row>
    <row r="870" spans="1:21" x14ac:dyDescent="0.2">
      <c r="A870" s="123"/>
      <c r="B870" s="123"/>
      <c r="C870" s="123"/>
      <c r="D870" s="123"/>
      <c r="E870" s="123"/>
      <c r="F870" s="123"/>
      <c r="G870" s="123"/>
      <c r="H870" s="123"/>
      <c r="I870" s="123"/>
      <c r="J870" s="123"/>
      <c r="K870" s="123"/>
      <c r="L870" s="123"/>
      <c r="M870" s="123"/>
      <c r="N870" s="123"/>
      <c r="O870" s="123"/>
      <c r="P870" s="123"/>
      <c r="Q870" s="123"/>
      <c r="R870" s="123"/>
      <c r="S870" s="123"/>
      <c r="T870" s="123"/>
      <c r="U870" s="123"/>
    </row>
    <row r="871" spans="1:21" x14ac:dyDescent="0.2">
      <c r="A871" s="123"/>
      <c r="B871" s="123"/>
      <c r="C871" s="123"/>
      <c r="D871" s="123"/>
      <c r="E871" s="123"/>
      <c r="F871" s="123"/>
      <c r="G871" s="123"/>
      <c r="H871" s="123"/>
      <c r="I871" s="123"/>
      <c r="J871" s="123"/>
      <c r="K871" s="123"/>
      <c r="L871" s="123"/>
      <c r="M871" s="123"/>
      <c r="N871" s="123"/>
      <c r="O871" s="123"/>
      <c r="P871" s="123"/>
      <c r="Q871" s="123"/>
      <c r="R871" s="123"/>
      <c r="S871" s="123"/>
      <c r="T871" s="123"/>
      <c r="U871" s="123"/>
    </row>
    <row r="872" spans="1:21" x14ac:dyDescent="0.2">
      <c r="A872" s="123"/>
      <c r="B872" s="123"/>
      <c r="C872" s="123"/>
      <c r="D872" s="123"/>
      <c r="E872" s="123"/>
      <c r="F872" s="123"/>
      <c r="G872" s="123"/>
      <c r="H872" s="123"/>
      <c r="I872" s="123"/>
      <c r="J872" s="123"/>
      <c r="K872" s="123"/>
      <c r="L872" s="123"/>
      <c r="M872" s="123"/>
      <c r="N872" s="123"/>
      <c r="O872" s="123"/>
      <c r="P872" s="123"/>
      <c r="Q872" s="123"/>
      <c r="R872" s="123"/>
      <c r="S872" s="123"/>
      <c r="T872" s="123"/>
      <c r="U872" s="123"/>
    </row>
    <row r="873" spans="1:21" x14ac:dyDescent="0.2">
      <c r="A873" s="123"/>
      <c r="B873" s="123"/>
      <c r="C873" s="123"/>
      <c r="D873" s="123"/>
      <c r="E873" s="123"/>
      <c r="F873" s="123"/>
      <c r="G873" s="123"/>
      <c r="H873" s="123"/>
      <c r="I873" s="123"/>
      <c r="J873" s="123"/>
      <c r="K873" s="123"/>
      <c r="L873" s="123"/>
      <c r="M873" s="123"/>
      <c r="N873" s="123"/>
      <c r="O873" s="123"/>
      <c r="P873" s="123"/>
      <c r="Q873" s="123"/>
      <c r="R873" s="123"/>
      <c r="S873" s="123"/>
      <c r="T873" s="123"/>
      <c r="U873" s="123"/>
    </row>
    <row r="874" spans="1:21" x14ac:dyDescent="0.2">
      <c r="A874" s="123"/>
      <c r="B874" s="123"/>
      <c r="C874" s="123"/>
      <c r="D874" s="123"/>
      <c r="E874" s="123"/>
      <c r="F874" s="123"/>
      <c r="G874" s="123"/>
      <c r="H874" s="123"/>
      <c r="I874" s="123"/>
      <c r="J874" s="123"/>
      <c r="K874" s="123"/>
      <c r="L874" s="123"/>
      <c r="M874" s="123"/>
      <c r="N874" s="123"/>
      <c r="O874" s="123"/>
      <c r="P874" s="123"/>
      <c r="Q874" s="123"/>
      <c r="R874" s="123"/>
      <c r="S874" s="123"/>
      <c r="T874" s="123"/>
      <c r="U874" s="123"/>
    </row>
    <row r="875" spans="1:21" x14ac:dyDescent="0.2">
      <c r="A875" s="123"/>
      <c r="B875" s="123"/>
      <c r="C875" s="123"/>
      <c r="D875" s="123"/>
      <c r="E875" s="123"/>
      <c r="F875" s="123"/>
      <c r="G875" s="123"/>
      <c r="H875" s="123"/>
      <c r="I875" s="123"/>
      <c r="J875" s="123"/>
      <c r="K875" s="123"/>
      <c r="L875" s="123"/>
      <c r="M875" s="123"/>
      <c r="N875" s="123"/>
      <c r="O875" s="123"/>
      <c r="P875" s="123"/>
      <c r="Q875" s="123"/>
      <c r="R875" s="123"/>
      <c r="S875" s="123"/>
      <c r="T875" s="123"/>
      <c r="U875" s="123"/>
    </row>
    <row r="876" spans="1:21" x14ac:dyDescent="0.2">
      <c r="A876" s="123"/>
      <c r="B876" s="123"/>
      <c r="C876" s="123"/>
      <c r="D876" s="123"/>
      <c r="E876" s="123"/>
      <c r="F876" s="123"/>
      <c r="G876" s="123"/>
      <c r="H876" s="123"/>
      <c r="I876" s="123"/>
      <c r="J876" s="123"/>
      <c r="K876" s="123"/>
      <c r="L876" s="123"/>
      <c r="M876" s="123"/>
      <c r="N876" s="123"/>
      <c r="O876" s="123"/>
      <c r="P876" s="123"/>
      <c r="Q876" s="123"/>
      <c r="R876" s="123"/>
      <c r="S876" s="123"/>
      <c r="T876" s="123"/>
      <c r="U876" s="123"/>
    </row>
    <row r="877" spans="1:21" x14ac:dyDescent="0.2">
      <c r="A877" s="123"/>
      <c r="B877" s="123"/>
      <c r="C877" s="123"/>
      <c r="D877" s="123"/>
      <c r="E877" s="123"/>
      <c r="F877" s="123"/>
      <c r="G877" s="123"/>
      <c r="H877" s="123"/>
      <c r="I877" s="123"/>
      <c r="J877" s="123"/>
      <c r="K877" s="123"/>
      <c r="L877" s="123"/>
      <c r="M877" s="123"/>
      <c r="N877" s="123"/>
      <c r="O877" s="123"/>
      <c r="P877" s="123"/>
      <c r="Q877" s="123"/>
      <c r="R877" s="123"/>
      <c r="S877" s="123"/>
      <c r="T877" s="123"/>
      <c r="U877" s="123"/>
    </row>
    <row r="878" spans="1:21" x14ac:dyDescent="0.2">
      <c r="A878" s="123"/>
      <c r="B878" s="123"/>
      <c r="C878" s="123"/>
      <c r="D878" s="123"/>
      <c r="E878" s="123"/>
      <c r="F878" s="123"/>
      <c r="G878" s="123"/>
      <c r="H878" s="123"/>
      <c r="I878" s="123"/>
      <c r="J878" s="123"/>
      <c r="K878" s="123"/>
      <c r="L878" s="123"/>
      <c r="M878" s="123"/>
      <c r="N878" s="123"/>
      <c r="O878" s="123"/>
      <c r="P878" s="123"/>
      <c r="Q878" s="123"/>
      <c r="R878" s="123"/>
      <c r="S878" s="123"/>
      <c r="T878" s="123"/>
      <c r="U878" s="123"/>
    </row>
    <row r="879" spans="1:21" x14ac:dyDescent="0.2">
      <c r="A879" s="123"/>
      <c r="B879" s="123"/>
      <c r="C879" s="123"/>
      <c r="D879" s="123"/>
      <c r="E879" s="123"/>
      <c r="F879" s="123"/>
      <c r="G879" s="123"/>
      <c r="H879" s="123"/>
      <c r="I879" s="123"/>
      <c r="J879" s="123"/>
      <c r="K879" s="123"/>
      <c r="L879" s="123"/>
      <c r="M879" s="123"/>
      <c r="N879" s="123"/>
      <c r="O879" s="123"/>
      <c r="P879" s="123"/>
      <c r="Q879" s="123"/>
      <c r="R879" s="123"/>
      <c r="S879" s="123"/>
      <c r="T879" s="123"/>
      <c r="U879" s="123"/>
    </row>
    <row r="880" spans="1:21" x14ac:dyDescent="0.2">
      <c r="A880" s="123"/>
      <c r="B880" s="123"/>
      <c r="C880" s="123"/>
      <c r="D880" s="123"/>
      <c r="E880" s="123"/>
      <c r="F880" s="123"/>
      <c r="G880" s="123"/>
      <c r="H880" s="123"/>
      <c r="I880" s="123"/>
      <c r="J880" s="123"/>
      <c r="K880" s="123"/>
      <c r="L880" s="123"/>
      <c r="M880" s="123"/>
      <c r="N880" s="123"/>
      <c r="O880" s="123"/>
      <c r="P880" s="123"/>
      <c r="Q880" s="123"/>
      <c r="R880" s="123"/>
      <c r="S880" s="123"/>
      <c r="T880" s="123"/>
      <c r="U880" s="123"/>
    </row>
    <row r="881" spans="1:21" x14ac:dyDescent="0.2">
      <c r="A881" s="123"/>
      <c r="B881" s="123"/>
      <c r="C881" s="123"/>
      <c r="D881" s="123"/>
      <c r="E881" s="123"/>
      <c r="F881" s="123"/>
      <c r="G881" s="123"/>
      <c r="H881" s="123"/>
      <c r="I881" s="123"/>
      <c r="J881" s="123"/>
      <c r="K881" s="123"/>
      <c r="L881" s="123"/>
      <c r="M881" s="123"/>
      <c r="N881" s="123"/>
      <c r="O881" s="123"/>
      <c r="P881" s="123"/>
      <c r="Q881" s="123"/>
      <c r="R881" s="123"/>
      <c r="S881" s="123"/>
      <c r="T881" s="123"/>
      <c r="U881" s="123"/>
    </row>
    <row r="882" spans="1:21" x14ac:dyDescent="0.2">
      <c r="A882" s="123"/>
      <c r="B882" s="123"/>
      <c r="C882" s="123"/>
      <c r="D882" s="123"/>
      <c r="E882" s="123"/>
      <c r="F882" s="123"/>
      <c r="G882" s="123"/>
      <c r="H882" s="123"/>
      <c r="I882" s="123"/>
      <c r="J882" s="123"/>
      <c r="K882" s="123"/>
      <c r="L882" s="123"/>
      <c r="M882" s="123"/>
      <c r="N882" s="123"/>
      <c r="O882" s="123"/>
      <c r="P882" s="123"/>
      <c r="Q882" s="123"/>
      <c r="R882" s="123"/>
      <c r="S882" s="123"/>
      <c r="T882" s="123"/>
      <c r="U882" s="123"/>
    </row>
    <row r="883" spans="1:21" x14ac:dyDescent="0.2">
      <c r="A883" s="123"/>
      <c r="B883" s="123"/>
      <c r="C883" s="123"/>
      <c r="D883" s="123"/>
      <c r="E883" s="123"/>
      <c r="F883" s="123"/>
      <c r="G883" s="123"/>
      <c r="H883" s="123"/>
      <c r="I883" s="123"/>
      <c r="J883" s="123"/>
      <c r="K883" s="123"/>
      <c r="L883" s="123"/>
      <c r="M883" s="123"/>
      <c r="N883" s="123"/>
      <c r="O883" s="123"/>
      <c r="P883" s="123"/>
      <c r="Q883" s="123"/>
      <c r="R883" s="123"/>
      <c r="S883" s="123"/>
      <c r="T883" s="123"/>
      <c r="U883" s="123"/>
    </row>
    <row r="884" spans="1:21" x14ac:dyDescent="0.2">
      <c r="A884" s="123"/>
      <c r="B884" s="123"/>
      <c r="C884" s="123"/>
      <c r="D884" s="123"/>
      <c r="E884" s="123"/>
      <c r="F884" s="123"/>
      <c r="G884" s="123"/>
      <c r="H884" s="123"/>
      <c r="I884" s="123"/>
      <c r="J884" s="123"/>
      <c r="K884" s="123"/>
      <c r="L884" s="123"/>
      <c r="M884" s="123"/>
      <c r="N884" s="123"/>
      <c r="O884" s="123"/>
      <c r="P884" s="123"/>
      <c r="Q884" s="123"/>
      <c r="R884" s="123"/>
      <c r="S884" s="123"/>
      <c r="T884" s="123"/>
      <c r="U884" s="123"/>
    </row>
    <row r="885" spans="1:21" x14ac:dyDescent="0.2">
      <c r="A885" s="123"/>
      <c r="B885" s="123"/>
      <c r="C885" s="123"/>
      <c r="D885" s="123"/>
      <c r="E885" s="123"/>
      <c r="F885" s="123"/>
      <c r="G885" s="123"/>
      <c r="H885" s="123"/>
      <c r="I885" s="123"/>
      <c r="J885" s="123"/>
      <c r="K885" s="123"/>
      <c r="L885" s="123"/>
      <c r="M885" s="123"/>
      <c r="N885" s="123"/>
      <c r="O885" s="123"/>
      <c r="P885" s="123"/>
      <c r="Q885" s="123"/>
      <c r="R885" s="123"/>
      <c r="S885" s="123"/>
      <c r="T885" s="123"/>
      <c r="U885" s="123"/>
    </row>
    <row r="886" spans="1:21" x14ac:dyDescent="0.2">
      <c r="A886" s="123"/>
      <c r="B886" s="123"/>
      <c r="C886" s="123"/>
      <c r="D886" s="123"/>
      <c r="E886" s="123"/>
      <c r="F886" s="123"/>
      <c r="G886" s="123"/>
      <c r="H886" s="123"/>
      <c r="I886" s="123"/>
      <c r="J886" s="123"/>
      <c r="K886" s="123"/>
      <c r="L886" s="123"/>
      <c r="M886" s="123"/>
      <c r="N886" s="123"/>
      <c r="O886" s="123"/>
      <c r="P886" s="123"/>
      <c r="Q886" s="123"/>
      <c r="R886" s="123"/>
      <c r="S886" s="123"/>
      <c r="T886" s="123"/>
      <c r="U886" s="123"/>
    </row>
    <row r="887" spans="1:21" x14ac:dyDescent="0.2">
      <c r="A887" s="123"/>
      <c r="B887" s="123"/>
      <c r="C887" s="123"/>
      <c r="D887" s="123"/>
      <c r="E887" s="123"/>
      <c r="F887" s="123"/>
      <c r="G887" s="123"/>
      <c r="H887" s="123"/>
      <c r="I887" s="123"/>
      <c r="J887" s="123"/>
      <c r="K887" s="123"/>
      <c r="L887" s="123"/>
      <c r="M887" s="123"/>
      <c r="N887" s="123"/>
      <c r="O887" s="123"/>
      <c r="P887" s="123"/>
      <c r="Q887" s="123"/>
      <c r="R887" s="123"/>
      <c r="S887" s="123"/>
      <c r="T887" s="123"/>
      <c r="U887" s="123"/>
    </row>
    <row r="888" spans="1:21" x14ac:dyDescent="0.2">
      <c r="A888" s="123"/>
      <c r="B888" s="123"/>
      <c r="C888" s="123"/>
      <c r="D888" s="123"/>
      <c r="E888" s="123"/>
      <c r="F888" s="123"/>
      <c r="G888" s="123"/>
      <c r="H888" s="123"/>
      <c r="I888" s="123"/>
      <c r="J888" s="123"/>
      <c r="K888" s="123"/>
      <c r="L888" s="123"/>
      <c r="M888" s="123"/>
      <c r="N888" s="123"/>
      <c r="O888" s="123"/>
      <c r="P888" s="123"/>
      <c r="Q888" s="123"/>
      <c r="R888" s="123"/>
      <c r="S888" s="123"/>
      <c r="T888" s="123"/>
      <c r="U888" s="123"/>
    </row>
    <row r="889" spans="1:21" x14ac:dyDescent="0.2">
      <c r="A889" s="123"/>
      <c r="B889" s="123"/>
      <c r="C889" s="123"/>
      <c r="D889" s="123"/>
      <c r="E889" s="123"/>
      <c r="F889" s="123"/>
      <c r="G889" s="123"/>
      <c r="H889" s="123"/>
      <c r="I889" s="123"/>
      <c r="J889" s="123"/>
      <c r="K889" s="123"/>
      <c r="L889" s="123"/>
      <c r="M889" s="123"/>
      <c r="N889" s="123"/>
      <c r="O889" s="123"/>
      <c r="P889" s="123"/>
      <c r="Q889" s="123"/>
      <c r="R889" s="123"/>
      <c r="S889" s="123"/>
      <c r="T889" s="123"/>
      <c r="U889" s="123"/>
    </row>
    <row r="890" spans="1:21" x14ac:dyDescent="0.2">
      <c r="A890" s="123"/>
      <c r="B890" s="123"/>
      <c r="C890" s="123"/>
      <c r="D890" s="123"/>
      <c r="E890" s="123"/>
      <c r="F890" s="123"/>
      <c r="G890" s="123"/>
      <c r="H890" s="123"/>
      <c r="I890" s="123"/>
      <c r="J890" s="123"/>
      <c r="K890" s="123"/>
      <c r="L890" s="123"/>
      <c r="M890" s="123"/>
      <c r="N890" s="123"/>
      <c r="O890" s="123"/>
      <c r="P890" s="123"/>
      <c r="Q890" s="123"/>
      <c r="R890" s="123"/>
      <c r="S890" s="123"/>
      <c r="T890" s="123"/>
      <c r="U890" s="123"/>
    </row>
    <row r="891" spans="1:21" x14ac:dyDescent="0.2">
      <c r="A891" s="123"/>
      <c r="B891" s="123"/>
      <c r="C891" s="123"/>
      <c r="D891" s="123"/>
      <c r="E891" s="123"/>
      <c r="F891" s="123"/>
      <c r="G891" s="123"/>
      <c r="H891" s="123"/>
      <c r="I891" s="123"/>
      <c r="J891" s="123"/>
      <c r="K891" s="123"/>
      <c r="L891" s="123"/>
      <c r="M891" s="123"/>
      <c r="N891" s="123"/>
      <c r="O891" s="123"/>
      <c r="P891" s="123"/>
      <c r="Q891" s="123"/>
      <c r="R891" s="123"/>
      <c r="S891" s="123"/>
      <c r="T891" s="123"/>
      <c r="U891" s="123"/>
    </row>
    <row r="892" spans="1:21" x14ac:dyDescent="0.2">
      <c r="A892" s="123"/>
      <c r="B892" s="123"/>
      <c r="C892" s="123"/>
      <c r="D892" s="123"/>
      <c r="E892" s="123"/>
      <c r="F892" s="123"/>
      <c r="G892" s="123"/>
      <c r="H892" s="123"/>
      <c r="I892" s="123"/>
      <c r="J892" s="123"/>
      <c r="K892" s="123"/>
      <c r="L892" s="123"/>
      <c r="M892" s="123"/>
      <c r="N892" s="123"/>
      <c r="O892" s="123"/>
      <c r="P892" s="123"/>
      <c r="Q892" s="123"/>
      <c r="R892" s="123"/>
      <c r="S892" s="123"/>
      <c r="T892" s="123"/>
      <c r="U892" s="123"/>
    </row>
    <row r="893" spans="1:21" x14ac:dyDescent="0.2">
      <c r="A893" s="123"/>
      <c r="B893" s="123"/>
      <c r="C893" s="123"/>
      <c r="D893" s="123"/>
      <c r="E893" s="123"/>
      <c r="F893" s="123"/>
      <c r="G893" s="123"/>
      <c r="H893" s="123"/>
      <c r="I893" s="123"/>
      <c r="J893" s="123"/>
      <c r="K893" s="123"/>
      <c r="L893" s="123"/>
      <c r="M893" s="123"/>
      <c r="N893" s="123"/>
      <c r="O893" s="123"/>
      <c r="P893" s="123"/>
      <c r="Q893" s="123"/>
      <c r="R893" s="123"/>
      <c r="S893" s="123"/>
      <c r="T893" s="123"/>
      <c r="U893" s="123"/>
    </row>
    <row r="894" spans="1:21" x14ac:dyDescent="0.2">
      <c r="A894" s="123"/>
      <c r="B894" s="123"/>
      <c r="C894" s="123"/>
      <c r="D894" s="123"/>
      <c r="E894" s="123"/>
      <c r="F894" s="123"/>
      <c r="G894" s="123"/>
      <c r="H894" s="123"/>
      <c r="I894" s="123"/>
      <c r="J894" s="123"/>
      <c r="K894" s="123"/>
      <c r="L894" s="123"/>
      <c r="M894" s="123"/>
      <c r="N894" s="123"/>
      <c r="O894" s="123"/>
      <c r="P894" s="123"/>
      <c r="Q894" s="123"/>
      <c r="R894" s="123"/>
      <c r="S894" s="123"/>
      <c r="T894" s="123"/>
      <c r="U894" s="123"/>
    </row>
    <row r="895" spans="1:21" x14ac:dyDescent="0.2">
      <c r="A895" s="123"/>
      <c r="B895" s="123"/>
      <c r="C895" s="123"/>
      <c r="D895" s="123"/>
      <c r="E895" s="123"/>
      <c r="F895" s="123"/>
      <c r="G895" s="123"/>
      <c r="H895" s="123"/>
      <c r="I895" s="123"/>
      <c r="J895" s="123"/>
      <c r="K895" s="123"/>
      <c r="L895" s="123"/>
      <c r="M895" s="123"/>
      <c r="N895" s="123"/>
      <c r="O895" s="123"/>
      <c r="P895" s="123"/>
      <c r="Q895" s="123"/>
      <c r="R895" s="123"/>
      <c r="S895" s="123"/>
      <c r="T895" s="123"/>
      <c r="U895" s="123"/>
    </row>
    <row r="896" spans="1:21" x14ac:dyDescent="0.2">
      <c r="A896" s="123"/>
      <c r="B896" s="123"/>
      <c r="C896" s="123"/>
      <c r="D896" s="123"/>
      <c r="E896" s="123"/>
      <c r="F896" s="123"/>
      <c r="G896" s="123"/>
      <c r="H896" s="123"/>
      <c r="I896" s="123"/>
      <c r="J896" s="123"/>
      <c r="K896" s="123"/>
      <c r="L896" s="123"/>
      <c r="M896" s="123"/>
      <c r="N896" s="123"/>
      <c r="O896" s="123"/>
      <c r="P896" s="123"/>
      <c r="Q896" s="123"/>
      <c r="R896" s="123"/>
      <c r="S896" s="123"/>
      <c r="T896" s="123"/>
      <c r="U896" s="123"/>
    </row>
    <row r="897" spans="1:21" x14ac:dyDescent="0.2">
      <c r="A897" s="123"/>
      <c r="B897" s="123"/>
      <c r="C897" s="123"/>
      <c r="D897" s="123"/>
      <c r="E897" s="123"/>
      <c r="F897" s="123"/>
      <c r="G897" s="123"/>
      <c r="H897" s="123"/>
      <c r="I897" s="123"/>
      <c r="J897" s="123"/>
      <c r="K897" s="123"/>
      <c r="L897" s="123"/>
      <c r="M897" s="123"/>
      <c r="N897" s="123"/>
      <c r="O897" s="123"/>
      <c r="P897" s="123"/>
      <c r="Q897" s="123"/>
      <c r="R897" s="123"/>
      <c r="S897" s="123"/>
      <c r="T897" s="123"/>
      <c r="U897" s="123"/>
    </row>
    <row r="898" spans="1:21" x14ac:dyDescent="0.2">
      <c r="A898" s="123"/>
      <c r="B898" s="123"/>
      <c r="C898" s="123"/>
      <c r="D898" s="123"/>
      <c r="E898" s="123"/>
      <c r="F898" s="123"/>
      <c r="G898" s="123"/>
      <c r="H898" s="123"/>
      <c r="I898" s="123"/>
      <c r="J898" s="123"/>
      <c r="K898" s="123"/>
      <c r="L898" s="123"/>
      <c r="M898" s="123"/>
      <c r="N898" s="123"/>
      <c r="O898" s="123"/>
      <c r="P898" s="123"/>
      <c r="Q898" s="123"/>
      <c r="R898" s="123"/>
      <c r="S898" s="123"/>
      <c r="T898" s="123"/>
      <c r="U898" s="123"/>
    </row>
    <row r="899" spans="1:21" x14ac:dyDescent="0.2">
      <c r="A899" s="123"/>
      <c r="B899" s="123"/>
      <c r="C899" s="123"/>
      <c r="D899" s="123"/>
      <c r="E899" s="123"/>
      <c r="F899" s="123"/>
      <c r="G899" s="123"/>
      <c r="H899" s="123"/>
      <c r="I899" s="123"/>
      <c r="J899" s="123"/>
      <c r="K899" s="123"/>
      <c r="L899" s="123"/>
      <c r="M899" s="123"/>
      <c r="N899" s="123"/>
      <c r="O899" s="123"/>
      <c r="P899" s="123"/>
      <c r="Q899" s="123"/>
      <c r="R899" s="123"/>
      <c r="S899" s="123"/>
      <c r="T899" s="123"/>
      <c r="U899" s="123"/>
    </row>
    <row r="900" spans="1:21" x14ac:dyDescent="0.2">
      <c r="A900" s="123"/>
      <c r="B900" s="123"/>
      <c r="C900" s="123"/>
      <c r="D900" s="123"/>
      <c r="E900" s="123"/>
      <c r="F900" s="123"/>
      <c r="G900" s="123"/>
      <c r="H900" s="123"/>
      <c r="I900" s="123"/>
      <c r="J900" s="123"/>
      <c r="K900" s="123"/>
      <c r="L900" s="123"/>
      <c r="M900" s="123"/>
      <c r="N900" s="123"/>
      <c r="O900" s="123"/>
      <c r="P900" s="123"/>
      <c r="Q900" s="123"/>
      <c r="R900" s="123"/>
      <c r="S900" s="123"/>
      <c r="T900" s="123"/>
      <c r="U900" s="123"/>
    </row>
    <row r="901" spans="1:21" x14ac:dyDescent="0.2">
      <c r="A901" s="123"/>
      <c r="B901" s="123"/>
      <c r="C901" s="123"/>
      <c r="D901" s="123"/>
      <c r="E901" s="123"/>
      <c r="F901" s="123"/>
      <c r="G901" s="123"/>
      <c r="H901" s="123"/>
      <c r="I901" s="123"/>
      <c r="J901" s="123"/>
      <c r="K901" s="123"/>
      <c r="L901" s="123"/>
      <c r="M901" s="123"/>
      <c r="N901" s="123"/>
      <c r="O901" s="123"/>
      <c r="P901" s="123"/>
      <c r="Q901" s="123"/>
      <c r="R901" s="123"/>
      <c r="S901" s="123"/>
      <c r="T901" s="123"/>
      <c r="U901" s="123"/>
    </row>
    <row r="902" spans="1:21" x14ac:dyDescent="0.2">
      <c r="A902" s="123"/>
      <c r="B902" s="123"/>
      <c r="C902" s="123"/>
      <c r="D902" s="123"/>
      <c r="E902" s="123"/>
      <c r="F902" s="123"/>
      <c r="G902" s="123"/>
      <c r="H902" s="123"/>
      <c r="I902" s="123"/>
      <c r="J902" s="123"/>
      <c r="K902" s="123"/>
      <c r="L902" s="123"/>
      <c r="M902" s="123"/>
      <c r="N902" s="123"/>
      <c r="O902" s="123"/>
      <c r="P902" s="123"/>
      <c r="Q902" s="123"/>
      <c r="R902" s="123"/>
      <c r="S902" s="123"/>
      <c r="T902" s="123"/>
      <c r="U902" s="123"/>
    </row>
    <row r="903" spans="1:21" x14ac:dyDescent="0.2">
      <c r="A903" s="123"/>
      <c r="B903" s="123"/>
      <c r="C903" s="123"/>
      <c r="D903" s="123"/>
      <c r="E903" s="123"/>
      <c r="F903" s="123"/>
      <c r="G903" s="123"/>
      <c r="H903" s="123"/>
      <c r="I903" s="123"/>
      <c r="J903" s="123"/>
      <c r="K903" s="123"/>
      <c r="L903" s="123"/>
      <c r="M903" s="123"/>
      <c r="N903" s="123"/>
      <c r="O903" s="123"/>
      <c r="P903" s="123"/>
      <c r="Q903" s="123"/>
      <c r="R903" s="123"/>
      <c r="S903" s="123"/>
      <c r="T903" s="123"/>
      <c r="U903" s="123"/>
    </row>
    <row r="904" spans="1:21" x14ac:dyDescent="0.2">
      <c r="A904" s="123"/>
      <c r="B904" s="123"/>
      <c r="C904" s="123"/>
      <c r="D904" s="123"/>
      <c r="E904" s="123"/>
      <c r="F904" s="123"/>
      <c r="G904" s="123"/>
      <c r="H904" s="123"/>
      <c r="I904" s="123"/>
      <c r="J904" s="123"/>
      <c r="K904" s="123"/>
      <c r="L904" s="123"/>
      <c r="M904" s="123"/>
      <c r="N904" s="123"/>
      <c r="O904" s="123"/>
      <c r="P904" s="123"/>
      <c r="Q904" s="123"/>
      <c r="R904" s="123"/>
      <c r="S904" s="123"/>
      <c r="T904" s="123"/>
      <c r="U904" s="123"/>
    </row>
    <row r="905" spans="1:21" x14ac:dyDescent="0.2">
      <c r="A905" s="123"/>
      <c r="B905" s="123"/>
      <c r="C905" s="123"/>
      <c r="D905" s="123"/>
      <c r="E905" s="123"/>
      <c r="F905" s="123"/>
      <c r="G905" s="123"/>
      <c r="H905" s="123"/>
      <c r="I905" s="123"/>
      <c r="J905" s="123"/>
      <c r="K905" s="123"/>
      <c r="L905" s="123"/>
      <c r="M905" s="123"/>
      <c r="N905" s="123"/>
      <c r="O905" s="123"/>
      <c r="P905" s="123"/>
      <c r="Q905" s="123"/>
      <c r="R905" s="123"/>
      <c r="S905" s="123"/>
      <c r="T905" s="123"/>
      <c r="U905" s="123"/>
    </row>
    <row r="906" spans="1:21" x14ac:dyDescent="0.2">
      <c r="A906" s="123"/>
      <c r="B906" s="123"/>
      <c r="C906" s="123"/>
      <c r="D906" s="123"/>
      <c r="E906" s="123"/>
      <c r="F906" s="123"/>
      <c r="G906" s="123"/>
      <c r="H906" s="123"/>
      <c r="I906" s="123"/>
      <c r="J906" s="123"/>
      <c r="K906" s="123"/>
      <c r="L906" s="123"/>
      <c r="M906" s="123"/>
      <c r="N906" s="123"/>
      <c r="O906" s="123"/>
      <c r="P906" s="123"/>
      <c r="Q906" s="123"/>
      <c r="R906" s="123"/>
      <c r="S906" s="123"/>
      <c r="T906" s="123"/>
      <c r="U906" s="123"/>
    </row>
    <row r="907" spans="1:21" x14ac:dyDescent="0.2">
      <c r="A907" s="123"/>
      <c r="B907" s="123"/>
      <c r="C907" s="123"/>
      <c r="D907" s="123"/>
      <c r="E907" s="123"/>
      <c r="F907" s="123"/>
      <c r="G907" s="123"/>
      <c r="H907" s="123"/>
      <c r="I907" s="123"/>
      <c r="J907" s="123"/>
      <c r="K907" s="123"/>
      <c r="L907" s="123"/>
      <c r="M907" s="123"/>
      <c r="N907" s="123"/>
      <c r="O907" s="123"/>
      <c r="P907" s="123"/>
      <c r="Q907" s="123"/>
      <c r="R907" s="123"/>
      <c r="S907" s="123"/>
      <c r="T907" s="123"/>
      <c r="U907" s="123"/>
    </row>
    <row r="908" spans="1:21" x14ac:dyDescent="0.2">
      <c r="A908" s="123"/>
      <c r="B908" s="123"/>
      <c r="C908" s="123"/>
      <c r="D908" s="123"/>
      <c r="E908" s="123"/>
      <c r="F908" s="123"/>
      <c r="G908" s="123"/>
      <c r="H908" s="123"/>
      <c r="I908" s="123"/>
      <c r="J908" s="123"/>
      <c r="K908" s="123"/>
      <c r="L908" s="123"/>
      <c r="M908" s="123"/>
      <c r="N908" s="123"/>
      <c r="O908" s="123"/>
      <c r="P908" s="123"/>
      <c r="Q908" s="123"/>
      <c r="R908" s="123"/>
      <c r="S908" s="123"/>
      <c r="T908" s="123"/>
      <c r="U908" s="123"/>
    </row>
    <row r="909" spans="1:21" x14ac:dyDescent="0.2">
      <c r="A909" s="123"/>
      <c r="B909" s="123"/>
      <c r="C909" s="123"/>
      <c r="D909" s="123"/>
      <c r="E909" s="123"/>
      <c r="F909" s="123"/>
      <c r="G909" s="123"/>
      <c r="H909" s="123"/>
      <c r="I909" s="123"/>
      <c r="J909" s="123"/>
      <c r="K909" s="123"/>
      <c r="L909" s="123"/>
      <c r="M909" s="123"/>
      <c r="N909" s="123"/>
      <c r="O909" s="123"/>
      <c r="P909" s="123"/>
      <c r="Q909" s="123"/>
      <c r="R909" s="123"/>
      <c r="S909" s="123"/>
      <c r="T909" s="123"/>
      <c r="U909" s="123"/>
    </row>
    <row r="910" spans="1:21" x14ac:dyDescent="0.2">
      <c r="A910" s="123"/>
      <c r="B910" s="123"/>
      <c r="C910" s="123"/>
      <c r="D910" s="123"/>
      <c r="E910" s="123"/>
      <c r="F910" s="123"/>
      <c r="G910" s="123"/>
      <c r="H910" s="123"/>
      <c r="I910" s="123"/>
      <c r="J910" s="123"/>
      <c r="K910" s="123"/>
      <c r="L910" s="123"/>
      <c r="M910" s="123"/>
      <c r="N910" s="123"/>
      <c r="O910" s="123"/>
      <c r="P910" s="123"/>
      <c r="Q910" s="123"/>
      <c r="R910" s="123"/>
      <c r="S910" s="123"/>
      <c r="T910" s="123"/>
      <c r="U910" s="123"/>
    </row>
    <row r="911" spans="1:21" x14ac:dyDescent="0.2">
      <c r="A911" s="123"/>
      <c r="B911" s="123"/>
      <c r="C911" s="123"/>
      <c r="D911" s="123"/>
      <c r="E911" s="123"/>
      <c r="F911" s="123"/>
      <c r="G911" s="123"/>
      <c r="H911" s="123"/>
      <c r="I911" s="123"/>
      <c r="J911" s="123"/>
      <c r="K911" s="123"/>
      <c r="L911" s="123"/>
      <c r="M911" s="123"/>
      <c r="N911" s="123"/>
      <c r="O911" s="123"/>
      <c r="P911" s="123"/>
      <c r="Q911" s="123"/>
      <c r="R911" s="123"/>
      <c r="S911" s="123"/>
      <c r="T911" s="123"/>
      <c r="U911" s="123"/>
    </row>
    <row r="912" spans="1:21" x14ac:dyDescent="0.2">
      <c r="A912" s="123"/>
      <c r="B912" s="123"/>
      <c r="C912" s="123"/>
      <c r="D912" s="123"/>
      <c r="E912" s="123"/>
      <c r="F912" s="123"/>
      <c r="G912" s="123"/>
      <c r="H912" s="123"/>
      <c r="I912" s="123"/>
      <c r="J912" s="123"/>
      <c r="K912" s="123"/>
      <c r="L912" s="123"/>
      <c r="M912" s="123"/>
      <c r="N912" s="123"/>
      <c r="O912" s="123"/>
      <c r="P912" s="123"/>
      <c r="Q912" s="123"/>
      <c r="R912" s="123"/>
      <c r="S912" s="123"/>
      <c r="T912" s="123"/>
      <c r="U912" s="123"/>
    </row>
    <row r="913" spans="1:21" x14ac:dyDescent="0.2">
      <c r="A913" s="123"/>
      <c r="B913" s="123"/>
      <c r="C913" s="123"/>
      <c r="D913" s="123"/>
      <c r="E913" s="123"/>
      <c r="F913" s="123"/>
      <c r="G913" s="123"/>
      <c r="H913" s="123"/>
      <c r="I913" s="123"/>
      <c r="J913" s="123"/>
      <c r="K913" s="123"/>
      <c r="L913" s="123"/>
      <c r="M913" s="123"/>
      <c r="N913" s="123"/>
      <c r="O913" s="123"/>
      <c r="P913" s="123"/>
      <c r="Q913" s="123"/>
      <c r="R913" s="123"/>
      <c r="S913" s="123"/>
      <c r="T913" s="123"/>
      <c r="U913" s="123"/>
    </row>
    <row r="914" spans="1:21" x14ac:dyDescent="0.2">
      <c r="A914" s="123"/>
      <c r="B914" s="123"/>
      <c r="C914" s="123"/>
      <c r="D914" s="123"/>
      <c r="E914" s="123"/>
      <c r="F914" s="123"/>
      <c r="G914" s="123"/>
      <c r="H914" s="123"/>
      <c r="I914" s="123"/>
      <c r="J914" s="123"/>
      <c r="K914" s="123"/>
      <c r="L914" s="123"/>
      <c r="M914" s="123"/>
      <c r="N914" s="123"/>
      <c r="O914" s="123"/>
      <c r="P914" s="123"/>
      <c r="Q914" s="123"/>
      <c r="R914" s="123"/>
      <c r="S914" s="123"/>
      <c r="T914" s="123"/>
      <c r="U914" s="123"/>
    </row>
    <row r="915" spans="1:21" x14ac:dyDescent="0.2">
      <c r="A915" s="123"/>
      <c r="B915" s="123"/>
      <c r="C915" s="123"/>
      <c r="D915" s="123"/>
      <c r="E915" s="123"/>
      <c r="F915" s="123"/>
      <c r="G915" s="123"/>
      <c r="H915" s="123"/>
      <c r="I915" s="123"/>
      <c r="J915" s="123"/>
      <c r="K915" s="123"/>
      <c r="L915" s="123"/>
      <c r="M915" s="123"/>
      <c r="N915" s="123"/>
      <c r="O915" s="123"/>
      <c r="P915" s="123"/>
      <c r="Q915" s="123"/>
      <c r="R915" s="123"/>
      <c r="S915" s="123"/>
      <c r="T915" s="123"/>
      <c r="U915" s="123"/>
    </row>
    <row r="916" spans="1:21" x14ac:dyDescent="0.2">
      <c r="A916" s="123"/>
      <c r="B916" s="123"/>
      <c r="C916" s="123"/>
      <c r="D916" s="123"/>
      <c r="E916" s="123"/>
      <c r="F916" s="123"/>
      <c r="G916" s="123"/>
      <c r="H916" s="123"/>
      <c r="I916" s="123"/>
      <c r="J916" s="123"/>
      <c r="K916" s="123"/>
      <c r="L916" s="123"/>
      <c r="M916" s="123"/>
      <c r="N916" s="123"/>
      <c r="O916" s="123"/>
      <c r="P916" s="123"/>
      <c r="Q916" s="123"/>
      <c r="R916" s="123"/>
      <c r="S916" s="123"/>
      <c r="T916" s="123"/>
      <c r="U916" s="123"/>
    </row>
    <row r="917" spans="1:21" x14ac:dyDescent="0.2">
      <c r="A917" s="123"/>
      <c r="B917" s="123"/>
      <c r="C917" s="123"/>
      <c r="D917" s="123"/>
      <c r="E917" s="123"/>
      <c r="F917" s="123"/>
      <c r="G917" s="123"/>
      <c r="H917" s="123"/>
      <c r="I917" s="123"/>
      <c r="J917" s="123"/>
      <c r="K917" s="123"/>
      <c r="L917" s="123"/>
      <c r="M917" s="123"/>
      <c r="N917" s="123"/>
      <c r="O917" s="123"/>
      <c r="P917" s="123"/>
      <c r="Q917" s="123"/>
      <c r="R917" s="123"/>
      <c r="S917" s="123"/>
      <c r="T917" s="123"/>
      <c r="U917" s="123"/>
    </row>
    <row r="918" spans="1:21" x14ac:dyDescent="0.2">
      <c r="A918" s="123"/>
      <c r="B918" s="123"/>
      <c r="C918" s="123"/>
      <c r="D918" s="123"/>
      <c r="E918" s="123"/>
      <c r="F918" s="123"/>
      <c r="G918" s="123"/>
      <c r="H918" s="123"/>
      <c r="I918" s="123"/>
      <c r="J918" s="123"/>
      <c r="K918" s="123"/>
      <c r="L918" s="123"/>
      <c r="M918" s="123"/>
      <c r="N918" s="123"/>
      <c r="O918" s="123"/>
      <c r="P918" s="123"/>
      <c r="Q918" s="123"/>
      <c r="R918" s="123"/>
      <c r="S918" s="123"/>
      <c r="T918" s="123"/>
      <c r="U918" s="123"/>
    </row>
    <row r="919" spans="1:21" x14ac:dyDescent="0.2">
      <c r="A919" s="123"/>
      <c r="B919" s="123"/>
      <c r="C919" s="123"/>
      <c r="D919" s="123"/>
      <c r="E919" s="123"/>
      <c r="F919" s="123"/>
      <c r="G919" s="123"/>
      <c r="H919" s="123"/>
      <c r="I919" s="123"/>
      <c r="J919" s="123"/>
      <c r="K919" s="123"/>
      <c r="L919" s="123"/>
      <c r="M919" s="123"/>
      <c r="N919" s="123"/>
      <c r="O919" s="123"/>
      <c r="P919" s="123"/>
      <c r="Q919" s="123"/>
      <c r="R919" s="123"/>
      <c r="S919" s="123"/>
      <c r="T919" s="123"/>
      <c r="U919" s="123"/>
    </row>
    <row r="920" spans="1:21" x14ac:dyDescent="0.2">
      <c r="A920" s="123"/>
      <c r="B920" s="123"/>
      <c r="C920" s="123"/>
      <c r="D920" s="123"/>
      <c r="E920" s="123"/>
      <c r="F920" s="123"/>
      <c r="G920" s="123"/>
      <c r="H920" s="123"/>
      <c r="I920" s="123"/>
      <c r="J920" s="123"/>
      <c r="K920" s="123"/>
      <c r="L920" s="123"/>
      <c r="M920" s="123"/>
      <c r="N920" s="123"/>
      <c r="O920" s="123"/>
      <c r="P920" s="123"/>
      <c r="Q920" s="123"/>
      <c r="R920" s="123"/>
      <c r="S920" s="123"/>
      <c r="T920" s="123"/>
      <c r="U920" s="123"/>
    </row>
    <row r="921" spans="1:21" x14ac:dyDescent="0.2">
      <c r="A921" s="123"/>
      <c r="B921" s="123"/>
      <c r="C921" s="123"/>
      <c r="D921" s="123"/>
      <c r="E921" s="123"/>
      <c r="F921" s="123"/>
      <c r="G921" s="123"/>
      <c r="H921" s="123"/>
      <c r="I921" s="123"/>
      <c r="J921" s="123"/>
      <c r="K921" s="123"/>
      <c r="L921" s="123"/>
      <c r="M921" s="123"/>
      <c r="N921" s="123"/>
      <c r="O921" s="123"/>
      <c r="P921" s="123"/>
      <c r="Q921" s="123"/>
      <c r="R921" s="123"/>
      <c r="S921" s="123"/>
      <c r="T921" s="123"/>
      <c r="U921" s="123"/>
    </row>
    <row r="922" spans="1:21" x14ac:dyDescent="0.2">
      <c r="A922" s="123"/>
      <c r="B922" s="123"/>
      <c r="C922" s="123"/>
      <c r="D922" s="123"/>
      <c r="E922" s="123"/>
      <c r="F922" s="123"/>
      <c r="G922" s="123"/>
      <c r="H922" s="123"/>
      <c r="I922" s="123"/>
      <c r="J922" s="123"/>
      <c r="K922" s="123"/>
      <c r="L922" s="123"/>
      <c r="M922" s="123"/>
      <c r="N922" s="123"/>
      <c r="O922" s="123"/>
      <c r="P922" s="123"/>
      <c r="Q922" s="123"/>
      <c r="R922" s="123"/>
      <c r="S922" s="123"/>
      <c r="T922" s="123"/>
      <c r="U922" s="123"/>
    </row>
    <row r="923" spans="1:21" x14ac:dyDescent="0.2">
      <c r="A923" s="123"/>
      <c r="B923" s="123"/>
      <c r="C923" s="123"/>
      <c r="D923" s="123"/>
      <c r="E923" s="123"/>
      <c r="F923" s="123"/>
      <c r="G923" s="123"/>
      <c r="H923" s="123"/>
      <c r="I923" s="123"/>
      <c r="J923" s="123"/>
      <c r="K923" s="123"/>
      <c r="L923" s="123"/>
      <c r="M923" s="123"/>
      <c r="N923" s="123"/>
      <c r="O923" s="123"/>
      <c r="P923" s="123"/>
      <c r="Q923" s="123"/>
      <c r="R923" s="123"/>
      <c r="S923" s="123"/>
      <c r="T923" s="123"/>
      <c r="U923" s="123"/>
    </row>
    <row r="924" spans="1:21" x14ac:dyDescent="0.2">
      <c r="A924" s="123"/>
      <c r="B924" s="123"/>
      <c r="C924" s="123"/>
      <c r="D924" s="123"/>
      <c r="E924" s="123"/>
      <c r="F924" s="123"/>
      <c r="G924" s="123"/>
      <c r="H924" s="123"/>
      <c r="I924" s="123"/>
      <c r="J924" s="123"/>
      <c r="K924" s="123"/>
      <c r="L924" s="123"/>
      <c r="M924" s="123"/>
      <c r="N924" s="123"/>
      <c r="O924" s="123"/>
      <c r="P924" s="123"/>
      <c r="Q924" s="123"/>
      <c r="R924" s="123"/>
      <c r="S924" s="123"/>
      <c r="T924" s="123"/>
      <c r="U924" s="123"/>
    </row>
    <row r="925" spans="1:21" x14ac:dyDescent="0.2">
      <c r="A925" s="123"/>
      <c r="B925" s="123"/>
      <c r="C925" s="123"/>
      <c r="D925" s="123"/>
      <c r="E925" s="123"/>
      <c r="F925" s="123"/>
      <c r="G925" s="123"/>
      <c r="H925" s="123"/>
      <c r="I925" s="123"/>
      <c r="J925" s="123"/>
      <c r="K925" s="123"/>
      <c r="L925" s="123"/>
      <c r="M925" s="123"/>
      <c r="N925" s="123"/>
      <c r="O925" s="123"/>
      <c r="P925" s="123"/>
      <c r="Q925" s="123"/>
      <c r="R925" s="123"/>
      <c r="S925" s="123"/>
      <c r="T925" s="123"/>
      <c r="U925" s="123"/>
    </row>
    <row r="926" spans="1:21" x14ac:dyDescent="0.2">
      <c r="A926" s="123"/>
      <c r="B926" s="123"/>
      <c r="C926" s="123"/>
      <c r="D926" s="123"/>
      <c r="E926" s="123"/>
      <c r="F926" s="123"/>
      <c r="G926" s="123"/>
      <c r="H926" s="123"/>
      <c r="I926" s="123"/>
      <c r="J926" s="123"/>
      <c r="K926" s="123"/>
      <c r="L926" s="123"/>
      <c r="M926" s="123"/>
      <c r="N926" s="123"/>
      <c r="O926" s="123"/>
      <c r="P926" s="123"/>
      <c r="Q926" s="123"/>
      <c r="R926" s="123"/>
      <c r="S926" s="123"/>
      <c r="T926" s="123"/>
      <c r="U926" s="123"/>
    </row>
    <row r="927" spans="1:21" x14ac:dyDescent="0.2">
      <c r="A927" s="123"/>
      <c r="B927" s="123"/>
      <c r="C927" s="123"/>
      <c r="D927" s="123"/>
      <c r="E927" s="123"/>
      <c r="F927" s="123"/>
      <c r="G927" s="123"/>
      <c r="H927" s="123"/>
      <c r="I927" s="123"/>
      <c r="J927" s="123"/>
      <c r="K927" s="123"/>
      <c r="L927" s="123"/>
      <c r="M927" s="123"/>
      <c r="N927" s="123"/>
      <c r="O927" s="123"/>
      <c r="P927" s="123"/>
      <c r="Q927" s="123"/>
      <c r="R927" s="123"/>
      <c r="S927" s="123"/>
      <c r="T927" s="123"/>
      <c r="U927" s="123"/>
    </row>
    <row r="928" spans="1:21" x14ac:dyDescent="0.2">
      <c r="A928" s="123"/>
      <c r="B928" s="123"/>
      <c r="C928" s="123"/>
      <c r="D928" s="123"/>
      <c r="E928" s="123"/>
      <c r="F928" s="123"/>
      <c r="G928" s="123"/>
      <c r="H928" s="123"/>
      <c r="I928" s="123"/>
      <c r="J928" s="123"/>
      <c r="K928" s="123"/>
      <c r="L928" s="123"/>
      <c r="M928" s="123"/>
      <c r="N928" s="123"/>
      <c r="O928" s="123"/>
      <c r="P928" s="123"/>
      <c r="Q928" s="123"/>
      <c r="R928" s="123"/>
      <c r="S928" s="123"/>
      <c r="T928" s="123"/>
      <c r="U928" s="123"/>
    </row>
    <row r="929" spans="1:21" x14ac:dyDescent="0.2">
      <c r="A929" s="123"/>
      <c r="B929" s="123"/>
      <c r="C929" s="123"/>
      <c r="D929" s="123"/>
      <c r="E929" s="123"/>
      <c r="F929" s="123"/>
      <c r="G929" s="123"/>
      <c r="H929" s="123"/>
      <c r="I929" s="123"/>
      <c r="J929" s="123"/>
      <c r="K929" s="123"/>
      <c r="L929" s="123"/>
      <c r="M929" s="123"/>
      <c r="N929" s="123"/>
      <c r="O929" s="123"/>
      <c r="P929" s="123"/>
      <c r="Q929" s="123"/>
      <c r="R929" s="123"/>
      <c r="S929" s="123"/>
      <c r="T929" s="123"/>
      <c r="U929" s="123"/>
    </row>
    <row r="930" spans="1:21" x14ac:dyDescent="0.2">
      <c r="A930" s="123"/>
      <c r="B930" s="123"/>
      <c r="C930" s="123"/>
      <c r="D930" s="123"/>
      <c r="E930" s="123"/>
      <c r="F930" s="123"/>
      <c r="G930" s="123"/>
      <c r="H930" s="123"/>
      <c r="I930" s="123"/>
      <c r="J930" s="123"/>
      <c r="K930" s="123"/>
      <c r="L930" s="123"/>
      <c r="M930" s="123"/>
      <c r="N930" s="123"/>
      <c r="O930" s="123"/>
      <c r="P930" s="123"/>
      <c r="Q930" s="123"/>
      <c r="R930" s="123"/>
      <c r="S930" s="123"/>
      <c r="T930" s="123"/>
      <c r="U930" s="123"/>
    </row>
    <row r="931" spans="1:21" x14ac:dyDescent="0.2">
      <c r="A931" s="123"/>
      <c r="B931" s="123"/>
      <c r="C931" s="123"/>
      <c r="D931" s="123"/>
      <c r="E931" s="123"/>
      <c r="F931" s="123"/>
      <c r="G931" s="123"/>
      <c r="H931" s="123"/>
      <c r="I931" s="123"/>
      <c r="J931" s="123"/>
      <c r="K931" s="123"/>
      <c r="L931" s="123"/>
      <c r="M931" s="123"/>
      <c r="N931" s="123"/>
      <c r="O931" s="123"/>
      <c r="P931" s="123"/>
      <c r="Q931" s="123"/>
      <c r="R931" s="123"/>
      <c r="S931" s="123"/>
      <c r="T931" s="123"/>
      <c r="U931" s="123"/>
    </row>
    <row r="932" spans="1:21" x14ac:dyDescent="0.2">
      <c r="A932" s="123"/>
      <c r="B932" s="123"/>
      <c r="C932" s="123"/>
      <c r="D932" s="123"/>
      <c r="E932" s="123"/>
      <c r="F932" s="123"/>
      <c r="G932" s="123"/>
      <c r="H932" s="123"/>
      <c r="I932" s="123"/>
      <c r="J932" s="123"/>
      <c r="K932" s="123"/>
      <c r="L932" s="123"/>
      <c r="M932" s="123"/>
      <c r="N932" s="123"/>
      <c r="O932" s="123"/>
      <c r="P932" s="123"/>
      <c r="Q932" s="123"/>
      <c r="R932" s="123"/>
      <c r="S932" s="123"/>
      <c r="T932" s="123"/>
      <c r="U932" s="123"/>
    </row>
    <row r="933" spans="1:21" x14ac:dyDescent="0.2">
      <c r="A933" s="123"/>
      <c r="B933" s="123"/>
      <c r="C933" s="123"/>
      <c r="D933" s="123"/>
      <c r="E933" s="123"/>
      <c r="F933" s="123"/>
      <c r="G933" s="123"/>
      <c r="H933" s="123"/>
      <c r="I933" s="123"/>
      <c r="J933" s="123"/>
      <c r="K933" s="123"/>
      <c r="L933" s="123"/>
      <c r="M933" s="123"/>
      <c r="N933" s="123"/>
      <c r="O933" s="123"/>
      <c r="P933" s="123"/>
      <c r="Q933" s="123"/>
      <c r="R933" s="123"/>
      <c r="S933" s="123"/>
      <c r="T933" s="123"/>
      <c r="U933" s="123"/>
    </row>
    <row r="934" spans="1:21" x14ac:dyDescent="0.2">
      <c r="A934" s="123"/>
      <c r="B934" s="123"/>
      <c r="C934" s="123"/>
      <c r="D934" s="123"/>
      <c r="E934" s="123"/>
      <c r="F934" s="123"/>
      <c r="G934" s="123"/>
      <c r="H934" s="123"/>
      <c r="I934" s="123"/>
      <c r="J934" s="123"/>
      <c r="K934" s="123"/>
      <c r="L934" s="123"/>
      <c r="M934" s="123"/>
      <c r="N934" s="123"/>
      <c r="O934" s="123"/>
      <c r="P934" s="123"/>
      <c r="Q934" s="123"/>
      <c r="R934" s="123"/>
      <c r="S934" s="123"/>
      <c r="T934" s="123"/>
      <c r="U934" s="123"/>
    </row>
    <row r="935" spans="1:21" x14ac:dyDescent="0.2">
      <c r="A935" s="123"/>
      <c r="B935" s="123"/>
      <c r="C935" s="123"/>
      <c r="D935" s="123"/>
      <c r="E935" s="123"/>
      <c r="F935" s="123"/>
      <c r="G935" s="123"/>
      <c r="H935" s="123"/>
      <c r="I935" s="123"/>
      <c r="J935" s="123"/>
      <c r="K935" s="123"/>
      <c r="L935" s="123"/>
      <c r="M935" s="123"/>
      <c r="N935" s="123"/>
      <c r="O935" s="123"/>
      <c r="P935" s="123"/>
      <c r="Q935" s="123"/>
      <c r="R935" s="123"/>
      <c r="S935" s="123"/>
      <c r="T935" s="123"/>
      <c r="U935" s="123"/>
    </row>
    <row r="936" spans="1:21" x14ac:dyDescent="0.2">
      <c r="A936" s="123"/>
      <c r="B936" s="123"/>
      <c r="C936" s="123"/>
      <c r="D936" s="123"/>
      <c r="E936" s="123"/>
      <c r="F936" s="123"/>
      <c r="G936" s="123"/>
      <c r="H936" s="123"/>
      <c r="I936" s="123"/>
      <c r="J936" s="123"/>
      <c r="K936" s="123"/>
      <c r="L936" s="123"/>
      <c r="M936" s="123"/>
      <c r="N936" s="123"/>
      <c r="O936" s="123"/>
      <c r="P936" s="123"/>
      <c r="Q936" s="123"/>
      <c r="R936" s="123"/>
      <c r="S936" s="123"/>
      <c r="T936" s="123"/>
      <c r="U936" s="123"/>
    </row>
    <row r="937" spans="1:21" x14ac:dyDescent="0.2">
      <c r="A937" s="123"/>
      <c r="B937" s="123"/>
      <c r="C937" s="123"/>
      <c r="D937" s="123"/>
      <c r="E937" s="123"/>
      <c r="F937" s="123"/>
      <c r="G937" s="123"/>
      <c r="H937" s="123"/>
      <c r="I937" s="123"/>
      <c r="J937" s="123"/>
      <c r="K937" s="123"/>
      <c r="L937" s="123"/>
      <c r="M937" s="123"/>
      <c r="N937" s="123"/>
      <c r="O937" s="123"/>
      <c r="P937" s="123"/>
      <c r="Q937" s="123"/>
      <c r="R937" s="123"/>
      <c r="S937" s="123"/>
      <c r="T937" s="123"/>
      <c r="U937" s="123"/>
    </row>
    <row r="938" spans="1:21" x14ac:dyDescent="0.2">
      <c r="A938" s="123"/>
      <c r="B938" s="123"/>
      <c r="C938" s="123"/>
      <c r="D938" s="123"/>
      <c r="E938" s="123"/>
      <c r="F938" s="123"/>
      <c r="G938" s="123"/>
      <c r="H938" s="123"/>
      <c r="I938" s="123"/>
      <c r="J938" s="123"/>
      <c r="K938" s="123"/>
      <c r="L938" s="123"/>
      <c r="M938" s="123"/>
      <c r="N938" s="123"/>
      <c r="O938" s="123"/>
      <c r="P938" s="123"/>
      <c r="Q938" s="123"/>
      <c r="R938" s="123"/>
      <c r="S938" s="123"/>
      <c r="T938" s="123"/>
      <c r="U938" s="123"/>
    </row>
    <row r="939" spans="1:21" x14ac:dyDescent="0.2">
      <c r="A939" s="123"/>
      <c r="B939" s="123"/>
      <c r="C939" s="123"/>
      <c r="D939" s="123"/>
      <c r="E939" s="123"/>
      <c r="F939" s="123"/>
      <c r="G939" s="123"/>
      <c r="H939" s="123"/>
      <c r="I939" s="123"/>
      <c r="J939" s="123"/>
      <c r="K939" s="123"/>
      <c r="L939" s="123"/>
      <c r="M939" s="123"/>
      <c r="N939" s="123"/>
      <c r="O939" s="123"/>
      <c r="P939" s="123"/>
      <c r="Q939" s="123"/>
      <c r="R939" s="123"/>
      <c r="S939" s="123"/>
      <c r="T939" s="123"/>
      <c r="U939" s="123"/>
    </row>
    <row r="940" spans="1:21" x14ac:dyDescent="0.2">
      <c r="A940" s="123"/>
      <c r="B940" s="123"/>
      <c r="C940" s="123"/>
      <c r="D940" s="123"/>
      <c r="E940" s="123"/>
      <c r="F940" s="123"/>
      <c r="G940" s="123"/>
      <c r="H940" s="123"/>
      <c r="I940" s="123"/>
      <c r="J940" s="123"/>
      <c r="K940" s="123"/>
      <c r="L940" s="123"/>
      <c r="M940" s="123"/>
      <c r="N940" s="123"/>
      <c r="O940" s="123"/>
      <c r="P940" s="123"/>
      <c r="Q940" s="123"/>
      <c r="R940" s="123"/>
      <c r="S940" s="123"/>
      <c r="T940" s="123"/>
      <c r="U940" s="123"/>
    </row>
    <row r="941" spans="1:21" x14ac:dyDescent="0.2">
      <c r="A941" s="123"/>
      <c r="B941" s="123"/>
      <c r="C941" s="123"/>
      <c r="D941" s="123"/>
      <c r="E941" s="123"/>
      <c r="F941" s="123"/>
      <c r="G941" s="123"/>
      <c r="H941" s="123"/>
      <c r="I941" s="123"/>
      <c r="J941" s="123"/>
      <c r="K941" s="123"/>
      <c r="L941" s="123"/>
      <c r="M941" s="123"/>
      <c r="N941" s="123"/>
      <c r="O941" s="123"/>
      <c r="P941" s="123"/>
      <c r="Q941" s="123"/>
      <c r="R941" s="123"/>
      <c r="S941" s="123"/>
      <c r="T941" s="123"/>
      <c r="U941" s="123"/>
    </row>
    <row r="942" spans="1:21" x14ac:dyDescent="0.2">
      <c r="A942" s="123"/>
      <c r="B942" s="123"/>
      <c r="C942" s="123"/>
      <c r="D942" s="123"/>
      <c r="E942" s="123"/>
      <c r="F942" s="123"/>
      <c r="G942" s="123"/>
      <c r="H942" s="123"/>
      <c r="I942" s="123"/>
      <c r="J942" s="123"/>
      <c r="K942" s="123"/>
      <c r="L942" s="123"/>
      <c r="M942" s="123"/>
      <c r="N942" s="123"/>
      <c r="O942" s="123"/>
      <c r="P942" s="123"/>
      <c r="Q942" s="123"/>
      <c r="R942" s="123"/>
      <c r="S942" s="123"/>
      <c r="T942" s="123"/>
      <c r="U942" s="123"/>
    </row>
    <row r="943" spans="1:21" x14ac:dyDescent="0.2">
      <c r="A943" s="123"/>
      <c r="B943" s="123"/>
      <c r="C943" s="123"/>
      <c r="D943" s="123"/>
      <c r="E943" s="123"/>
      <c r="F943" s="123"/>
      <c r="G943" s="123"/>
      <c r="H943" s="123"/>
      <c r="I943" s="123"/>
      <c r="J943" s="123"/>
      <c r="K943" s="123"/>
      <c r="L943" s="123"/>
      <c r="M943" s="123"/>
      <c r="N943" s="123"/>
      <c r="O943" s="123"/>
      <c r="P943" s="123"/>
      <c r="Q943" s="123"/>
      <c r="R943" s="123"/>
      <c r="S943" s="123"/>
      <c r="T943" s="123"/>
      <c r="U943" s="123"/>
    </row>
    <row r="944" spans="1:21" x14ac:dyDescent="0.2">
      <c r="A944" s="123"/>
      <c r="B944" s="123"/>
      <c r="C944" s="123"/>
      <c r="D944" s="123"/>
      <c r="E944" s="123"/>
      <c r="F944" s="123"/>
      <c r="G944" s="123"/>
      <c r="H944" s="123"/>
      <c r="I944" s="123"/>
      <c r="J944" s="123"/>
      <c r="K944" s="123"/>
      <c r="L944" s="123"/>
      <c r="M944" s="123"/>
      <c r="N944" s="123"/>
      <c r="O944" s="123"/>
      <c r="P944" s="123"/>
      <c r="Q944" s="123"/>
      <c r="R944" s="123"/>
      <c r="S944" s="123"/>
      <c r="T944" s="123"/>
      <c r="U944" s="123"/>
    </row>
    <row r="945" spans="1:21" x14ac:dyDescent="0.2">
      <c r="A945" s="123"/>
      <c r="B945" s="123"/>
      <c r="C945" s="123"/>
      <c r="D945" s="123"/>
      <c r="E945" s="123"/>
      <c r="F945" s="123"/>
      <c r="G945" s="123"/>
      <c r="H945" s="123"/>
      <c r="I945" s="123"/>
      <c r="J945" s="123"/>
      <c r="K945" s="123"/>
      <c r="L945" s="123"/>
      <c r="M945" s="123"/>
      <c r="N945" s="123"/>
      <c r="O945" s="123"/>
      <c r="P945" s="123"/>
      <c r="Q945" s="123"/>
      <c r="R945" s="123"/>
      <c r="S945" s="123"/>
      <c r="T945" s="123"/>
      <c r="U945" s="123"/>
    </row>
    <row r="946" spans="1:21" x14ac:dyDescent="0.2">
      <c r="A946" s="123"/>
      <c r="B946" s="123"/>
      <c r="C946" s="123"/>
      <c r="D946" s="123"/>
      <c r="E946" s="123"/>
      <c r="F946" s="123"/>
      <c r="G946" s="123"/>
      <c r="H946" s="123"/>
      <c r="I946" s="123"/>
      <c r="J946" s="123"/>
      <c r="K946" s="123"/>
      <c r="L946" s="123"/>
      <c r="M946" s="123"/>
      <c r="N946" s="123"/>
      <c r="O946" s="123"/>
      <c r="P946" s="123"/>
      <c r="Q946" s="123"/>
      <c r="R946" s="123"/>
      <c r="S946" s="123"/>
      <c r="T946" s="123"/>
      <c r="U946" s="123"/>
    </row>
    <row r="947" spans="1:21" x14ac:dyDescent="0.2">
      <c r="A947" s="123"/>
      <c r="B947" s="123"/>
      <c r="C947" s="123"/>
      <c r="D947" s="123"/>
      <c r="E947" s="123"/>
      <c r="F947" s="123"/>
      <c r="G947" s="123"/>
      <c r="H947" s="123"/>
      <c r="I947" s="123"/>
      <c r="J947" s="123"/>
      <c r="K947" s="123"/>
      <c r="L947" s="123"/>
      <c r="M947" s="123"/>
      <c r="N947" s="123"/>
      <c r="O947" s="123"/>
      <c r="P947" s="123"/>
      <c r="Q947" s="123"/>
      <c r="R947" s="123"/>
      <c r="S947" s="123"/>
      <c r="T947" s="123"/>
      <c r="U947" s="123"/>
    </row>
    <row r="948" spans="1:21" x14ac:dyDescent="0.2">
      <c r="A948" s="123"/>
      <c r="B948" s="123"/>
      <c r="C948" s="123"/>
      <c r="D948" s="123"/>
      <c r="E948" s="123"/>
      <c r="F948" s="123"/>
      <c r="G948" s="123"/>
      <c r="H948" s="123"/>
      <c r="I948" s="123"/>
      <c r="J948" s="123"/>
      <c r="K948" s="123"/>
      <c r="L948" s="123"/>
      <c r="M948" s="123"/>
      <c r="N948" s="123"/>
      <c r="O948" s="123"/>
      <c r="P948" s="123"/>
      <c r="Q948" s="123"/>
      <c r="R948" s="123"/>
      <c r="S948" s="123"/>
      <c r="T948" s="123"/>
      <c r="U948" s="123"/>
    </row>
    <row r="949" spans="1:21" x14ac:dyDescent="0.2">
      <c r="A949" s="123"/>
      <c r="B949" s="123"/>
      <c r="C949" s="123"/>
      <c r="D949" s="123"/>
      <c r="E949" s="123"/>
      <c r="F949" s="123"/>
      <c r="G949" s="123"/>
      <c r="H949" s="123"/>
      <c r="I949" s="123"/>
      <c r="J949" s="123"/>
      <c r="K949" s="123"/>
      <c r="L949" s="123"/>
      <c r="M949" s="123"/>
      <c r="N949" s="123"/>
      <c r="O949" s="123"/>
      <c r="P949" s="123"/>
      <c r="Q949" s="123"/>
      <c r="R949" s="123"/>
      <c r="S949" s="123"/>
      <c r="T949" s="123"/>
      <c r="U949" s="123"/>
    </row>
    <row r="950" spans="1:21" x14ac:dyDescent="0.2">
      <c r="A950" s="123"/>
      <c r="B950" s="123"/>
      <c r="C950" s="123"/>
      <c r="D950" s="123"/>
      <c r="E950" s="123"/>
      <c r="F950" s="123"/>
      <c r="G950" s="123"/>
      <c r="H950" s="123"/>
      <c r="I950" s="123"/>
      <c r="J950" s="123"/>
      <c r="K950" s="123"/>
      <c r="L950" s="123"/>
      <c r="M950" s="123"/>
      <c r="N950" s="123"/>
      <c r="O950" s="123"/>
      <c r="P950" s="123"/>
      <c r="Q950" s="123"/>
      <c r="R950" s="123"/>
      <c r="S950" s="123"/>
      <c r="T950" s="123"/>
      <c r="U950" s="123"/>
    </row>
    <row r="951" spans="1:21" x14ac:dyDescent="0.2">
      <c r="A951" s="123"/>
      <c r="B951" s="123"/>
      <c r="C951" s="123"/>
      <c r="D951" s="123"/>
      <c r="E951" s="123"/>
      <c r="F951" s="123"/>
      <c r="G951" s="123"/>
      <c r="H951" s="123"/>
      <c r="I951" s="123"/>
      <c r="J951" s="123"/>
      <c r="K951" s="123"/>
      <c r="L951" s="123"/>
      <c r="M951" s="123"/>
      <c r="N951" s="123"/>
      <c r="O951" s="123"/>
      <c r="P951" s="123"/>
      <c r="Q951" s="123"/>
      <c r="R951" s="123"/>
      <c r="S951" s="123"/>
      <c r="T951" s="123"/>
      <c r="U951" s="123"/>
    </row>
    <row r="952" spans="1:21" x14ac:dyDescent="0.2">
      <c r="A952" s="123"/>
      <c r="B952" s="123"/>
      <c r="C952" s="123"/>
      <c r="D952" s="123"/>
      <c r="E952" s="123"/>
      <c r="F952" s="123"/>
      <c r="G952" s="123"/>
      <c r="H952" s="123"/>
      <c r="I952" s="123"/>
      <c r="J952" s="123"/>
      <c r="K952" s="123"/>
      <c r="L952" s="123"/>
      <c r="M952" s="123"/>
      <c r="N952" s="123"/>
      <c r="O952" s="123"/>
      <c r="P952" s="123"/>
      <c r="Q952" s="123"/>
      <c r="R952" s="123"/>
      <c r="S952" s="123"/>
      <c r="T952" s="123"/>
      <c r="U952" s="123"/>
    </row>
    <row r="953" spans="1:21" x14ac:dyDescent="0.2">
      <c r="A953" s="123"/>
      <c r="B953" s="123"/>
      <c r="C953" s="123"/>
      <c r="D953" s="123"/>
      <c r="E953" s="123"/>
      <c r="F953" s="123"/>
      <c r="G953" s="123"/>
      <c r="H953" s="123"/>
      <c r="I953" s="123"/>
      <c r="J953" s="123"/>
      <c r="K953" s="123"/>
      <c r="L953" s="123"/>
      <c r="M953" s="123"/>
      <c r="N953" s="123"/>
      <c r="O953" s="123"/>
      <c r="P953" s="123"/>
      <c r="Q953" s="123"/>
      <c r="R953" s="123"/>
      <c r="S953" s="123"/>
      <c r="T953" s="123"/>
      <c r="U953" s="123"/>
    </row>
    <row r="954" spans="1:21" x14ac:dyDescent="0.2">
      <c r="A954" s="123"/>
      <c r="B954" s="123"/>
      <c r="C954" s="123"/>
      <c r="D954" s="123"/>
      <c r="E954" s="123"/>
      <c r="F954" s="123"/>
      <c r="G954" s="123"/>
      <c r="H954" s="123"/>
      <c r="I954" s="123"/>
      <c r="J954" s="123"/>
      <c r="K954" s="123"/>
      <c r="L954" s="123"/>
      <c r="M954" s="123"/>
      <c r="N954" s="123"/>
      <c r="O954" s="123"/>
      <c r="P954" s="123"/>
      <c r="Q954" s="123"/>
      <c r="R954" s="123"/>
      <c r="S954" s="123"/>
      <c r="T954" s="123"/>
      <c r="U954" s="123"/>
    </row>
    <row r="955" spans="1:21" x14ac:dyDescent="0.2">
      <c r="A955" s="123"/>
      <c r="B955" s="123"/>
      <c r="C955" s="123"/>
      <c r="D955" s="123"/>
      <c r="E955" s="123"/>
      <c r="F955" s="123"/>
      <c r="G955" s="123"/>
      <c r="H955" s="123"/>
      <c r="I955" s="123"/>
      <c r="J955" s="123"/>
      <c r="K955" s="123"/>
      <c r="L955" s="123"/>
      <c r="M955" s="123"/>
      <c r="N955" s="123"/>
      <c r="O955" s="123"/>
      <c r="P955" s="123"/>
      <c r="Q955" s="123"/>
      <c r="R955" s="123"/>
      <c r="S955" s="123"/>
      <c r="T955" s="123"/>
      <c r="U955" s="123"/>
    </row>
    <row r="956" spans="1:21" x14ac:dyDescent="0.2">
      <c r="A956" s="123"/>
      <c r="B956" s="123"/>
      <c r="C956" s="123"/>
      <c r="D956" s="123"/>
      <c r="E956" s="123"/>
      <c r="F956" s="123"/>
      <c r="G956" s="123"/>
      <c r="H956" s="123"/>
      <c r="I956" s="123"/>
      <c r="J956" s="123"/>
      <c r="K956" s="123"/>
      <c r="L956" s="123"/>
      <c r="M956" s="123"/>
      <c r="N956" s="123"/>
      <c r="O956" s="123"/>
      <c r="P956" s="123"/>
      <c r="Q956" s="123"/>
      <c r="R956" s="123"/>
      <c r="S956" s="123"/>
      <c r="T956" s="123"/>
      <c r="U956" s="123"/>
    </row>
    <row r="957" spans="1:21" x14ac:dyDescent="0.2">
      <c r="A957" s="123"/>
      <c r="B957" s="123"/>
      <c r="C957" s="123"/>
      <c r="D957" s="123"/>
      <c r="E957" s="123"/>
      <c r="F957" s="123"/>
      <c r="G957" s="123"/>
      <c r="H957" s="123"/>
      <c r="I957" s="123"/>
      <c r="J957" s="123"/>
      <c r="K957" s="123"/>
      <c r="L957" s="123"/>
      <c r="M957" s="123"/>
      <c r="N957" s="123"/>
      <c r="O957" s="123"/>
      <c r="P957" s="123"/>
      <c r="Q957" s="123"/>
      <c r="R957" s="123"/>
      <c r="S957" s="123"/>
      <c r="T957" s="123"/>
      <c r="U957" s="123"/>
    </row>
    <row r="958" spans="1:21" x14ac:dyDescent="0.2">
      <c r="A958" s="123"/>
      <c r="B958" s="123"/>
      <c r="C958" s="123"/>
      <c r="D958" s="123"/>
      <c r="E958" s="123"/>
      <c r="F958" s="123"/>
      <c r="G958" s="123"/>
      <c r="H958" s="123"/>
      <c r="I958" s="123"/>
      <c r="J958" s="123"/>
      <c r="K958" s="123"/>
      <c r="L958" s="123"/>
      <c r="M958" s="123"/>
      <c r="N958" s="123"/>
      <c r="O958" s="123"/>
      <c r="P958" s="123"/>
      <c r="Q958" s="123"/>
      <c r="R958" s="123"/>
      <c r="S958" s="123"/>
      <c r="T958" s="123"/>
      <c r="U958" s="123"/>
    </row>
    <row r="959" spans="1:21" x14ac:dyDescent="0.2">
      <c r="A959" s="123"/>
      <c r="B959" s="123"/>
      <c r="C959" s="123"/>
      <c r="D959" s="123"/>
      <c r="E959" s="123"/>
      <c r="F959" s="123"/>
      <c r="G959" s="123"/>
      <c r="H959" s="123"/>
      <c r="I959" s="123"/>
      <c r="J959" s="123"/>
      <c r="K959" s="123"/>
      <c r="L959" s="123"/>
      <c r="M959" s="123"/>
      <c r="N959" s="123"/>
      <c r="O959" s="123"/>
      <c r="P959" s="123"/>
      <c r="Q959" s="123"/>
      <c r="R959" s="123"/>
      <c r="S959" s="123"/>
      <c r="T959" s="123"/>
      <c r="U959" s="123"/>
    </row>
    <row r="960" spans="1:21" x14ac:dyDescent="0.2">
      <c r="A960" s="123"/>
      <c r="B960" s="123"/>
      <c r="C960" s="123"/>
      <c r="D960" s="123"/>
      <c r="E960" s="123"/>
      <c r="F960" s="123"/>
      <c r="G960" s="123"/>
      <c r="H960" s="123"/>
      <c r="I960" s="123"/>
      <c r="J960" s="123"/>
      <c r="K960" s="123"/>
      <c r="L960" s="123"/>
      <c r="M960" s="123"/>
      <c r="N960" s="123"/>
      <c r="O960" s="123"/>
      <c r="P960" s="123"/>
      <c r="Q960" s="123"/>
      <c r="R960" s="123"/>
      <c r="S960" s="123"/>
      <c r="T960" s="123"/>
      <c r="U960" s="123"/>
    </row>
    <row r="961" spans="1:21" x14ac:dyDescent="0.2">
      <c r="A961" s="123"/>
      <c r="B961" s="123"/>
      <c r="C961" s="123"/>
      <c r="D961" s="123"/>
      <c r="E961" s="123"/>
      <c r="F961" s="123"/>
      <c r="G961" s="123"/>
      <c r="H961" s="123"/>
      <c r="I961" s="123"/>
      <c r="J961" s="123"/>
      <c r="K961" s="123"/>
      <c r="L961" s="123"/>
      <c r="M961" s="123"/>
      <c r="N961" s="123"/>
      <c r="O961" s="123"/>
      <c r="P961" s="123"/>
      <c r="Q961" s="123"/>
      <c r="R961" s="123"/>
      <c r="S961" s="123"/>
      <c r="T961" s="123"/>
      <c r="U961" s="123"/>
    </row>
    <row r="962" spans="1:21" x14ac:dyDescent="0.2">
      <c r="A962" s="123"/>
      <c r="B962" s="123"/>
      <c r="C962" s="123"/>
      <c r="D962" s="123"/>
      <c r="E962" s="123"/>
      <c r="F962" s="123"/>
      <c r="G962" s="123"/>
      <c r="H962" s="123"/>
      <c r="I962" s="123"/>
      <c r="J962" s="123"/>
      <c r="K962" s="123"/>
      <c r="L962" s="123"/>
      <c r="M962" s="123"/>
      <c r="N962" s="123"/>
      <c r="O962" s="123"/>
      <c r="P962" s="123"/>
      <c r="Q962" s="123"/>
      <c r="R962" s="123"/>
      <c r="S962" s="123"/>
      <c r="T962" s="123"/>
      <c r="U962" s="123"/>
    </row>
    <row r="963" spans="1:21" x14ac:dyDescent="0.2">
      <c r="A963" s="123"/>
      <c r="B963" s="123"/>
      <c r="C963" s="123"/>
      <c r="D963" s="123"/>
      <c r="E963" s="123"/>
      <c r="F963" s="123"/>
      <c r="G963" s="123"/>
      <c r="H963" s="123"/>
      <c r="I963" s="123"/>
      <c r="J963" s="123"/>
      <c r="K963" s="123"/>
      <c r="L963" s="123"/>
      <c r="M963" s="123"/>
      <c r="N963" s="123"/>
      <c r="O963" s="123"/>
      <c r="P963" s="123"/>
      <c r="Q963" s="123"/>
      <c r="R963" s="123"/>
      <c r="S963" s="123"/>
      <c r="T963" s="123"/>
      <c r="U963" s="123"/>
    </row>
    <row r="964" spans="1:21" x14ac:dyDescent="0.2">
      <c r="A964" s="123"/>
      <c r="B964" s="123"/>
      <c r="C964" s="123"/>
      <c r="D964" s="123"/>
      <c r="E964" s="123"/>
      <c r="F964" s="123"/>
      <c r="G964" s="123"/>
      <c r="H964" s="123"/>
      <c r="I964" s="123"/>
      <c r="J964" s="123"/>
      <c r="K964" s="123"/>
      <c r="L964" s="123"/>
      <c r="M964" s="123"/>
      <c r="N964" s="123"/>
      <c r="O964" s="123"/>
      <c r="P964" s="123"/>
      <c r="Q964" s="123"/>
      <c r="R964" s="123"/>
      <c r="S964" s="123"/>
      <c r="T964" s="123"/>
      <c r="U964" s="123"/>
    </row>
    <row r="965" spans="1:21" x14ac:dyDescent="0.2">
      <c r="A965" s="123"/>
      <c r="B965" s="123"/>
      <c r="C965" s="123"/>
      <c r="D965" s="123"/>
      <c r="E965" s="123"/>
      <c r="F965" s="123"/>
      <c r="G965" s="123"/>
      <c r="H965" s="123"/>
      <c r="I965" s="123"/>
      <c r="J965" s="123"/>
      <c r="K965" s="123"/>
      <c r="L965" s="123"/>
      <c r="M965" s="123"/>
      <c r="N965" s="123"/>
      <c r="O965" s="123"/>
      <c r="P965" s="123"/>
      <c r="Q965" s="123"/>
      <c r="R965" s="123"/>
      <c r="S965" s="123"/>
      <c r="T965" s="123"/>
      <c r="U965" s="123"/>
    </row>
    <row r="966" spans="1:21" x14ac:dyDescent="0.2">
      <c r="A966" s="123"/>
      <c r="B966" s="123"/>
      <c r="C966" s="123"/>
      <c r="D966" s="123"/>
      <c r="E966" s="123"/>
      <c r="F966" s="123"/>
      <c r="G966" s="123"/>
      <c r="H966" s="123"/>
      <c r="I966" s="123"/>
      <c r="J966" s="123"/>
      <c r="K966" s="123"/>
      <c r="L966" s="123"/>
      <c r="M966" s="123"/>
      <c r="N966" s="123"/>
      <c r="O966" s="123"/>
      <c r="P966" s="123"/>
      <c r="Q966" s="123"/>
      <c r="R966" s="123"/>
      <c r="S966" s="123"/>
      <c r="T966" s="123"/>
      <c r="U966" s="123"/>
    </row>
    <row r="967" spans="1:21" x14ac:dyDescent="0.2">
      <c r="A967" s="123"/>
      <c r="B967" s="123"/>
      <c r="C967" s="123"/>
      <c r="D967" s="123"/>
      <c r="E967" s="123"/>
      <c r="F967" s="123"/>
      <c r="G967" s="123"/>
      <c r="H967" s="123"/>
      <c r="I967" s="123"/>
      <c r="J967" s="123"/>
      <c r="K967" s="123"/>
      <c r="L967" s="123"/>
      <c r="M967" s="123"/>
      <c r="N967" s="123"/>
      <c r="O967" s="123"/>
      <c r="P967" s="123"/>
      <c r="Q967" s="123"/>
      <c r="R967" s="123"/>
      <c r="S967" s="123"/>
      <c r="T967" s="123"/>
      <c r="U967" s="123"/>
    </row>
    <row r="968" spans="1:21" x14ac:dyDescent="0.2">
      <c r="A968" s="123"/>
      <c r="B968" s="123"/>
      <c r="C968" s="123"/>
      <c r="D968" s="123"/>
      <c r="E968" s="123"/>
      <c r="F968" s="123"/>
      <c r="G968" s="123"/>
      <c r="H968" s="123"/>
      <c r="I968" s="123"/>
      <c r="J968" s="123"/>
      <c r="K968" s="123"/>
      <c r="L968" s="123"/>
      <c r="M968" s="123"/>
      <c r="N968" s="123"/>
      <c r="O968" s="123"/>
      <c r="P968" s="123"/>
      <c r="Q968" s="123"/>
      <c r="R968" s="123"/>
      <c r="S968" s="123"/>
      <c r="T968" s="123"/>
      <c r="U968" s="123"/>
    </row>
    <row r="969" spans="1:21" x14ac:dyDescent="0.2">
      <c r="A969" s="123"/>
      <c r="B969" s="123"/>
      <c r="C969" s="123"/>
      <c r="D969" s="123"/>
      <c r="E969" s="123"/>
      <c r="F969" s="123"/>
      <c r="G969" s="123"/>
      <c r="H969" s="123"/>
      <c r="I969" s="123"/>
      <c r="J969" s="123"/>
      <c r="K969" s="123"/>
      <c r="L969" s="123"/>
      <c r="M969" s="123"/>
      <c r="N969" s="123"/>
      <c r="O969" s="123"/>
      <c r="P969" s="123"/>
      <c r="Q969" s="123"/>
      <c r="R969" s="123"/>
      <c r="S969" s="123"/>
      <c r="T969" s="123"/>
      <c r="U969" s="123"/>
    </row>
    <row r="970" spans="1:21" x14ac:dyDescent="0.2">
      <c r="A970" s="123"/>
      <c r="B970" s="123"/>
      <c r="C970" s="123"/>
      <c r="D970" s="123"/>
      <c r="E970" s="123"/>
      <c r="F970" s="123"/>
      <c r="G970" s="123"/>
      <c r="H970" s="123"/>
      <c r="I970" s="123"/>
      <c r="J970" s="123"/>
      <c r="K970" s="123"/>
      <c r="L970" s="123"/>
      <c r="M970" s="123"/>
      <c r="N970" s="123"/>
      <c r="O970" s="123"/>
      <c r="P970" s="123"/>
      <c r="Q970" s="123"/>
      <c r="R970" s="123"/>
      <c r="S970" s="123"/>
      <c r="T970" s="123"/>
      <c r="U970" s="123"/>
    </row>
    <row r="971" spans="1:21" x14ac:dyDescent="0.2">
      <c r="A971" s="123"/>
      <c r="B971" s="123"/>
      <c r="C971" s="123"/>
      <c r="D971" s="123"/>
      <c r="E971" s="123"/>
      <c r="F971" s="123"/>
      <c r="G971" s="123"/>
      <c r="H971" s="123"/>
      <c r="I971" s="123"/>
      <c r="J971" s="123"/>
      <c r="K971" s="123"/>
      <c r="L971" s="123"/>
      <c r="M971" s="123"/>
      <c r="N971" s="123"/>
      <c r="O971" s="123"/>
      <c r="P971" s="123"/>
      <c r="Q971" s="123"/>
      <c r="R971" s="123"/>
      <c r="S971" s="123"/>
      <c r="T971" s="123"/>
      <c r="U971" s="123"/>
    </row>
    <row r="972" spans="1:21" x14ac:dyDescent="0.2">
      <c r="A972" s="123"/>
      <c r="B972" s="123"/>
      <c r="C972" s="123"/>
      <c r="D972" s="123"/>
      <c r="E972" s="123"/>
      <c r="F972" s="123"/>
      <c r="G972" s="123"/>
      <c r="H972" s="123"/>
      <c r="I972" s="123"/>
      <c r="J972" s="123"/>
      <c r="K972" s="123"/>
      <c r="L972" s="123"/>
      <c r="M972" s="123"/>
      <c r="N972" s="123"/>
      <c r="O972" s="123"/>
      <c r="P972" s="123"/>
      <c r="Q972" s="123"/>
      <c r="R972" s="123"/>
      <c r="S972" s="123"/>
      <c r="T972" s="123"/>
      <c r="U972" s="123"/>
    </row>
    <row r="973" spans="1:21" x14ac:dyDescent="0.2">
      <c r="A973" s="123"/>
      <c r="B973" s="123"/>
      <c r="C973" s="123"/>
      <c r="D973" s="123"/>
      <c r="E973" s="123"/>
      <c r="F973" s="123"/>
      <c r="G973" s="123"/>
      <c r="H973" s="123"/>
      <c r="I973" s="123"/>
      <c r="J973" s="123"/>
      <c r="K973" s="123"/>
      <c r="L973" s="123"/>
      <c r="M973" s="123"/>
      <c r="N973" s="123"/>
      <c r="O973" s="123"/>
      <c r="P973" s="123"/>
      <c r="Q973" s="123"/>
      <c r="R973" s="123"/>
      <c r="S973" s="123"/>
      <c r="T973" s="123"/>
      <c r="U973" s="123"/>
    </row>
    <row r="974" spans="1:21" x14ac:dyDescent="0.2">
      <c r="A974" s="123"/>
      <c r="B974" s="123"/>
      <c r="C974" s="123"/>
      <c r="D974" s="123"/>
      <c r="E974" s="123"/>
      <c r="F974" s="123"/>
      <c r="G974" s="123"/>
      <c r="H974" s="123"/>
      <c r="I974" s="123"/>
      <c r="J974" s="123"/>
      <c r="K974" s="123"/>
      <c r="L974" s="123"/>
      <c r="M974" s="123"/>
      <c r="N974" s="123"/>
      <c r="O974" s="123"/>
      <c r="P974" s="123"/>
      <c r="Q974" s="123"/>
      <c r="R974" s="123"/>
      <c r="S974" s="123"/>
      <c r="T974" s="123"/>
      <c r="U974" s="123"/>
    </row>
    <row r="975" spans="1:21" x14ac:dyDescent="0.2">
      <c r="A975" s="123"/>
      <c r="B975" s="123"/>
      <c r="C975" s="123"/>
      <c r="D975" s="123"/>
      <c r="E975" s="123"/>
      <c r="F975" s="123"/>
      <c r="G975" s="123"/>
      <c r="H975" s="123"/>
      <c r="I975" s="123"/>
      <c r="J975" s="123"/>
      <c r="K975" s="123"/>
      <c r="L975" s="123"/>
      <c r="M975" s="123"/>
      <c r="N975" s="123"/>
      <c r="O975" s="123"/>
      <c r="P975" s="123"/>
      <c r="Q975" s="123"/>
      <c r="R975" s="123"/>
      <c r="S975" s="123"/>
      <c r="T975" s="123"/>
      <c r="U975" s="123"/>
    </row>
    <row r="976" spans="1:21" x14ac:dyDescent="0.2">
      <c r="A976" s="123"/>
      <c r="B976" s="123"/>
      <c r="C976" s="123"/>
      <c r="D976" s="123"/>
      <c r="E976" s="123"/>
      <c r="F976" s="123"/>
      <c r="G976" s="123"/>
      <c r="H976" s="123"/>
      <c r="I976" s="123"/>
      <c r="J976" s="123"/>
      <c r="K976" s="123"/>
      <c r="L976" s="123"/>
      <c r="M976" s="123"/>
      <c r="N976" s="123"/>
      <c r="O976" s="123"/>
      <c r="P976" s="123"/>
      <c r="Q976" s="123"/>
      <c r="R976" s="123"/>
      <c r="S976" s="123"/>
      <c r="T976" s="123"/>
      <c r="U976" s="123"/>
    </row>
    <row r="977" spans="1:21" x14ac:dyDescent="0.2">
      <c r="A977" s="123"/>
      <c r="B977" s="123"/>
      <c r="C977" s="123"/>
      <c r="D977" s="123"/>
      <c r="E977" s="123"/>
      <c r="F977" s="123"/>
      <c r="G977" s="123"/>
      <c r="H977" s="123"/>
      <c r="I977" s="123"/>
      <c r="J977" s="123"/>
      <c r="K977" s="123"/>
      <c r="L977" s="123"/>
      <c r="M977" s="123"/>
      <c r="N977" s="123"/>
      <c r="O977" s="123"/>
      <c r="P977" s="123"/>
      <c r="Q977" s="123"/>
      <c r="R977" s="123"/>
      <c r="S977" s="123"/>
      <c r="T977" s="123"/>
      <c r="U977" s="123"/>
    </row>
    <row r="978" spans="1:21" x14ac:dyDescent="0.2">
      <c r="A978" s="123"/>
      <c r="B978" s="123"/>
      <c r="C978" s="123"/>
      <c r="D978" s="123"/>
      <c r="E978" s="123"/>
      <c r="F978" s="123"/>
      <c r="G978" s="123"/>
      <c r="H978" s="123"/>
      <c r="I978" s="123"/>
      <c r="J978" s="123"/>
      <c r="K978" s="123"/>
      <c r="L978" s="123"/>
      <c r="M978" s="123"/>
      <c r="N978" s="123"/>
      <c r="O978" s="123"/>
      <c r="P978" s="123"/>
      <c r="Q978" s="123"/>
      <c r="R978" s="123"/>
      <c r="S978" s="123"/>
      <c r="T978" s="123"/>
      <c r="U978" s="123"/>
    </row>
    <row r="979" spans="1:21" x14ac:dyDescent="0.2">
      <c r="A979" s="123"/>
      <c r="B979" s="123"/>
      <c r="C979" s="123"/>
      <c r="D979" s="123"/>
      <c r="E979" s="123"/>
      <c r="F979" s="123"/>
      <c r="G979" s="123"/>
      <c r="H979" s="123"/>
      <c r="I979" s="123"/>
      <c r="J979" s="123"/>
      <c r="K979" s="123"/>
      <c r="L979" s="123"/>
      <c r="M979" s="123"/>
      <c r="N979" s="123"/>
      <c r="O979" s="123"/>
      <c r="P979" s="123"/>
      <c r="Q979" s="123"/>
      <c r="R979" s="123"/>
      <c r="S979" s="123"/>
      <c r="T979" s="123"/>
      <c r="U979" s="123"/>
    </row>
    <row r="980" spans="1:21" x14ac:dyDescent="0.2">
      <c r="A980" s="123"/>
      <c r="B980" s="123"/>
      <c r="C980" s="123"/>
      <c r="D980" s="123"/>
      <c r="E980" s="123"/>
      <c r="F980" s="123"/>
      <c r="G980" s="123"/>
      <c r="H980" s="123"/>
      <c r="I980" s="123"/>
      <c r="J980" s="123"/>
      <c r="K980" s="123"/>
      <c r="L980" s="123"/>
      <c r="M980" s="123"/>
      <c r="N980" s="123"/>
      <c r="O980" s="123"/>
      <c r="P980" s="123"/>
      <c r="Q980" s="123"/>
      <c r="R980" s="123"/>
      <c r="S980" s="123"/>
      <c r="T980" s="123"/>
      <c r="U980" s="123"/>
    </row>
    <row r="981" spans="1:21" x14ac:dyDescent="0.2">
      <c r="A981" s="123"/>
      <c r="B981" s="123"/>
      <c r="C981" s="123"/>
      <c r="D981" s="123"/>
      <c r="E981" s="123"/>
      <c r="F981" s="123"/>
      <c r="G981" s="123"/>
      <c r="H981" s="123"/>
      <c r="I981" s="123"/>
      <c r="J981" s="123"/>
      <c r="K981" s="123"/>
      <c r="L981" s="123"/>
      <c r="M981" s="123"/>
      <c r="N981" s="123"/>
      <c r="O981" s="123"/>
      <c r="P981" s="123"/>
      <c r="Q981" s="123"/>
      <c r="R981" s="123"/>
      <c r="S981" s="123"/>
      <c r="T981" s="123"/>
      <c r="U981" s="123"/>
    </row>
    <row r="982" spans="1:21" x14ac:dyDescent="0.2">
      <c r="A982" s="123"/>
      <c r="B982" s="123"/>
      <c r="C982" s="123"/>
      <c r="D982" s="123"/>
      <c r="E982" s="123"/>
      <c r="F982" s="123"/>
      <c r="G982" s="123"/>
      <c r="H982" s="123"/>
      <c r="I982" s="123"/>
      <c r="J982" s="123"/>
      <c r="K982" s="123"/>
      <c r="L982" s="123"/>
      <c r="M982" s="123"/>
      <c r="N982" s="123"/>
      <c r="O982" s="123"/>
      <c r="P982" s="123"/>
      <c r="Q982" s="123"/>
      <c r="R982" s="123"/>
      <c r="S982" s="123"/>
      <c r="T982" s="123"/>
      <c r="U982" s="123"/>
    </row>
    <row r="983" spans="1:21" x14ac:dyDescent="0.2">
      <c r="A983" s="123"/>
      <c r="B983" s="123"/>
      <c r="C983" s="123"/>
      <c r="D983" s="123"/>
      <c r="E983" s="123"/>
      <c r="F983" s="123"/>
      <c r="G983" s="123"/>
      <c r="H983" s="123"/>
      <c r="I983" s="123"/>
      <c r="J983" s="123"/>
      <c r="K983" s="123"/>
      <c r="L983" s="123"/>
      <c r="M983" s="123"/>
      <c r="N983" s="123"/>
      <c r="O983" s="123"/>
      <c r="P983" s="123"/>
      <c r="Q983" s="123"/>
      <c r="R983" s="123"/>
      <c r="S983" s="123"/>
      <c r="T983" s="123"/>
      <c r="U983" s="123"/>
    </row>
    <row r="984" spans="1:21" x14ac:dyDescent="0.2">
      <c r="A984" s="123"/>
      <c r="B984" s="123"/>
      <c r="C984" s="123"/>
      <c r="D984" s="123"/>
      <c r="E984" s="123"/>
      <c r="F984" s="123"/>
      <c r="G984" s="123"/>
      <c r="H984" s="123"/>
      <c r="I984" s="123"/>
      <c r="J984" s="123"/>
      <c r="K984" s="123"/>
      <c r="L984" s="123"/>
      <c r="M984" s="123"/>
      <c r="N984" s="123"/>
      <c r="O984" s="123"/>
      <c r="P984" s="123"/>
      <c r="Q984" s="123"/>
      <c r="R984" s="123"/>
      <c r="S984" s="123"/>
      <c r="T984" s="123"/>
      <c r="U984" s="123"/>
    </row>
    <row r="985" spans="1:21" x14ac:dyDescent="0.2">
      <c r="A985" s="123"/>
      <c r="B985" s="123"/>
      <c r="C985" s="123"/>
      <c r="D985" s="123"/>
      <c r="E985" s="123"/>
      <c r="F985" s="123"/>
      <c r="G985" s="123"/>
      <c r="H985" s="123"/>
      <c r="I985" s="123"/>
      <c r="J985" s="123"/>
      <c r="K985" s="123"/>
      <c r="L985" s="123"/>
      <c r="M985" s="123"/>
      <c r="N985" s="123"/>
      <c r="O985" s="123"/>
      <c r="P985" s="123"/>
      <c r="Q985" s="123"/>
      <c r="R985" s="123"/>
      <c r="S985" s="123"/>
      <c r="T985" s="123"/>
      <c r="U985" s="123"/>
    </row>
    <row r="986" spans="1:21" x14ac:dyDescent="0.2">
      <c r="A986" s="123"/>
      <c r="B986" s="123"/>
      <c r="C986" s="123"/>
      <c r="D986" s="123"/>
      <c r="E986" s="123"/>
      <c r="F986" s="123"/>
      <c r="G986" s="123"/>
      <c r="H986" s="123"/>
      <c r="I986" s="123"/>
      <c r="J986" s="123"/>
      <c r="K986" s="123"/>
      <c r="L986" s="123"/>
      <c r="M986" s="123"/>
      <c r="N986" s="123"/>
      <c r="O986" s="123"/>
      <c r="P986" s="123"/>
      <c r="Q986" s="123"/>
      <c r="R986" s="123"/>
      <c r="S986" s="123"/>
      <c r="T986" s="123"/>
      <c r="U986" s="123"/>
    </row>
    <row r="987" spans="1:21" x14ac:dyDescent="0.2">
      <c r="A987" s="123"/>
      <c r="B987" s="123"/>
      <c r="C987" s="123"/>
      <c r="D987" s="123"/>
      <c r="E987" s="123"/>
      <c r="F987" s="123"/>
      <c r="G987" s="123"/>
      <c r="H987" s="123"/>
      <c r="I987" s="123"/>
      <c r="J987" s="123"/>
      <c r="K987" s="123"/>
      <c r="L987" s="123"/>
      <c r="M987" s="123"/>
      <c r="N987" s="123"/>
      <c r="O987" s="123"/>
      <c r="P987" s="123"/>
      <c r="Q987" s="123"/>
      <c r="R987" s="123"/>
      <c r="S987" s="123"/>
      <c r="T987" s="123"/>
      <c r="U987" s="123"/>
    </row>
    <row r="988" spans="1:21" x14ac:dyDescent="0.2">
      <c r="A988" s="123"/>
      <c r="B988" s="123"/>
      <c r="C988" s="123"/>
      <c r="D988" s="123"/>
      <c r="E988" s="123"/>
      <c r="F988" s="123"/>
      <c r="G988" s="123"/>
      <c r="H988" s="123"/>
      <c r="I988" s="123"/>
      <c r="J988" s="123"/>
      <c r="K988" s="123"/>
      <c r="L988" s="123"/>
      <c r="M988" s="123"/>
      <c r="N988" s="123"/>
      <c r="O988" s="123"/>
      <c r="P988" s="123"/>
      <c r="Q988" s="123"/>
      <c r="R988" s="123"/>
      <c r="S988" s="123"/>
      <c r="T988" s="123"/>
      <c r="U988" s="123"/>
    </row>
    <row r="989" spans="1:21" x14ac:dyDescent="0.2">
      <c r="A989" s="123"/>
      <c r="B989" s="123"/>
      <c r="C989" s="123"/>
      <c r="D989" s="123"/>
      <c r="E989" s="123"/>
      <c r="F989" s="123"/>
      <c r="G989" s="123"/>
      <c r="H989" s="123"/>
      <c r="I989" s="123"/>
      <c r="J989" s="123"/>
      <c r="K989" s="123"/>
      <c r="L989" s="123"/>
      <c r="M989" s="123"/>
      <c r="N989" s="123"/>
      <c r="O989" s="123"/>
      <c r="P989" s="123"/>
      <c r="Q989" s="123"/>
      <c r="R989" s="123"/>
      <c r="S989" s="123"/>
      <c r="T989" s="123"/>
      <c r="U989" s="123"/>
    </row>
    <row r="990" spans="1:21" x14ac:dyDescent="0.2">
      <c r="A990" s="123"/>
      <c r="B990" s="123"/>
      <c r="C990" s="123"/>
      <c r="D990" s="123"/>
      <c r="E990" s="123"/>
      <c r="F990" s="123"/>
      <c r="G990" s="123"/>
      <c r="H990" s="123"/>
      <c r="I990" s="123"/>
      <c r="J990" s="123"/>
      <c r="K990" s="123"/>
      <c r="L990" s="123"/>
      <c r="M990" s="123"/>
      <c r="N990" s="123"/>
      <c r="O990" s="123"/>
      <c r="P990" s="123"/>
      <c r="Q990" s="123"/>
      <c r="R990" s="123"/>
      <c r="S990" s="123"/>
      <c r="T990" s="123"/>
      <c r="U990" s="123"/>
    </row>
    <row r="991" spans="1:21" x14ac:dyDescent="0.2">
      <c r="A991" s="123"/>
      <c r="B991" s="123"/>
      <c r="C991" s="123"/>
      <c r="D991" s="123"/>
      <c r="E991" s="123"/>
      <c r="F991" s="123"/>
      <c r="G991" s="123"/>
      <c r="H991" s="123"/>
      <c r="I991" s="123"/>
      <c r="J991" s="123"/>
      <c r="K991" s="123"/>
      <c r="L991" s="123"/>
      <c r="M991" s="123"/>
      <c r="N991" s="123"/>
      <c r="O991" s="123"/>
      <c r="P991" s="123"/>
      <c r="Q991" s="123"/>
      <c r="R991" s="123"/>
      <c r="S991" s="123"/>
      <c r="T991" s="123"/>
      <c r="U991" s="123"/>
    </row>
    <row r="992" spans="1:21" x14ac:dyDescent="0.2">
      <c r="A992" s="123"/>
      <c r="B992" s="123"/>
      <c r="C992" s="123"/>
      <c r="D992" s="123"/>
      <c r="E992" s="123"/>
      <c r="F992" s="123"/>
      <c r="G992" s="123"/>
      <c r="H992" s="123"/>
      <c r="I992" s="123"/>
      <c r="J992" s="123"/>
      <c r="K992" s="123"/>
      <c r="L992" s="123"/>
      <c r="M992" s="123"/>
      <c r="N992" s="123"/>
      <c r="O992" s="123"/>
      <c r="P992" s="123"/>
      <c r="Q992" s="123"/>
      <c r="R992" s="123"/>
      <c r="S992" s="123"/>
      <c r="T992" s="123"/>
      <c r="U992" s="123"/>
    </row>
    <row r="993" spans="1:21" x14ac:dyDescent="0.2">
      <c r="A993" s="123"/>
      <c r="B993" s="123"/>
      <c r="C993" s="123"/>
      <c r="D993" s="123"/>
      <c r="E993" s="123"/>
      <c r="F993" s="123"/>
      <c r="G993" s="123"/>
      <c r="H993" s="123"/>
      <c r="I993" s="123"/>
      <c r="J993" s="123"/>
      <c r="K993" s="123"/>
      <c r="L993" s="123"/>
      <c r="M993" s="123"/>
      <c r="N993" s="123"/>
      <c r="O993" s="123"/>
      <c r="P993" s="123"/>
      <c r="Q993" s="123"/>
      <c r="R993" s="123"/>
      <c r="S993" s="123"/>
      <c r="T993" s="123"/>
      <c r="U993" s="123"/>
    </row>
    <row r="994" spans="1:21" x14ac:dyDescent="0.2">
      <c r="A994" s="123"/>
      <c r="B994" s="123"/>
      <c r="C994" s="123"/>
      <c r="D994" s="123"/>
      <c r="E994" s="123"/>
      <c r="F994" s="123"/>
      <c r="G994" s="123"/>
      <c r="H994" s="123"/>
      <c r="I994" s="123"/>
      <c r="J994" s="123"/>
      <c r="K994" s="123"/>
      <c r="L994" s="123"/>
      <c r="M994" s="123"/>
      <c r="N994" s="123"/>
      <c r="O994" s="123"/>
      <c r="P994" s="123"/>
      <c r="Q994" s="123"/>
      <c r="R994" s="123"/>
      <c r="S994" s="123"/>
      <c r="T994" s="123"/>
      <c r="U994" s="123"/>
    </row>
    <row r="995" spans="1:21" x14ac:dyDescent="0.2">
      <c r="A995" s="123"/>
      <c r="B995" s="123"/>
      <c r="C995" s="123"/>
      <c r="D995" s="123"/>
      <c r="E995" s="123"/>
      <c r="F995" s="123"/>
      <c r="G995" s="123"/>
      <c r="H995" s="123"/>
      <c r="I995" s="123"/>
      <c r="J995" s="123"/>
      <c r="K995" s="123"/>
      <c r="L995" s="123"/>
      <c r="M995" s="123"/>
      <c r="N995" s="123"/>
      <c r="O995" s="123"/>
      <c r="P995" s="123"/>
      <c r="Q995" s="123"/>
      <c r="R995" s="123"/>
      <c r="S995" s="123"/>
      <c r="T995" s="123"/>
      <c r="U995" s="123"/>
    </row>
    <row r="996" spans="1:21" x14ac:dyDescent="0.2">
      <c r="A996" s="123"/>
      <c r="B996" s="123"/>
      <c r="C996" s="123"/>
      <c r="D996" s="123"/>
      <c r="E996" s="123"/>
      <c r="F996" s="123"/>
      <c r="G996" s="123"/>
      <c r="H996" s="123"/>
      <c r="I996" s="123"/>
      <c r="J996" s="123"/>
      <c r="K996" s="123"/>
      <c r="L996" s="123"/>
      <c r="M996" s="123"/>
      <c r="N996" s="123"/>
      <c r="O996" s="123"/>
      <c r="P996" s="123"/>
      <c r="Q996" s="123"/>
      <c r="R996" s="123"/>
      <c r="S996" s="123"/>
      <c r="T996" s="123"/>
      <c r="U996" s="123"/>
    </row>
    <row r="997" spans="1:21" x14ac:dyDescent="0.2">
      <c r="A997" s="123"/>
      <c r="B997" s="123"/>
      <c r="C997" s="123"/>
      <c r="D997" s="123"/>
      <c r="E997" s="123"/>
      <c r="F997" s="123"/>
      <c r="G997" s="123"/>
      <c r="H997" s="123"/>
      <c r="I997" s="123"/>
      <c r="J997" s="123"/>
      <c r="K997" s="123"/>
      <c r="L997" s="123"/>
      <c r="M997" s="123"/>
      <c r="N997" s="123"/>
      <c r="O997" s="123"/>
      <c r="P997" s="123"/>
      <c r="Q997" s="123"/>
      <c r="R997" s="123"/>
      <c r="S997" s="123"/>
      <c r="T997" s="123"/>
      <c r="U997" s="123"/>
    </row>
    <row r="998" spans="1:21" x14ac:dyDescent="0.2">
      <c r="A998" s="123"/>
      <c r="B998" s="123"/>
      <c r="C998" s="123"/>
      <c r="D998" s="123"/>
      <c r="E998" s="123"/>
      <c r="F998" s="123"/>
      <c r="G998" s="123"/>
      <c r="H998" s="123"/>
      <c r="I998" s="123"/>
      <c r="J998" s="123"/>
      <c r="K998" s="123"/>
      <c r="L998" s="123"/>
      <c r="M998" s="123"/>
      <c r="N998" s="123"/>
      <c r="O998" s="123"/>
      <c r="P998" s="123"/>
      <c r="Q998" s="123"/>
      <c r="R998" s="123"/>
      <c r="S998" s="123"/>
      <c r="T998" s="123"/>
      <c r="U998" s="123"/>
    </row>
    <row r="999" spans="1:21" x14ac:dyDescent="0.2">
      <c r="A999" s="123"/>
      <c r="B999" s="123"/>
      <c r="C999" s="123"/>
      <c r="D999" s="123"/>
      <c r="E999" s="123"/>
      <c r="F999" s="123"/>
      <c r="G999" s="123"/>
      <c r="H999" s="123"/>
      <c r="I999" s="123"/>
      <c r="J999" s="123"/>
      <c r="K999" s="123"/>
      <c r="L999" s="123"/>
      <c r="M999" s="123"/>
      <c r="N999" s="123"/>
      <c r="O999" s="123"/>
      <c r="P999" s="123"/>
      <c r="Q999" s="123"/>
      <c r="R999" s="123"/>
      <c r="S999" s="123"/>
      <c r="T999" s="123"/>
      <c r="U999" s="123"/>
    </row>
    <row r="1000" spans="1:21" x14ac:dyDescent="0.2">
      <c r="A1000" s="123"/>
      <c r="B1000" s="123"/>
      <c r="C1000" s="123"/>
      <c r="D1000" s="123"/>
      <c r="E1000" s="123"/>
      <c r="F1000" s="123"/>
      <c r="G1000" s="123"/>
      <c r="H1000" s="123"/>
      <c r="I1000" s="123"/>
      <c r="J1000" s="123"/>
      <c r="K1000" s="123"/>
      <c r="L1000" s="123"/>
      <c r="M1000" s="123"/>
      <c r="N1000" s="123"/>
      <c r="O1000" s="123"/>
      <c r="P1000" s="123"/>
      <c r="Q1000" s="123"/>
      <c r="R1000" s="123"/>
      <c r="S1000" s="123"/>
      <c r="T1000" s="123"/>
      <c r="U1000" s="123"/>
    </row>
  </sheetData>
  <sheetProtection sort="0" autoFilter="0"/>
  <autoFilter ref="A1:U351" xr:uid="{00000000-0009-0000-0000-000006000000}"/>
  <sortState ref="A2:U350">
    <sortCondition ref="A2:A350"/>
  </sortState>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262"/>
  <sheetViews>
    <sheetView showGridLines="0" zoomScale="50" zoomScaleNormal="50" workbookViewId="0">
      <pane xSplit="3" ySplit="1" topLeftCell="K193" activePane="bottomRight" state="frozen"/>
      <selection pane="topRight" activeCell="D1" sqref="D1"/>
      <selection pane="bottomLeft" activeCell="A2" sqref="A2"/>
      <selection pane="bottomRight" activeCell="S216" sqref="S216"/>
    </sheetView>
  </sheetViews>
  <sheetFormatPr baseColWidth="10" defaultRowHeight="15" x14ac:dyDescent="0.2"/>
  <cols>
    <col min="1" max="1" width="13" style="137" customWidth="1"/>
    <col min="2" max="2" width="21" style="138" customWidth="1"/>
    <col min="3" max="3" width="55.42578125" style="137" customWidth="1"/>
    <col min="4" max="4" width="34.28515625" style="137" customWidth="1"/>
    <col min="5" max="5" width="100.140625" style="137" customWidth="1"/>
    <col min="6" max="6" width="21.28515625" style="137" customWidth="1"/>
    <col min="7" max="7" width="33.140625" style="137" customWidth="1"/>
    <col min="8" max="8" width="57.42578125" style="137" customWidth="1"/>
    <col min="9" max="9" width="14.140625" style="137" customWidth="1"/>
    <col min="10" max="10" width="107" style="137" customWidth="1"/>
    <col min="11" max="11" width="15.28515625" style="139" customWidth="1"/>
    <col min="12" max="12" width="14.140625" style="137" customWidth="1"/>
    <col min="13" max="13" width="23.140625" style="137" customWidth="1"/>
    <col min="14" max="14" width="15.140625" style="137" customWidth="1"/>
    <col min="15" max="16" width="25.42578125" style="137" customWidth="1"/>
    <col min="17" max="17" width="17" style="137" customWidth="1"/>
    <col min="18" max="18" width="17.28515625" style="137" customWidth="1"/>
    <col min="19" max="19" width="35.140625" style="138" customWidth="1"/>
    <col min="20" max="20" width="22.42578125" style="137" hidden="1" customWidth="1"/>
    <col min="21" max="21" width="26.28515625" style="141" hidden="1" customWidth="1"/>
    <col min="22" max="22" width="15" style="142" customWidth="1"/>
    <col min="23" max="16384" width="11.42578125" style="141"/>
  </cols>
  <sheetData>
    <row r="1" spans="1:22" s="127" customFormat="1" ht="75" customHeight="1" x14ac:dyDescent="0.25">
      <c r="A1" s="18" t="s">
        <v>1239</v>
      </c>
      <c r="B1" s="18" t="s">
        <v>1</v>
      </c>
      <c r="C1" s="18" t="s">
        <v>2</v>
      </c>
      <c r="D1" s="18" t="s">
        <v>3</v>
      </c>
      <c r="E1" s="18" t="s">
        <v>4</v>
      </c>
      <c r="F1" s="18" t="s">
        <v>5</v>
      </c>
      <c r="G1" s="18" t="s">
        <v>6</v>
      </c>
      <c r="H1" s="18" t="s">
        <v>7</v>
      </c>
      <c r="I1" s="66" t="s">
        <v>8</v>
      </c>
      <c r="J1" s="66" t="s">
        <v>9</v>
      </c>
      <c r="K1" s="125" t="s">
        <v>391</v>
      </c>
      <c r="L1" s="66" t="s">
        <v>446</v>
      </c>
      <c r="M1" s="66" t="s">
        <v>10</v>
      </c>
      <c r="N1" s="66" t="s">
        <v>11</v>
      </c>
      <c r="O1" s="66" t="s">
        <v>997</v>
      </c>
      <c r="P1" s="66" t="s">
        <v>14</v>
      </c>
      <c r="Q1" s="66" t="s">
        <v>15</v>
      </c>
      <c r="R1" s="66" t="s">
        <v>16</v>
      </c>
      <c r="S1" s="66" t="s">
        <v>393</v>
      </c>
      <c r="T1" s="18" t="s">
        <v>12</v>
      </c>
      <c r="U1" s="18" t="s">
        <v>71</v>
      </c>
      <c r="V1" s="126"/>
    </row>
    <row r="2" spans="1:22" s="133" customFormat="1" ht="75" customHeight="1" x14ac:dyDescent="0.25">
      <c r="A2" s="128">
        <v>1</v>
      </c>
      <c r="B2" s="128" t="s">
        <v>665</v>
      </c>
      <c r="C2" s="129" t="s">
        <v>666</v>
      </c>
      <c r="D2" s="128" t="s">
        <v>667</v>
      </c>
      <c r="E2" s="128" t="s">
        <v>668</v>
      </c>
      <c r="F2" s="128" t="s">
        <v>102</v>
      </c>
      <c r="G2" s="128" t="s">
        <v>451</v>
      </c>
      <c r="H2" s="128" t="s">
        <v>669</v>
      </c>
      <c r="I2" s="128">
        <v>76121900</v>
      </c>
      <c r="J2" s="128" t="s">
        <v>1739</v>
      </c>
      <c r="K2" s="130">
        <v>42430</v>
      </c>
      <c r="L2" s="128">
        <v>3</v>
      </c>
      <c r="M2" s="128" t="s">
        <v>77</v>
      </c>
      <c r="N2" s="128" t="s">
        <v>835</v>
      </c>
      <c r="O2" s="131">
        <v>13972053</v>
      </c>
      <c r="P2" s="131">
        <v>13972053</v>
      </c>
      <c r="Q2" s="128" t="s">
        <v>27</v>
      </c>
      <c r="R2" s="128" t="s">
        <v>27</v>
      </c>
      <c r="S2" s="128" t="s">
        <v>1833</v>
      </c>
      <c r="T2" s="131">
        <v>4657351</v>
      </c>
      <c r="U2" s="128" t="s">
        <v>1537</v>
      </c>
      <c r="V2" s="132"/>
    </row>
    <row r="3" spans="1:22" s="133" customFormat="1" ht="75" customHeight="1" x14ac:dyDescent="0.25">
      <c r="A3" s="128">
        <v>2</v>
      </c>
      <c r="B3" s="128" t="s">
        <v>665</v>
      </c>
      <c r="C3" s="129" t="s">
        <v>666</v>
      </c>
      <c r="D3" s="128" t="s">
        <v>667</v>
      </c>
      <c r="E3" s="128" t="s">
        <v>668</v>
      </c>
      <c r="F3" s="128" t="s">
        <v>102</v>
      </c>
      <c r="G3" s="128" t="s">
        <v>451</v>
      </c>
      <c r="H3" s="128" t="s">
        <v>669</v>
      </c>
      <c r="I3" s="128">
        <v>76121900</v>
      </c>
      <c r="J3" s="128" t="s">
        <v>1129</v>
      </c>
      <c r="K3" s="130">
        <v>42430</v>
      </c>
      <c r="L3" s="128">
        <v>3.5</v>
      </c>
      <c r="M3" s="128" t="s">
        <v>77</v>
      </c>
      <c r="N3" s="128" t="s">
        <v>835</v>
      </c>
      <c r="O3" s="131">
        <v>18194435</v>
      </c>
      <c r="P3" s="131">
        <v>18194435</v>
      </c>
      <c r="Q3" s="128" t="s">
        <v>27</v>
      </c>
      <c r="R3" s="128" t="s">
        <v>27</v>
      </c>
      <c r="S3" s="128" t="s">
        <v>1833</v>
      </c>
      <c r="T3" s="131">
        <v>5198410</v>
      </c>
      <c r="U3" s="128" t="s">
        <v>1383</v>
      </c>
      <c r="V3" s="132"/>
    </row>
    <row r="4" spans="1:22" s="134" customFormat="1" ht="75" customHeight="1" x14ac:dyDescent="0.25">
      <c r="A4" s="128">
        <v>3</v>
      </c>
      <c r="B4" s="128" t="s">
        <v>665</v>
      </c>
      <c r="C4" s="129" t="s">
        <v>666</v>
      </c>
      <c r="D4" s="128" t="s">
        <v>667</v>
      </c>
      <c r="E4" s="128" t="s">
        <v>668</v>
      </c>
      <c r="F4" s="128" t="s">
        <v>102</v>
      </c>
      <c r="G4" s="128" t="s">
        <v>451</v>
      </c>
      <c r="H4" s="128" t="s">
        <v>669</v>
      </c>
      <c r="I4" s="128">
        <v>76121900</v>
      </c>
      <c r="J4" s="128" t="s">
        <v>998</v>
      </c>
      <c r="K4" s="130">
        <v>42430</v>
      </c>
      <c r="L4" s="128">
        <v>3.5</v>
      </c>
      <c r="M4" s="128" t="s">
        <v>77</v>
      </c>
      <c r="N4" s="128" t="s">
        <v>835</v>
      </c>
      <c r="O4" s="131">
        <v>18194435</v>
      </c>
      <c r="P4" s="131">
        <v>18194435</v>
      </c>
      <c r="Q4" s="128" t="s">
        <v>27</v>
      </c>
      <c r="R4" s="128" t="s">
        <v>27</v>
      </c>
      <c r="S4" s="128" t="s">
        <v>1833</v>
      </c>
      <c r="T4" s="131">
        <v>5198410</v>
      </c>
      <c r="U4" s="128" t="s">
        <v>1383</v>
      </c>
      <c r="V4" s="132"/>
    </row>
    <row r="5" spans="1:22" s="133" customFormat="1" ht="75" customHeight="1" x14ac:dyDescent="0.25">
      <c r="A5" s="128">
        <v>4</v>
      </c>
      <c r="B5" s="128" t="s">
        <v>665</v>
      </c>
      <c r="C5" s="129" t="s">
        <v>666</v>
      </c>
      <c r="D5" s="128" t="s">
        <v>667</v>
      </c>
      <c r="E5" s="128" t="s">
        <v>668</v>
      </c>
      <c r="F5" s="128" t="s">
        <v>102</v>
      </c>
      <c r="G5" s="128" t="s">
        <v>451</v>
      </c>
      <c r="H5" s="128" t="s">
        <v>669</v>
      </c>
      <c r="I5" s="128">
        <v>76121900</v>
      </c>
      <c r="J5" s="128" t="s">
        <v>1743</v>
      </c>
      <c r="K5" s="130">
        <v>42430</v>
      </c>
      <c r="L5" s="128">
        <v>2</v>
      </c>
      <c r="M5" s="128" t="s">
        <v>77</v>
      </c>
      <c r="N5" s="128" t="s">
        <v>835</v>
      </c>
      <c r="O5" s="131">
        <v>5686424</v>
      </c>
      <c r="P5" s="131">
        <v>5686424</v>
      </c>
      <c r="Q5" s="128" t="s">
        <v>27</v>
      </c>
      <c r="R5" s="128" t="s">
        <v>27</v>
      </c>
      <c r="S5" s="128" t="s">
        <v>1833</v>
      </c>
      <c r="T5" s="131">
        <v>2843212</v>
      </c>
      <c r="U5" s="128" t="s">
        <v>308</v>
      </c>
      <c r="V5" s="132"/>
    </row>
    <row r="6" spans="1:22" s="134" customFormat="1" ht="75" customHeight="1" x14ac:dyDescent="0.25">
      <c r="A6" s="128">
        <v>5</v>
      </c>
      <c r="B6" s="128" t="s">
        <v>665</v>
      </c>
      <c r="C6" s="129" t="s">
        <v>666</v>
      </c>
      <c r="D6" s="128" t="s">
        <v>667</v>
      </c>
      <c r="E6" s="128" t="s">
        <v>668</v>
      </c>
      <c r="F6" s="128" t="s">
        <v>102</v>
      </c>
      <c r="G6" s="128" t="s">
        <v>451</v>
      </c>
      <c r="H6" s="128" t="s">
        <v>669</v>
      </c>
      <c r="I6" s="128">
        <v>76121900</v>
      </c>
      <c r="J6" s="128" t="s">
        <v>999</v>
      </c>
      <c r="K6" s="130">
        <v>42430</v>
      </c>
      <c r="L6" s="128">
        <v>3</v>
      </c>
      <c r="M6" s="128" t="s">
        <v>77</v>
      </c>
      <c r="N6" s="128" t="s">
        <v>835</v>
      </c>
      <c r="O6" s="131">
        <v>15595230</v>
      </c>
      <c r="P6" s="131">
        <v>15595230</v>
      </c>
      <c r="Q6" s="128" t="s">
        <v>27</v>
      </c>
      <c r="R6" s="128" t="s">
        <v>27</v>
      </c>
      <c r="S6" s="128" t="s">
        <v>1833</v>
      </c>
      <c r="T6" s="131">
        <v>5198410</v>
      </c>
      <c r="U6" s="128" t="s">
        <v>1742</v>
      </c>
      <c r="V6" s="132"/>
    </row>
    <row r="7" spans="1:22" s="134" customFormat="1" ht="75" customHeight="1" x14ac:dyDescent="0.25">
      <c r="A7" s="128">
        <v>6</v>
      </c>
      <c r="B7" s="128" t="s">
        <v>665</v>
      </c>
      <c r="C7" s="129" t="s">
        <v>666</v>
      </c>
      <c r="D7" s="128" t="s">
        <v>667</v>
      </c>
      <c r="E7" s="128" t="s">
        <v>668</v>
      </c>
      <c r="F7" s="128" t="s">
        <v>102</v>
      </c>
      <c r="G7" s="128" t="s">
        <v>451</v>
      </c>
      <c r="H7" s="128" t="s">
        <v>669</v>
      </c>
      <c r="I7" s="128">
        <v>76121900</v>
      </c>
      <c r="J7" s="128" t="s">
        <v>1741</v>
      </c>
      <c r="K7" s="130">
        <v>42430</v>
      </c>
      <c r="L7" s="128">
        <v>2</v>
      </c>
      <c r="M7" s="128" t="s">
        <v>77</v>
      </c>
      <c r="N7" s="128" t="s">
        <v>835</v>
      </c>
      <c r="O7" s="131">
        <v>10396820</v>
      </c>
      <c r="P7" s="131">
        <v>10396820</v>
      </c>
      <c r="Q7" s="128" t="s">
        <v>27</v>
      </c>
      <c r="R7" s="128" t="s">
        <v>27</v>
      </c>
      <c r="S7" s="128" t="s">
        <v>1833</v>
      </c>
      <c r="T7" s="131">
        <v>5198410</v>
      </c>
      <c r="U7" s="128" t="s">
        <v>308</v>
      </c>
      <c r="V7" s="132"/>
    </row>
    <row r="8" spans="1:22" s="133" customFormat="1" ht="75" customHeight="1" x14ac:dyDescent="0.25">
      <c r="A8" s="128">
        <v>7</v>
      </c>
      <c r="B8" s="128" t="s">
        <v>665</v>
      </c>
      <c r="C8" s="129" t="s">
        <v>666</v>
      </c>
      <c r="D8" s="128" t="s">
        <v>667</v>
      </c>
      <c r="E8" s="128" t="s">
        <v>668</v>
      </c>
      <c r="F8" s="128" t="s">
        <v>102</v>
      </c>
      <c r="G8" s="128" t="s">
        <v>451</v>
      </c>
      <c r="H8" s="128" t="s">
        <v>669</v>
      </c>
      <c r="I8" s="128">
        <v>76121900</v>
      </c>
      <c r="J8" s="128" t="s">
        <v>1001</v>
      </c>
      <c r="K8" s="130">
        <v>42430</v>
      </c>
      <c r="L8" s="128">
        <v>3.5</v>
      </c>
      <c r="M8" s="128" t="s">
        <v>77</v>
      </c>
      <c r="N8" s="128" t="s">
        <v>835</v>
      </c>
      <c r="O8" s="131">
        <v>18194435</v>
      </c>
      <c r="P8" s="131">
        <v>18194435</v>
      </c>
      <c r="Q8" s="128" t="s">
        <v>27</v>
      </c>
      <c r="R8" s="128" t="s">
        <v>27</v>
      </c>
      <c r="S8" s="128" t="s">
        <v>1833</v>
      </c>
      <c r="T8" s="131">
        <v>5198410</v>
      </c>
      <c r="U8" s="128" t="s">
        <v>1383</v>
      </c>
      <c r="V8" s="132"/>
    </row>
    <row r="9" spans="1:22" s="133" customFormat="1" ht="75" customHeight="1" x14ac:dyDescent="0.25">
      <c r="A9" s="128">
        <v>8</v>
      </c>
      <c r="B9" s="128" t="s">
        <v>665</v>
      </c>
      <c r="C9" s="129" t="s">
        <v>666</v>
      </c>
      <c r="D9" s="128" t="s">
        <v>667</v>
      </c>
      <c r="E9" s="128" t="s">
        <v>668</v>
      </c>
      <c r="F9" s="128" t="s">
        <v>102</v>
      </c>
      <c r="G9" s="128" t="s">
        <v>451</v>
      </c>
      <c r="H9" s="128" t="s">
        <v>669</v>
      </c>
      <c r="I9" s="128">
        <v>76121900</v>
      </c>
      <c r="J9" s="128" t="s">
        <v>1123</v>
      </c>
      <c r="K9" s="130">
        <v>42430</v>
      </c>
      <c r="L9" s="128">
        <v>3.5</v>
      </c>
      <c r="M9" s="128" t="s">
        <v>77</v>
      </c>
      <c r="N9" s="128" t="s">
        <v>835</v>
      </c>
      <c r="O9" s="131">
        <v>9951242</v>
      </c>
      <c r="P9" s="131">
        <v>9951242</v>
      </c>
      <c r="Q9" s="128" t="s">
        <v>27</v>
      </c>
      <c r="R9" s="128" t="s">
        <v>27</v>
      </c>
      <c r="S9" s="128" t="s">
        <v>1833</v>
      </c>
      <c r="T9" s="131">
        <v>2843212</v>
      </c>
      <c r="U9" s="128" t="s">
        <v>308</v>
      </c>
      <c r="V9" s="132"/>
    </row>
    <row r="10" spans="1:22" s="133" customFormat="1" ht="75" customHeight="1" x14ac:dyDescent="0.25">
      <c r="A10" s="128">
        <v>9</v>
      </c>
      <c r="B10" s="128" t="s">
        <v>665</v>
      </c>
      <c r="C10" s="129" t="s">
        <v>666</v>
      </c>
      <c r="D10" s="128" t="s">
        <v>667</v>
      </c>
      <c r="E10" s="128" t="s">
        <v>668</v>
      </c>
      <c r="F10" s="128" t="s">
        <v>102</v>
      </c>
      <c r="G10" s="128" t="s">
        <v>451</v>
      </c>
      <c r="H10" s="128" t="s">
        <v>669</v>
      </c>
      <c r="I10" s="128">
        <v>76121900</v>
      </c>
      <c r="J10" s="128" t="s">
        <v>1004</v>
      </c>
      <c r="K10" s="130">
        <v>42430</v>
      </c>
      <c r="L10" s="128">
        <v>2.5</v>
      </c>
      <c r="M10" s="128" t="s">
        <v>77</v>
      </c>
      <c r="N10" s="128" t="s">
        <v>835</v>
      </c>
      <c r="O10" s="131">
        <v>7108030</v>
      </c>
      <c r="P10" s="131">
        <v>7108030</v>
      </c>
      <c r="Q10" s="128" t="s">
        <v>27</v>
      </c>
      <c r="R10" s="128" t="s">
        <v>27</v>
      </c>
      <c r="S10" s="128" t="s">
        <v>1833</v>
      </c>
      <c r="T10" s="131">
        <v>2843212</v>
      </c>
      <c r="U10" s="128" t="s">
        <v>308</v>
      </c>
      <c r="V10" s="132"/>
    </row>
    <row r="11" spans="1:22" s="133" customFormat="1" ht="75" customHeight="1" x14ac:dyDescent="0.25">
      <c r="A11" s="128">
        <v>10</v>
      </c>
      <c r="B11" s="128" t="s">
        <v>665</v>
      </c>
      <c r="C11" s="129" t="s">
        <v>666</v>
      </c>
      <c r="D11" s="128" t="s">
        <v>667</v>
      </c>
      <c r="E11" s="128" t="s">
        <v>668</v>
      </c>
      <c r="F11" s="128" t="s">
        <v>102</v>
      </c>
      <c r="G11" s="128" t="s">
        <v>451</v>
      </c>
      <c r="H11" s="128" t="s">
        <v>669</v>
      </c>
      <c r="I11" s="128">
        <v>76121900</v>
      </c>
      <c r="J11" s="128" t="s">
        <v>1123</v>
      </c>
      <c r="K11" s="130">
        <v>42430</v>
      </c>
      <c r="L11" s="128">
        <v>2.5</v>
      </c>
      <c r="M11" s="128" t="s">
        <v>77</v>
      </c>
      <c r="N11" s="128" t="s">
        <v>835</v>
      </c>
      <c r="O11" s="131">
        <v>7108030</v>
      </c>
      <c r="P11" s="131">
        <v>7108030</v>
      </c>
      <c r="Q11" s="128" t="s">
        <v>27</v>
      </c>
      <c r="R11" s="128" t="s">
        <v>27</v>
      </c>
      <c r="S11" s="128" t="s">
        <v>1833</v>
      </c>
      <c r="T11" s="131">
        <v>2843212</v>
      </c>
      <c r="U11" s="128" t="s">
        <v>1645</v>
      </c>
      <c r="V11" s="132"/>
    </row>
    <row r="12" spans="1:22" s="133" customFormat="1" ht="75" customHeight="1" x14ac:dyDescent="0.25">
      <c r="A12" s="128">
        <v>11</v>
      </c>
      <c r="B12" s="128" t="s">
        <v>665</v>
      </c>
      <c r="C12" s="129" t="s">
        <v>666</v>
      </c>
      <c r="D12" s="128" t="s">
        <v>667</v>
      </c>
      <c r="E12" s="128" t="s">
        <v>668</v>
      </c>
      <c r="F12" s="128" t="s">
        <v>102</v>
      </c>
      <c r="G12" s="128" t="s">
        <v>451</v>
      </c>
      <c r="H12" s="128" t="s">
        <v>669</v>
      </c>
      <c r="I12" s="128">
        <v>76121900</v>
      </c>
      <c r="J12" s="128" t="s">
        <v>1123</v>
      </c>
      <c r="K12" s="130">
        <v>42430</v>
      </c>
      <c r="L12" s="128">
        <v>3.5</v>
      </c>
      <c r="M12" s="128" t="s">
        <v>77</v>
      </c>
      <c r="N12" s="128" t="s">
        <v>835</v>
      </c>
      <c r="O12" s="131">
        <v>9951242</v>
      </c>
      <c r="P12" s="131">
        <v>9951242</v>
      </c>
      <c r="Q12" s="128" t="s">
        <v>27</v>
      </c>
      <c r="R12" s="128" t="s">
        <v>27</v>
      </c>
      <c r="S12" s="128" t="s">
        <v>1833</v>
      </c>
      <c r="T12" s="135">
        <v>2843212</v>
      </c>
      <c r="U12" s="128" t="s">
        <v>1389</v>
      </c>
      <c r="V12" s="132"/>
    </row>
    <row r="13" spans="1:22" s="133" customFormat="1" ht="75" customHeight="1" x14ac:dyDescent="0.25">
      <c r="A13" s="128">
        <v>12</v>
      </c>
      <c r="B13" s="128" t="s">
        <v>665</v>
      </c>
      <c r="C13" s="129" t="s">
        <v>666</v>
      </c>
      <c r="D13" s="128" t="s">
        <v>667</v>
      </c>
      <c r="E13" s="128" t="s">
        <v>668</v>
      </c>
      <c r="F13" s="128" t="s">
        <v>102</v>
      </c>
      <c r="G13" s="128" t="s">
        <v>451</v>
      </c>
      <c r="H13" s="128" t="s">
        <v>669</v>
      </c>
      <c r="I13" s="128">
        <v>76121900</v>
      </c>
      <c r="J13" s="128" t="s">
        <v>1123</v>
      </c>
      <c r="K13" s="130">
        <v>42430</v>
      </c>
      <c r="L13" s="128">
        <v>3.5</v>
      </c>
      <c r="M13" s="128" t="s">
        <v>77</v>
      </c>
      <c r="N13" s="128" t="s">
        <v>835</v>
      </c>
      <c r="O13" s="131">
        <v>14407022</v>
      </c>
      <c r="P13" s="131">
        <v>14407022</v>
      </c>
      <c r="Q13" s="128" t="s">
        <v>27</v>
      </c>
      <c r="R13" s="128" t="s">
        <v>27</v>
      </c>
      <c r="S13" s="128" t="s">
        <v>1833</v>
      </c>
      <c r="T13" s="131">
        <v>4116292</v>
      </c>
      <c r="U13" s="128" t="s">
        <v>1391</v>
      </c>
      <c r="V13" s="132"/>
    </row>
    <row r="14" spans="1:22" s="133" customFormat="1" ht="75" customHeight="1" x14ac:dyDescent="0.25">
      <c r="A14" s="128">
        <v>13</v>
      </c>
      <c r="B14" s="128" t="s">
        <v>665</v>
      </c>
      <c r="C14" s="129" t="s">
        <v>666</v>
      </c>
      <c r="D14" s="128" t="s">
        <v>667</v>
      </c>
      <c r="E14" s="128" t="s">
        <v>668</v>
      </c>
      <c r="F14" s="128" t="s">
        <v>102</v>
      </c>
      <c r="G14" s="128" t="s">
        <v>451</v>
      </c>
      <c r="H14" s="128" t="s">
        <v>669</v>
      </c>
      <c r="I14" s="128">
        <v>76121900</v>
      </c>
      <c r="J14" s="128" t="s">
        <v>1620</v>
      </c>
      <c r="K14" s="130">
        <v>42430</v>
      </c>
      <c r="L14" s="128">
        <v>2.5</v>
      </c>
      <c r="M14" s="128" t="s">
        <v>77</v>
      </c>
      <c r="N14" s="128" t="s">
        <v>835</v>
      </c>
      <c r="O14" s="131">
        <v>7108030</v>
      </c>
      <c r="P14" s="131">
        <v>7108030</v>
      </c>
      <c r="Q14" s="128" t="s">
        <v>27</v>
      </c>
      <c r="R14" s="128" t="s">
        <v>27</v>
      </c>
      <c r="S14" s="128" t="s">
        <v>1833</v>
      </c>
      <c r="T14" s="135">
        <v>2843212</v>
      </c>
      <c r="U14" s="128" t="s">
        <v>1645</v>
      </c>
      <c r="V14" s="132"/>
    </row>
    <row r="15" spans="1:22" s="133" customFormat="1" ht="75" customHeight="1" x14ac:dyDescent="0.25">
      <c r="A15" s="128">
        <v>14</v>
      </c>
      <c r="B15" s="128" t="s">
        <v>665</v>
      </c>
      <c r="C15" s="129" t="s">
        <v>666</v>
      </c>
      <c r="D15" s="128" t="s">
        <v>667</v>
      </c>
      <c r="E15" s="128" t="s">
        <v>668</v>
      </c>
      <c r="F15" s="128" t="s">
        <v>102</v>
      </c>
      <c r="G15" s="128" t="s">
        <v>451</v>
      </c>
      <c r="H15" s="128" t="s">
        <v>669</v>
      </c>
      <c r="I15" s="128">
        <v>76121900</v>
      </c>
      <c r="J15" s="128" t="s">
        <v>1620</v>
      </c>
      <c r="K15" s="130">
        <v>42430</v>
      </c>
      <c r="L15" s="128">
        <v>2.5</v>
      </c>
      <c r="M15" s="128" t="s">
        <v>77</v>
      </c>
      <c r="N15" s="128" t="s">
        <v>835</v>
      </c>
      <c r="O15" s="131">
        <v>7108030</v>
      </c>
      <c r="P15" s="131">
        <v>7108030</v>
      </c>
      <c r="Q15" s="128" t="s">
        <v>27</v>
      </c>
      <c r="R15" s="128" t="s">
        <v>27</v>
      </c>
      <c r="S15" s="128" t="s">
        <v>1833</v>
      </c>
      <c r="T15" s="135">
        <v>2843212</v>
      </c>
      <c r="U15" s="128" t="s">
        <v>1645</v>
      </c>
      <c r="V15" s="132"/>
    </row>
    <row r="16" spans="1:22" s="133" customFormat="1" ht="75" customHeight="1" x14ac:dyDescent="0.25">
      <c r="A16" s="128">
        <v>15</v>
      </c>
      <c r="B16" s="128" t="s">
        <v>665</v>
      </c>
      <c r="C16" s="129" t="s">
        <v>666</v>
      </c>
      <c r="D16" s="128" t="s">
        <v>667</v>
      </c>
      <c r="E16" s="128" t="s">
        <v>668</v>
      </c>
      <c r="F16" s="128" t="s">
        <v>102</v>
      </c>
      <c r="G16" s="128" t="s">
        <v>451</v>
      </c>
      <c r="H16" s="128" t="s">
        <v>669</v>
      </c>
      <c r="I16" s="128">
        <v>76121900</v>
      </c>
      <c r="J16" s="128" t="s">
        <v>1620</v>
      </c>
      <c r="K16" s="130">
        <v>42430</v>
      </c>
      <c r="L16" s="128">
        <v>2.5</v>
      </c>
      <c r="M16" s="128" t="s">
        <v>77</v>
      </c>
      <c r="N16" s="128" t="s">
        <v>835</v>
      </c>
      <c r="O16" s="131">
        <v>6073652</v>
      </c>
      <c r="P16" s="131">
        <v>6073652</v>
      </c>
      <c r="Q16" s="128" t="s">
        <v>27</v>
      </c>
      <c r="R16" s="128" t="s">
        <v>27</v>
      </c>
      <c r="S16" s="128" t="s">
        <v>1833</v>
      </c>
      <c r="T16" s="135">
        <v>2429461</v>
      </c>
      <c r="U16" s="128" t="s">
        <v>1649</v>
      </c>
      <c r="V16" s="132"/>
    </row>
    <row r="17" spans="1:22" s="133" customFormat="1" ht="75" customHeight="1" x14ac:dyDescent="0.25">
      <c r="A17" s="128">
        <v>16</v>
      </c>
      <c r="B17" s="128" t="s">
        <v>665</v>
      </c>
      <c r="C17" s="129" t="s">
        <v>666</v>
      </c>
      <c r="D17" s="128" t="s">
        <v>667</v>
      </c>
      <c r="E17" s="128" t="s">
        <v>668</v>
      </c>
      <c r="F17" s="128" t="s">
        <v>102</v>
      </c>
      <c r="G17" s="128" t="s">
        <v>451</v>
      </c>
      <c r="H17" s="128" t="s">
        <v>669</v>
      </c>
      <c r="I17" s="128">
        <v>76121900</v>
      </c>
      <c r="J17" s="128" t="s">
        <v>1002</v>
      </c>
      <c r="K17" s="130">
        <v>42430</v>
      </c>
      <c r="L17" s="128">
        <v>4</v>
      </c>
      <c r="M17" s="128" t="s">
        <v>77</v>
      </c>
      <c r="N17" s="128" t="s">
        <v>835</v>
      </c>
      <c r="O17" s="131">
        <v>7044376</v>
      </c>
      <c r="P17" s="131">
        <v>7044376</v>
      </c>
      <c r="Q17" s="128" t="s">
        <v>27</v>
      </c>
      <c r="R17" s="128" t="s">
        <v>27</v>
      </c>
      <c r="S17" s="128" t="s">
        <v>1833</v>
      </c>
      <c r="T17" s="131">
        <v>1761094</v>
      </c>
      <c r="U17" s="128" t="s">
        <v>308</v>
      </c>
      <c r="V17" s="132"/>
    </row>
    <row r="18" spans="1:22" s="133" customFormat="1" ht="75" customHeight="1" x14ac:dyDescent="0.25">
      <c r="A18" s="128">
        <v>17</v>
      </c>
      <c r="B18" s="128" t="s">
        <v>665</v>
      </c>
      <c r="C18" s="129" t="s">
        <v>666</v>
      </c>
      <c r="D18" s="128" t="s">
        <v>667</v>
      </c>
      <c r="E18" s="128" t="s">
        <v>668</v>
      </c>
      <c r="F18" s="128" t="s">
        <v>102</v>
      </c>
      <c r="G18" s="128" t="s">
        <v>451</v>
      </c>
      <c r="H18" s="128" t="s">
        <v>669</v>
      </c>
      <c r="I18" s="128">
        <v>76121900</v>
      </c>
      <c r="J18" s="128" t="s">
        <v>1002</v>
      </c>
      <c r="K18" s="130">
        <v>42430</v>
      </c>
      <c r="L18" s="128">
        <v>4</v>
      </c>
      <c r="M18" s="128" t="s">
        <v>77</v>
      </c>
      <c r="N18" s="128" t="s">
        <v>835</v>
      </c>
      <c r="O18" s="131">
        <v>7044376</v>
      </c>
      <c r="P18" s="131">
        <v>7044376</v>
      </c>
      <c r="Q18" s="128" t="s">
        <v>27</v>
      </c>
      <c r="R18" s="128" t="s">
        <v>27</v>
      </c>
      <c r="S18" s="128" t="s">
        <v>1833</v>
      </c>
      <c r="T18" s="131">
        <v>1761094</v>
      </c>
      <c r="U18" s="128" t="s">
        <v>308</v>
      </c>
      <c r="V18" s="132"/>
    </row>
    <row r="19" spans="1:22" s="133" customFormat="1" ht="75" customHeight="1" x14ac:dyDescent="0.25">
      <c r="A19" s="128">
        <v>18</v>
      </c>
      <c r="B19" s="128" t="s">
        <v>665</v>
      </c>
      <c r="C19" s="129" t="s">
        <v>666</v>
      </c>
      <c r="D19" s="128" t="s">
        <v>667</v>
      </c>
      <c r="E19" s="128" t="s">
        <v>668</v>
      </c>
      <c r="F19" s="128" t="s">
        <v>102</v>
      </c>
      <c r="G19" s="128" t="s">
        <v>451</v>
      </c>
      <c r="H19" s="128" t="s">
        <v>669</v>
      </c>
      <c r="I19" s="128">
        <v>76121900</v>
      </c>
      <c r="J19" s="128" t="s">
        <v>1620</v>
      </c>
      <c r="K19" s="130">
        <v>42430</v>
      </c>
      <c r="L19" s="128">
        <v>2.5</v>
      </c>
      <c r="M19" s="128" t="s">
        <v>77</v>
      </c>
      <c r="N19" s="128" t="s">
        <v>835</v>
      </c>
      <c r="O19" s="131">
        <v>6073652</v>
      </c>
      <c r="P19" s="131">
        <v>6073652</v>
      </c>
      <c r="Q19" s="128" t="s">
        <v>27</v>
      </c>
      <c r="R19" s="128" t="s">
        <v>27</v>
      </c>
      <c r="S19" s="128" t="s">
        <v>1833</v>
      </c>
      <c r="T19" s="131">
        <v>2429461</v>
      </c>
      <c r="U19" s="128" t="s">
        <v>1649</v>
      </c>
      <c r="V19" s="132"/>
    </row>
    <row r="20" spans="1:22" s="133" customFormat="1" ht="75" customHeight="1" x14ac:dyDescent="0.25">
      <c r="A20" s="128">
        <v>19</v>
      </c>
      <c r="B20" s="128" t="s">
        <v>665</v>
      </c>
      <c r="C20" s="129" t="s">
        <v>666</v>
      </c>
      <c r="D20" s="128" t="s">
        <v>667</v>
      </c>
      <c r="E20" s="128" t="s">
        <v>668</v>
      </c>
      <c r="F20" s="128" t="s">
        <v>102</v>
      </c>
      <c r="G20" s="128" t="s">
        <v>451</v>
      </c>
      <c r="H20" s="128" t="s">
        <v>669</v>
      </c>
      <c r="I20" s="128">
        <v>76121900</v>
      </c>
      <c r="J20" s="128" t="s">
        <v>1002</v>
      </c>
      <c r="K20" s="130">
        <v>42430</v>
      </c>
      <c r="L20" s="128">
        <v>4</v>
      </c>
      <c r="M20" s="128" t="s">
        <v>77</v>
      </c>
      <c r="N20" s="128" t="s">
        <v>835</v>
      </c>
      <c r="O20" s="131">
        <v>7044376</v>
      </c>
      <c r="P20" s="131">
        <v>7044376</v>
      </c>
      <c r="Q20" s="128" t="s">
        <v>27</v>
      </c>
      <c r="R20" s="128" t="s">
        <v>27</v>
      </c>
      <c r="S20" s="128" t="s">
        <v>1833</v>
      </c>
      <c r="T20" s="131">
        <v>1761094</v>
      </c>
      <c r="U20" s="128" t="s">
        <v>308</v>
      </c>
      <c r="V20" s="132"/>
    </row>
    <row r="21" spans="1:22" s="133" customFormat="1" ht="75" customHeight="1" x14ac:dyDescent="0.25">
      <c r="A21" s="128">
        <v>20</v>
      </c>
      <c r="B21" s="128" t="s">
        <v>665</v>
      </c>
      <c r="C21" s="129" t="s">
        <v>666</v>
      </c>
      <c r="D21" s="128" t="s">
        <v>667</v>
      </c>
      <c r="E21" s="128" t="s">
        <v>668</v>
      </c>
      <c r="F21" s="128" t="s">
        <v>102</v>
      </c>
      <c r="G21" s="128" t="s">
        <v>451</v>
      </c>
      <c r="H21" s="128" t="s">
        <v>669</v>
      </c>
      <c r="I21" s="128">
        <v>76121900</v>
      </c>
      <c r="J21" s="128" t="s">
        <v>1620</v>
      </c>
      <c r="K21" s="130">
        <v>42430</v>
      </c>
      <c r="L21" s="128">
        <v>2.5</v>
      </c>
      <c r="M21" s="128" t="s">
        <v>77</v>
      </c>
      <c r="N21" s="128" t="s">
        <v>835</v>
      </c>
      <c r="O21" s="131">
        <v>6073652</v>
      </c>
      <c r="P21" s="131">
        <v>6073652</v>
      </c>
      <c r="Q21" s="128" t="s">
        <v>27</v>
      </c>
      <c r="R21" s="128" t="s">
        <v>27</v>
      </c>
      <c r="S21" s="128" t="s">
        <v>1833</v>
      </c>
      <c r="T21" s="131">
        <v>2429461</v>
      </c>
      <c r="U21" s="128" t="s">
        <v>1649</v>
      </c>
      <c r="V21" s="132"/>
    </row>
    <row r="22" spans="1:22" s="133" customFormat="1" ht="75" customHeight="1" x14ac:dyDescent="0.25">
      <c r="A22" s="128">
        <v>21</v>
      </c>
      <c r="B22" s="128" t="s">
        <v>665</v>
      </c>
      <c r="C22" s="129" t="s">
        <v>666</v>
      </c>
      <c r="D22" s="128" t="s">
        <v>667</v>
      </c>
      <c r="E22" s="128" t="s">
        <v>668</v>
      </c>
      <c r="F22" s="128" t="s">
        <v>102</v>
      </c>
      <c r="G22" s="128" t="s">
        <v>451</v>
      </c>
      <c r="H22" s="128" t="s">
        <v>669</v>
      </c>
      <c r="I22" s="128">
        <v>76121900</v>
      </c>
      <c r="J22" s="128" t="s">
        <v>1130</v>
      </c>
      <c r="K22" s="130">
        <v>42430</v>
      </c>
      <c r="L22" s="128">
        <v>3.5</v>
      </c>
      <c r="M22" s="128" t="s">
        <v>77</v>
      </c>
      <c r="N22" s="128" t="s">
        <v>835</v>
      </c>
      <c r="O22" s="131">
        <v>18194435</v>
      </c>
      <c r="P22" s="131">
        <v>18194435</v>
      </c>
      <c r="Q22" s="128" t="s">
        <v>27</v>
      </c>
      <c r="R22" s="128" t="s">
        <v>27</v>
      </c>
      <c r="S22" s="128" t="s">
        <v>1833</v>
      </c>
      <c r="T22" s="131">
        <v>5198410</v>
      </c>
      <c r="U22" s="128" t="s">
        <v>1383</v>
      </c>
      <c r="V22" s="132"/>
    </row>
    <row r="23" spans="1:22" s="133" customFormat="1" ht="75" customHeight="1" x14ac:dyDescent="0.25">
      <c r="A23" s="128">
        <v>22</v>
      </c>
      <c r="B23" s="128" t="s">
        <v>665</v>
      </c>
      <c r="C23" s="129" t="s">
        <v>666</v>
      </c>
      <c r="D23" s="128" t="s">
        <v>667</v>
      </c>
      <c r="E23" s="128" t="s">
        <v>668</v>
      </c>
      <c r="F23" s="128" t="s">
        <v>102</v>
      </c>
      <c r="G23" s="128" t="s">
        <v>451</v>
      </c>
      <c r="H23" s="128" t="s">
        <v>669</v>
      </c>
      <c r="I23" s="128">
        <v>76121900</v>
      </c>
      <c r="J23" s="128" t="s">
        <v>1004</v>
      </c>
      <c r="K23" s="130">
        <v>42430</v>
      </c>
      <c r="L23" s="128">
        <v>2.5</v>
      </c>
      <c r="M23" s="128" t="s">
        <v>77</v>
      </c>
      <c r="N23" s="128" t="s">
        <v>835</v>
      </c>
      <c r="O23" s="131">
        <v>7108030</v>
      </c>
      <c r="P23" s="131">
        <v>7108030</v>
      </c>
      <c r="Q23" s="128" t="s">
        <v>27</v>
      </c>
      <c r="R23" s="128" t="s">
        <v>27</v>
      </c>
      <c r="S23" s="128" t="s">
        <v>1833</v>
      </c>
      <c r="T23" s="131">
        <v>2843212</v>
      </c>
      <c r="U23" s="128" t="s">
        <v>1645</v>
      </c>
      <c r="V23" s="132"/>
    </row>
    <row r="24" spans="1:22" s="133" customFormat="1" ht="75" customHeight="1" x14ac:dyDescent="0.25">
      <c r="A24" s="128">
        <v>23</v>
      </c>
      <c r="B24" s="128" t="s">
        <v>665</v>
      </c>
      <c r="C24" s="129" t="s">
        <v>666</v>
      </c>
      <c r="D24" s="128" t="s">
        <v>667</v>
      </c>
      <c r="E24" s="128" t="s">
        <v>668</v>
      </c>
      <c r="F24" s="128" t="s">
        <v>102</v>
      </c>
      <c r="G24" s="128" t="s">
        <v>451</v>
      </c>
      <c r="H24" s="128" t="s">
        <v>669</v>
      </c>
      <c r="I24" s="128">
        <v>76121900</v>
      </c>
      <c r="J24" s="128" t="s">
        <v>1004</v>
      </c>
      <c r="K24" s="130">
        <v>42430</v>
      </c>
      <c r="L24" s="128">
        <v>2.5</v>
      </c>
      <c r="M24" s="128" t="s">
        <v>77</v>
      </c>
      <c r="N24" s="128" t="s">
        <v>835</v>
      </c>
      <c r="O24" s="131">
        <v>7108030</v>
      </c>
      <c r="P24" s="131">
        <v>7108030</v>
      </c>
      <c r="Q24" s="128" t="s">
        <v>27</v>
      </c>
      <c r="R24" s="128" t="s">
        <v>27</v>
      </c>
      <c r="S24" s="128" t="s">
        <v>1833</v>
      </c>
      <c r="T24" s="131">
        <v>2843212</v>
      </c>
      <c r="U24" s="128" t="s">
        <v>1645</v>
      </c>
      <c r="V24" s="132"/>
    </row>
    <row r="25" spans="1:22" s="133" customFormat="1" ht="75" customHeight="1" x14ac:dyDescent="0.25">
      <c r="A25" s="128">
        <v>24</v>
      </c>
      <c r="B25" s="128" t="s">
        <v>665</v>
      </c>
      <c r="C25" s="129" t="s">
        <v>666</v>
      </c>
      <c r="D25" s="128" t="s">
        <v>667</v>
      </c>
      <c r="E25" s="128" t="s">
        <v>668</v>
      </c>
      <c r="F25" s="128" t="s">
        <v>102</v>
      </c>
      <c r="G25" s="128" t="s">
        <v>451</v>
      </c>
      <c r="H25" s="128" t="s">
        <v>669</v>
      </c>
      <c r="I25" s="128">
        <v>76121900</v>
      </c>
      <c r="J25" s="128" t="s">
        <v>1004</v>
      </c>
      <c r="K25" s="130">
        <v>42430</v>
      </c>
      <c r="L25" s="128">
        <v>4</v>
      </c>
      <c r="M25" s="128" t="s">
        <v>77</v>
      </c>
      <c r="N25" s="128" t="s">
        <v>835</v>
      </c>
      <c r="O25" s="131">
        <v>16465168</v>
      </c>
      <c r="P25" s="131">
        <v>16465168</v>
      </c>
      <c r="Q25" s="128" t="s">
        <v>27</v>
      </c>
      <c r="R25" s="128" t="s">
        <v>27</v>
      </c>
      <c r="S25" s="128" t="s">
        <v>1833</v>
      </c>
      <c r="T25" s="131">
        <v>4116292</v>
      </c>
      <c r="U25" s="128" t="s">
        <v>308</v>
      </c>
      <c r="V25" s="132"/>
    </row>
    <row r="26" spans="1:22" s="133" customFormat="1" ht="75" customHeight="1" x14ac:dyDescent="0.25">
      <c r="A26" s="128">
        <v>25</v>
      </c>
      <c r="B26" s="128" t="s">
        <v>665</v>
      </c>
      <c r="C26" s="129" t="s">
        <v>666</v>
      </c>
      <c r="D26" s="128" t="s">
        <v>667</v>
      </c>
      <c r="E26" s="128" t="s">
        <v>668</v>
      </c>
      <c r="F26" s="128" t="s">
        <v>102</v>
      </c>
      <c r="G26" s="128" t="s">
        <v>451</v>
      </c>
      <c r="H26" s="128" t="s">
        <v>669</v>
      </c>
      <c r="I26" s="128">
        <v>76121900</v>
      </c>
      <c r="J26" s="128" t="s">
        <v>1004</v>
      </c>
      <c r="K26" s="130">
        <v>42430</v>
      </c>
      <c r="L26" s="128">
        <v>4</v>
      </c>
      <c r="M26" s="128" t="s">
        <v>77</v>
      </c>
      <c r="N26" s="128" t="s">
        <v>835</v>
      </c>
      <c r="O26" s="131">
        <v>16465168</v>
      </c>
      <c r="P26" s="131">
        <v>16465168</v>
      </c>
      <c r="Q26" s="128" t="s">
        <v>27</v>
      </c>
      <c r="R26" s="128" t="s">
        <v>27</v>
      </c>
      <c r="S26" s="128" t="s">
        <v>1833</v>
      </c>
      <c r="T26" s="131">
        <v>4116292</v>
      </c>
      <c r="U26" s="128" t="s">
        <v>308</v>
      </c>
      <c r="V26" s="132"/>
    </row>
    <row r="27" spans="1:22" s="133" customFormat="1" ht="75" customHeight="1" x14ac:dyDescent="0.25">
      <c r="A27" s="128">
        <v>26</v>
      </c>
      <c r="B27" s="128" t="s">
        <v>665</v>
      </c>
      <c r="C27" s="129" t="s">
        <v>666</v>
      </c>
      <c r="D27" s="128" t="s">
        <v>667</v>
      </c>
      <c r="E27" s="128" t="s">
        <v>668</v>
      </c>
      <c r="F27" s="128" t="s">
        <v>102</v>
      </c>
      <c r="G27" s="128" t="s">
        <v>451</v>
      </c>
      <c r="H27" s="128" t="s">
        <v>669</v>
      </c>
      <c r="I27" s="128">
        <v>76121900</v>
      </c>
      <c r="J27" s="128" t="s">
        <v>1004</v>
      </c>
      <c r="K27" s="130">
        <v>42430</v>
      </c>
      <c r="L27" s="128">
        <v>2.5</v>
      </c>
      <c r="M27" s="128" t="s">
        <v>77</v>
      </c>
      <c r="N27" s="128" t="s">
        <v>835</v>
      </c>
      <c r="O27" s="131">
        <v>7108030</v>
      </c>
      <c r="P27" s="131">
        <v>7108030</v>
      </c>
      <c r="Q27" s="128" t="s">
        <v>27</v>
      </c>
      <c r="R27" s="128" t="s">
        <v>27</v>
      </c>
      <c r="S27" s="128" t="s">
        <v>1833</v>
      </c>
      <c r="T27" s="131">
        <v>2843212</v>
      </c>
      <c r="U27" s="128" t="s">
        <v>1645</v>
      </c>
      <c r="V27" s="132"/>
    </row>
    <row r="28" spans="1:22" s="133" customFormat="1" ht="75" customHeight="1" x14ac:dyDescent="0.25">
      <c r="A28" s="128">
        <v>27</v>
      </c>
      <c r="B28" s="128" t="s">
        <v>665</v>
      </c>
      <c r="C28" s="129" t="s">
        <v>666</v>
      </c>
      <c r="D28" s="128" t="s">
        <v>667</v>
      </c>
      <c r="E28" s="128" t="s">
        <v>668</v>
      </c>
      <c r="F28" s="128" t="s">
        <v>102</v>
      </c>
      <c r="G28" s="128" t="s">
        <v>451</v>
      </c>
      <c r="H28" s="128" t="s">
        <v>669</v>
      </c>
      <c r="I28" s="128">
        <v>76121900</v>
      </c>
      <c r="J28" s="128" t="s">
        <v>1004</v>
      </c>
      <c r="K28" s="130">
        <v>42430</v>
      </c>
      <c r="L28" s="128">
        <v>3.5</v>
      </c>
      <c r="M28" s="128" t="s">
        <v>77</v>
      </c>
      <c r="N28" s="128" t="s">
        <v>835</v>
      </c>
      <c r="O28" s="131">
        <v>9951242</v>
      </c>
      <c r="P28" s="131">
        <v>9951242</v>
      </c>
      <c r="Q28" s="128" t="s">
        <v>27</v>
      </c>
      <c r="R28" s="128" t="s">
        <v>27</v>
      </c>
      <c r="S28" s="128" t="s">
        <v>1833</v>
      </c>
      <c r="T28" s="131">
        <v>2843212</v>
      </c>
      <c r="U28" s="128" t="s">
        <v>308</v>
      </c>
      <c r="V28" s="132"/>
    </row>
    <row r="29" spans="1:22" s="133" customFormat="1" ht="75" customHeight="1" x14ac:dyDescent="0.25">
      <c r="A29" s="128">
        <v>28</v>
      </c>
      <c r="B29" s="128" t="s">
        <v>665</v>
      </c>
      <c r="C29" s="129" t="s">
        <v>666</v>
      </c>
      <c r="D29" s="128" t="s">
        <v>667</v>
      </c>
      <c r="E29" s="128" t="s">
        <v>668</v>
      </c>
      <c r="F29" s="128" t="s">
        <v>102</v>
      </c>
      <c r="G29" s="128" t="s">
        <v>451</v>
      </c>
      <c r="H29" s="128" t="s">
        <v>669</v>
      </c>
      <c r="I29" s="128">
        <v>76121900</v>
      </c>
      <c r="J29" s="128" t="s">
        <v>1004</v>
      </c>
      <c r="K29" s="130">
        <v>42430</v>
      </c>
      <c r="L29" s="128">
        <v>3.5</v>
      </c>
      <c r="M29" s="128" t="s">
        <v>77</v>
      </c>
      <c r="N29" s="128" t="s">
        <v>835</v>
      </c>
      <c r="O29" s="131">
        <v>9951242</v>
      </c>
      <c r="P29" s="131">
        <v>9951242</v>
      </c>
      <c r="Q29" s="128" t="s">
        <v>27</v>
      </c>
      <c r="R29" s="128" t="s">
        <v>27</v>
      </c>
      <c r="S29" s="128" t="s">
        <v>1833</v>
      </c>
      <c r="T29" s="131">
        <v>2843212</v>
      </c>
      <c r="U29" s="128" t="s">
        <v>1389</v>
      </c>
      <c r="V29" s="132"/>
    </row>
    <row r="30" spans="1:22" s="133" customFormat="1" ht="75" customHeight="1" x14ac:dyDescent="0.25">
      <c r="A30" s="128">
        <v>29</v>
      </c>
      <c r="B30" s="128" t="s">
        <v>665</v>
      </c>
      <c r="C30" s="129" t="s">
        <v>666</v>
      </c>
      <c r="D30" s="128" t="s">
        <v>667</v>
      </c>
      <c r="E30" s="128" t="s">
        <v>668</v>
      </c>
      <c r="F30" s="128" t="s">
        <v>102</v>
      </c>
      <c r="G30" s="128" t="s">
        <v>451</v>
      </c>
      <c r="H30" s="128" t="s">
        <v>669</v>
      </c>
      <c r="I30" s="128">
        <v>76121900</v>
      </c>
      <c r="J30" s="128" t="s">
        <v>1004</v>
      </c>
      <c r="K30" s="130">
        <v>42430</v>
      </c>
      <c r="L30" s="128">
        <v>3.5</v>
      </c>
      <c r="M30" s="128" t="s">
        <v>77</v>
      </c>
      <c r="N30" s="128" t="s">
        <v>835</v>
      </c>
      <c r="O30" s="131">
        <v>9951242</v>
      </c>
      <c r="P30" s="131">
        <v>9951242</v>
      </c>
      <c r="Q30" s="128" t="s">
        <v>27</v>
      </c>
      <c r="R30" s="128" t="s">
        <v>27</v>
      </c>
      <c r="S30" s="128" t="s">
        <v>1833</v>
      </c>
      <c r="T30" s="131">
        <v>2843212</v>
      </c>
      <c r="U30" s="128" t="s">
        <v>1389</v>
      </c>
      <c r="V30" s="132"/>
    </row>
    <row r="31" spans="1:22" s="133" customFormat="1" ht="75" customHeight="1" x14ac:dyDescent="0.25">
      <c r="A31" s="128">
        <v>30</v>
      </c>
      <c r="B31" s="128" t="s">
        <v>665</v>
      </c>
      <c r="C31" s="129" t="s">
        <v>666</v>
      </c>
      <c r="D31" s="128" t="s">
        <v>667</v>
      </c>
      <c r="E31" s="128" t="s">
        <v>668</v>
      </c>
      <c r="F31" s="128" t="s">
        <v>102</v>
      </c>
      <c r="G31" s="128" t="s">
        <v>451</v>
      </c>
      <c r="H31" s="128" t="s">
        <v>669</v>
      </c>
      <c r="I31" s="128">
        <v>76121900</v>
      </c>
      <c r="J31" s="128" t="s">
        <v>1168</v>
      </c>
      <c r="K31" s="130">
        <v>42430</v>
      </c>
      <c r="L31" s="128">
        <v>3.5</v>
      </c>
      <c r="M31" s="128" t="s">
        <v>77</v>
      </c>
      <c r="N31" s="128" t="s">
        <v>835</v>
      </c>
      <c r="O31" s="131">
        <v>18194435</v>
      </c>
      <c r="P31" s="131">
        <v>18194435</v>
      </c>
      <c r="Q31" s="128" t="s">
        <v>27</v>
      </c>
      <c r="R31" s="128" t="s">
        <v>27</v>
      </c>
      <c r="S31" s="128" t="s">
        <v>1833</v>
      </c>
      <c r="T31" s="131">
        <v>5198410</v>
      </c>
      <c r="U31" s="128" t="s">
        <v>1383</v>
      </c>
      <c r="V31" s="132"/>
    </row>
    <row r="32" spans="1:22" s="133" customFormat="1" ht="75" customHeight="1" x14ac:dyDescent="0.25">
      <c r="A32" s="128">
        <v>31</v>
      </c>
      <c r="B32" s="128" t="s">
        <v>665</v>
      </c>
      <c r="C32" s="129" t="s">
        <v>666</v>
      </c>
      <c r="D32" s="128" t="s">
        <v>667</v>
      </c>
      <c r="E32" s="128" t="s">
        <v>668</v>
      </c>
      <c r="F32" s="128" t="s">
        <v>102</v>
      </c>
      <c r="G32" s="128" t="s">
        <v>451</v>
      </c>
      <c r="H32" s="128" t="s">
        <v>669</v>
      </c>
      <c r="I32" s="128">
        <v>76121900</v>
      </c>
      <c r="J32" s="128" t="s">
        <v>1005</v>
      </c>
      <c r="K32" s="130">
        <v>42430</v>
      </c>
      <c r="L32" s="128">
        <v>3.5</v>
      </c>
      <c r="M32" s="128" t="s">
        <v>77</v>
      </c>
      <c r="N32" s="128" t="s">
        <v>835</v>
      </c>
      <c r="O32" s="131">
        <v>9951242</v>
      </c>
      <c r="P32" s="131">
        <v>9951242</v>
      </c>
      <c r="Q32" s="128" t="s">
        <v>27</v>
      </c>
      <c r="R32" s="128" t="s">
        <v>27</v>
      </c>
      <c r="S32" s="128" t="s">
        <v>1833</v>
      </c>
      <c r="T32" s="131">
        <v>2843212</v>
      </c>
      <c r="U32" s="128" t="s">
        <v>1389</v>
      </c>
      <c r="V32" s="132"/>
    </row>
    <row r="33" spans="1:22" s="133" customFormat="1" ht="75" customHeight="1" x14ac:dyDescent="0.25">
      <c r="A33" s="128">
        <v>32</v>
      </c>
      <c r="B33" s="128" t="s">
        <v>665</v>
      </c>
      <c r="C33" s="129" t="s">
        <v>666</v>
      </c>
      <c r="D33" s="128" t="s">
        <v>667</v>
      </c>
      <c r="E33" s="128" t="s">
        <v>668</v>
      </c>
      <c r="F33" s="128" t="s">
        <v>102</v>
      </c>
      <c r="G33" s="128" t="s">
        <v>451</v>
      </c>
      <c r="H33" s="128" t="s">
        <v>669</v>
      </c>
      <c r="I33" s="128">
        <v>76121900</v>
      </c>
      <c r="J33" s="128" t="s">
        <v>1005</v>
      </c>
      <c r="K33" s="130">
        <v>42430</v>
      </c>
      <c r="L33" s="128">
        <v>3.5</v>
      </c>
      <c r="M33" s="128" t="s">
        <v>77</v>
      </c>
      <c r="N33" s="128" t="s">
        <v>835</v>
      </c>
      <c r="O33" s="131">
        <v>14407022</v>
      </c>
      <c r="P33" s="131">
        <v>14407022</v>
      </c>
      <c r="Q33" s="128" t="s">
        <v>27</v>
      </c>
      <c r="R33" s="128" t="s">
        <v>27</v>
      </c>
      <c r="S33" s="128" t="s">
        <v>1833</v>
      </c>
      <c r="T33" s="131">
        <v>4116292</v>
      </c>
      <c r="U33" s="128" t="s">
        <v>1391</v>
      </c>
      <c r="V33" s="132"/>
    </row>
    <row r="34" spans="1:22" s="134" customFormat="1" ht="75" customHeight="1" x14ac:dyDescent="0.25">
      <c r="A34" s="128">
        <v>33</v>
      </c>
      <c r="B34" s="128" t="s">
        <v>665</v>
      </c>
      <c r="C34" s="129" t="s">
        <v>666</v>
      </c>
      <c r="D34" s="128" t="s">
        <v>667</v>
      </c>
      <c r="E34" s="128" t="s">
        <v>668</v>
      </c>
      <c r="F34" s="128" t="s">
        <v>102</v>
      </c>
      <c r="G34" s="128" t="s">
        <v>451</v>
      </c>
      <c r="H34" s="128" t="s">
        <v>669</v>
      </c>
      <c r="I34" s="128">
        <v>76121900</v>
      </c>
      <c r="J34" s="128" t="s">
        <v>1167</v>
      </c>
      <c r="K34" s="130">
        <v>42430</v>
      </c>
      <c r="L34" s="128">
        <v>4</v>
      </c>
      <c r="M34" s="128" t="s">
        <v>77</v>
      </c>
      <c r="N34" s="128" t="s">
        <v>835</v>
      </c>
      <c r="O34" s="131">
        <v>16465168</v>
      </c>
      <c r="P34" s="131">
        <v>16465168</v>
      </c>
      <c r="Q34" s="128" t="s">
        <v>27</v>
      </c>
      <c r="R34" s="128" t="s">
        <v>27</v>
      </c>
      <c r="S34" s="128" t="s">
        <v>1833</v>
      </c>
      <c r="T34" s="131">
        <v>4116292</v>
      </c>
      <c r="U34" s="128" t="s">
        <v>308</v>
      </c>
      <c r="V34" s="132"/>
    </row>
    <row r="35" spans="1:22" s="134" customFormat="1" ht="75" customHeight="1" x14ac:dyDescent="0.25">
      <c r="A35" s="128">
        <v>34</v>
      </c>
      <c r="B35" s="128" t="s">
        <v>665</v>
      </c>
      <c r="C35" s="129" t="s">
        <v>666</v>
      </c>
      <c r="D35" s="128" t="s">
        <v>667</v>
      </c>
      <c r="E35" s="128" t="s">
        <v>668</v>
      </c>
      <c r="F35" s="128" t="s">
        <v>102</v>
      </c>
      <c r="G35" s="128" t="s">
        <v>451</v>
      </c>
      <c r="H35" s="128" t="s">
        <v>669</v>
      </c>
      <c r="I35" s="128">
        <v>76121900</v>
      </c>
      <c r="J35" s="128" t="s">
        <v>1166</v>
      </c>
      <c r="K35" s="130">
        <v>42430</v>
      </c>
      <c r="L35" s="128">
        <v>3.5</v>
      </c>
      <c r="M35" s="128" t="s">
        <v>77</v>
      </c>
      <c r="N35" s="128" t="s">
        <v>835</v>
      </c>
      <c r="O35" s="131">
        <v>9951242</v>
      </c>
      <c r="P35" s="131">
        <v>9951242</v>
      </c>
      <c r="Q35" s="128" t="s">
        <v>27</v>
      </c>
      <c r="R35" s="128" t="s">
        <v>27</v>
      </c>
      <c r="S35" s="128" t="s">
        <v>1833</v>
      </c>
      <c r="T35" s="131">
        <v>2843212</v>
      </c>
      <c r="U35" s="128" t="s">
        <v>1389</v>
      </c>
      <c r="V35" s="132"/>
    </row>
    <row r="36" spans="1:22" s="133" customFormat="1" ht="75" customHeight="1" x14ac:dyDescent="0.25">
      <c r="A36" s="128">
        <v>35</v>
      </c>
      <c r="B36" s="128" t="s">
        <v>665</v>
      </c>
      <c r="C36" s="129" t="s">
        <v>666</v>
      </c>
      <c r="D36" s="128" t="s">
        <v>667</v>
      </c>
      <c r="E36" s="128" t="s">
        <v>668</v>
      </c>
      <c r="F36" s="128" t="s">
        <v>102</v>
      </c>
      <c r="G36" s="128" t="s">
        <v>451</v>
      </c>
      <c r="H36" s="128" t="s">
        <v>669</v>
      </c>
      <c r="I36" s="128">
        <v>76121900</v>
      </c>
      <c r="J36" s="128" t="s">
        <v>1621</v>
      </c>
      <c r="K36" s="130">
        <v>42430</v>
      </c>
      <c r="L36" s="128">
        <v>3.5</v>
      </c>
      <c r="M36" s="128" t="s">
        <v>77</v>
      </c>
      <c r="N36" s="128" t="s">
        <v>835</v>
      </c>
      <c r="O36" s="131">
        <v>9171481</v>
      </c>
      <c r="P36" s="131">
        <v>9171481</v>
      </c>
      <c r="Q36" s="128" t="s">
        <v>27</v>
      </c>
      <c r="R36" s="128" t="s">
        <v>27</v>
      </c>
      <c r="S36" s="128" t="s">
        <v>1833</v>
      </c>
      <c r="T36" s="131">
        <v>2620423</v>
      </c>
      <c r="U36" s="128" t="s">
        <v>1535</v>
      </c>
      <c r="V36" s="132"/>
    </row>
    <row r="37" spans="1:22" s="133" customFormat="1" ht="75" customHeight="1" x14ac:dyDescent="0.25">
      <c r="A37" s="128">
        <v>36</v>
      </c>
      <c r="B37" s="128" t="s">
        <v>665</v>
      </c>
      <c r="C37" s="129" t="s">
        <v>666</v>
      </c>
      <c r="D37" s="128" t="s">
        <v>667</v>
      </c>
      <c r="E37" s="128" t="s">
        <v>668</v>
      </c>
      <c r="F37" s="128" t="s">
        <v>102</v>
      </c>
      <c r="G37" s="128" t="s">
        <v>451</v>
      </c>
      <c r="H37" s="128" t="s">
        <v>669</v>
      </c>
      <c r="I37" s="128">
        <v>76121900</v>
      </c>
      <c r="J37" s="128" t="s">
        <v>1166</v>
      </c>
      <c r="K37" s="130">
        <v>42430</v>
      </c>
      <c r="L37" s="128">
        <v>4</v>
      </c>
      <c r="M37" s="128" t="s">
        <v>77</v>
      </c>
      <c r="N37" s="128" t="s">
        <v>835</v>
      </c>
      <c r="O37" s="131">
        <v>11372848</v>
      </c>
      <c r="P37" s="131">
        <v>11372848</v>
      </c>
      <c r="Q37" s="128" t="s">
        <v>27</v>
      </c>
      <c r="R37" s="128" t="s">
        <v>27</v>
      </c>
      <c r="S37" s="128" t="s">
        <v>1833</v>
      </c>
      <c r="T37" s="131">
        <v>2843212</v>
      </c>
      <c r="U37" s="128" t="s">
        <v>1145</v>
      </c>
      <c r="V37" s="132"/>
    </row>
    <row r="38" spans="1:22" s="133" customFormat="1" ht="75" customHeight="1" x14ac:dyDescent="0.25">
      <c r="A38" s="128">
        <v>37</v>
      </c>
      <c r="B38" s="128" t="s">
        <v>665</v>
      </c>
      <c r="C38" s="129" t="s">
        <v>666</v>
      </c>
      <c r="D38" s="128" t="s">
        <v>667</v>
      </c>
      <c r="E38" s="128" t="s">
        <v>668</v>
      </c>
      <c r="F38" s="128" t="s">
        <v>102</v>
      </c>
      <c r="G38" s="128" t="s">
        <v>451</v>
      </c>
      <c r="H38" s="128" t="s">
        <v>669</v>
      </c>
      <c r="I38" s="128">
        <v>76121900</v>
      </c>
      <c r="J38" s="128" t="s">
        <v>1007</v>
      </c>
      <c r="K38" s="130">
        <v>42430</v>
      </c>
      <c r="L38" s="128">
        <v>2.5</v>
      </c>
      <c r="M38" s="128" t="s">
        <v>77</v>
      </c>
      <c r="N38" s="128" t="s">
        <v>835</v>
      </c>
      <c r="O38" s="131">
        <v>12996025</v>
      </c>
      <c r="P38" s="131">
        <v>12996025</v>
      </c>
      <c r="Q38" s="128" t="s">
        <v>27</v>
      </c>
      <c r="R38" s="128" t="s">
        <v>27</v>
      </c>
      <c r="S38" s="128" t="s">
        <v>1833</v>
      </c>
      <c r="T38" s="131">
        <v>5198410</v>
      </c>
      <c r="U38" s="128" t="s">
        <v>1665</v>
      </c>
      <c r="V38" s="132"/>
    </row>
    <row r="39" spans="1:22" s="133" customFormat="1" ht="75" customHeight="1" x14ac:dyDescent="0.25">
      <c r="A39" s="128">
        <v>38</v>
      </c>
      <c r="B39" s="128" t="s">
        <v>665</v>
      </c>
      <c r="C39" s="129" t="s">
        <v>666</v>
      </c>
      <c r="D39" s="128" t="s">
        <v>667</v>
      </c>
      <c r="E39" s="128" t="s">
        <v>668</v>
      </c>
      <c r="F39" s="128" t="s">
        <v>102</v>
      </c>
      <c r="G39" s="128" t="s">
        <v>451</v>
      </c>
      <c r="H39" s="128" t="s">
        <v>669</v>
      </c>
      <c r="I39" s="128">
        <v>76121900</v>
      </c>
      <c r="J39" s="128" t="s">
        <v>1128</v>
      </c>
      <c r="K39" s="130">
        <v>42430</v>
      </c>
      <c r="L39" s="128">
        <v>4</v>
      </c>
      <c r="M39" s="128" t="s">
        <v>77</v>
      </c>
      <c r="N39" s="128" t="s">
        <v>835</v>
      </c>
      <c r="O39" s="131">
        <v>14300932</v>
      </c>
      <c r="P39" s="131">
        <v>14300932</v>
      </c>
      <c r="Q39" s="128" t="s">
        <v>27</v>
      </c>
      <c r="R39" s="128" t="s">
        <v>27</v>
      </c>
      <c r="S39" s="128" t="s">
        <v>1833</v>
      </c>
      <c r="T39" s="131">
        <v>3575233</v>
      </c>
      <c r="U39" s="128" t="s">
        <v>308</v>
      </c>
      <c r="V39" s="132"/>
    </row>
    <row r="40" spans="1:22" s="133" customFormat="1" ht="75" customHeight="1" x14ac:dyDescent="0.25">
      <c r="A40" s="128">
        <v>39</v>
      </c>
      <c r="B40" s="128" t="s">
        <v>665</v>
      </c>
      <c r="C40" s="129" t="s">
        <v>666</v>
      </c>
      <c r="D40" s="128" t="s">
        <v>667</v>
      </c>
      <c r="E40" s="128" t="s">
        <v>668</v>
      </c>
      <c r="F40" s="128" t="s">
        <v>102</v>
      </c>
      <c r="G40" s="128" t="s">
        <v>451</v>
      </c>
      <c r="H40" s="128" t="s">
        <v>669</v>
      </c>
      <c r="I40" s="128">
        <v>76121900</v>
      </c>
      <c r="J40" s="128" t="s">
        <v>1128</v>
      </c>
      <c r="K40" s="130">
        <v>42430</v>
      </c>
      <c r="L40" s="128">
        <v>2.5</v>
      </c>
      <c r="M40" s="128" t="s">
        <v>77</v>
      </c>
      <c r="N40" s="128" t="s">
        <v>835</v>
      </c>
      <c r="O40" s="131">
        <v>8938082</v>
      </c>
      <c r="P40" s="131">
        <v>8938082</v>
      </c>
      <c r="Q40" s="128" t="s">
        <v>27</v>
      </c>
      <c r="R40" s="128" t="s">
        <v>27</v>
      </c>
      <c r="S40" s="128" t="s">
        <v>1833</v>
      </c>
      <c r="T40" s="131">
        <v>3575233</v>
      </c>
      <c r="U40" s="128" t="s">
        <v>1648</v>
      </c>
      <c r="V40" s="132"/>
    </row>
    <row r="41" spans="1:22" s="133" customFormat="1" ht="75" customHeight="1" x14ac:dyDescent="0.25">
      <c r="A41" s="128">
        <v>40</v>
      </c>
      <c r="B41" s="128" t="s">
        <v>665</v>
      </c>
      <c r="C41" s="129" t="s">
        <v>666</v>
      </c>
      <c r="D41" s="128" t="s">
        <v>667</v>
      </c>
      <c r="E41" s="128" t="s">
        <v>668</v>
      </c>
      <c r="F41" s="128" t="s">
        <v>102</v>
      </c>
      <c r="G41" s="128" t="s">
        <v>451</v>
      </c>
      <c r="H41" s="128" t="s">
        <v>669</v>
      </c>
      <c r="I41" s="128">
        <v>76121900</v>
      </c>
      <c r="J41" s="128" t="s">
        <v>1128</v>
      </c>
      <c r="K41" s="130">
        <v>42430</v>
      </c>
      <c r="L41" s="128">
        <v>3</v>
      </c>
      <c r="M41" s="128" t="s">
        <v>77</v>
      </c>
      <c r="N41" s="128" t="s">
        <v>835</v>
      </c>
      <c r="O41" s="131">
        <v>10725699</v>
      </c>
      <c r="P41" s="131">
        <v>10725699</v>
      </c>
      <c r="Q41" s="128" t="s">
        <v>27</v>
      </c>
      <c r="R41" s="128" t="s">
        <v>27</v>
      </c>
      <c r="S41" s="128" t="s">
        <v>1833</v>
      </c>
      <c r="T41" s="131">
        <v>3575233</v>
      </c>
      <c r="U41" s="128" t="s">
        <v>1768</v>
      </c>
      <c r="V41" s="132"/>
    </row>
    <row r="42" spans="1:22" s="133" customFormat="1" ht="75" customHeight="1" x14ac:dyDescent="0.25">
      <c r="A42" s="128">
        <v>41</v>
      </c>
      <c r="B42" s="128" t="s">
        <v>665</v>
      </c>
      <c r="C42" s="129" t="s">
        <v>666</v>
      </c>
      <c r="D42" s="128" t="s">
        <v>667</v>
      </c>
      <c r="E42" s="128" t="s">
        <v>668</v>
      </c>
      <c r="F42" s="128" t="s">
        <v>102</v>
      </c>
      <c r="G42" s="128" t="s">
        <v>451</v>
      </c>
      <c r="H42" s="128" t="s">
        <v>669</v>
      </c>
      <c r="I42" s="128">
        <v>76121900</v>
      </c>
      <c r="J42" s="128" t="s">
        <v>1128</v>
      </c>
      <c r="K42" s="130">
        <v>42430</v>
      </c>
      <c r="L42" s="128">
        <v>3</v>
      </c>
      <c r="M42" s="128" t="s">
        <v>77</v>
      </c>
      <c r="N42" s="128" t="s">
        <v>835</v>
      </c>
      <c r="O42" s="131">
        <v>10725699</v>
      </c>
      <c r="P42" s="131">
        <v>10725699</v>
      </c>
      <c r="Q42" s="128" t="s">
        <v>27</v>
      </c>
      <c r="R42" s="128" t="s">
        <v>27</v>
      </c>
      <c r="S42" s="128" t="s">
        <v>1833</v>
      </c>
      <c r="T42" s="131">
        <v>3575233</v>
      </c>
      <c r="U42" s="128" t="s">
        <v>308</v>
      </c>
      <c r="V42" s="132"/>
    </row>
    <row r="43" spans="1:22" s="133" customFormat="1" ht="75" customHeight="1" x14ac:dyDescent="0.25">
      <c r="A43" s="128">
        <v>42</v>
      </c>
      <c r="B43" s="128" t="s">
        <v>665</v>
      </c>
      <c r="C43" s="129" t="s">
        <v>666</v>
      </c>
      <c r="D43" s="128" t="s">
        <v>667</v>
      </c>
      <c r="E43" s="128" t="s">
        <v>668</v>
      </c>
      <c r="F43" s="128" t="s">
        <v>102</v>
      </c>
      <c r="G43" s="128" t="s">
        <v>451</v>
      </c>
      <c r="H43" s="128" t="s">
        <v>669</v>
      </c>
      <c r="I43" s="128">
        <v>76121900</v>
      </c>
      <c r="J43" s="128" t="s">
        <v>1744</v>
      </c>
      <c r="K43" s="130">
        <v>42430</v>
      </c>
      <c r="L43" s="128">
        <v>2</v>
      </c>
      <c r="M43" s="128" t="s">
        <v>77</v>
      </c>
      <c r="N43" s="128" t="s">
        <v>835</v>
      </c>
      <c r="O43" s="131">
        <v>5686424</v>
      </c>
      <c r="P43" s="131">
        <v>5686424</v>
      </c>
      <c r="Q43" s="128" t="s">
        <v>27</v>
      </c>
      <c r="R43" s="128" t="s">
        <v>27</v>
      </c>
      <c r="S43" s="128" t="s">
        <v>1833</v>
      </c>
      <c r="T43" s="131">
        <v>2843212</v>
      </c>
      <c r="U43" s="128" t="s">
        <v>308</v>
      </c>
      <c r="V43" s="132"/>
    </row>
    <row r="44" spans="1:22" s="133" customFormat="1" ht="75" customHeight="1" x14ac:dyDescent="0.25">
      <c r="A44" s="128">
        <v>43</v>
      </c>
      <c r="B44" s="128" t="s">
        <v>665</v>
      </c>
      <c r="C44" s="129" t="s">
        <v>666</v>
      </c>
      <c r="D44" s="128" t="s">
        <v>667</v>
      </c>
      <c r="E44" s="128" t="s">
        <v>668</v>
      </c>
      <c r="F44" s="128" t="s">
        <v>102</v>
      </c>
      <c r="G44" s="128" t="s">
        <v>451</v>
      </c>
      <c r="H44" s="128" t="s">
        <v>669</v>
      </c>
      <c r="I44" s="128">
        <v>76121900</v>
      </c>
      <c r="J44" s="128" t="s">
        <v>670</v>
      </c>
      <c r="K44" s="130">
        <v>42370</v>
      </c>
      <c r="L44" s="128">
        <v>2</v>
      </c>
      <c r="M44" s="128" t="s">
        <v>77</v>
      </c>
      <c r="N44" s="128" t="s">
        <v>835</v>
      </c>
      <c r="O44" s="131">
        <v>6159400</v>
      </c>
      <c r="P44" s="131">
        <v>6159400</v>
      </c>
      <c r="Q44" s="128" t="s">
        <v>27</v>
      </c>
      <c r="R44" s="128" t="s">
        <v>27</v>
      </c>
      <c r="S44" s="128" t="s">
        <v>1833</v>
      </c>
      <c r="T44" s="131">
        <v>3079700</v>
      </c>
      <c r="U44" s="128" t="s">
        <v>308</v>
      </c>
      <c r="V44" s="132"/>
    </row>
    <row r="45" spans="1:22" s="133" customFormat="1" ht="75" customHeight="1" x14ac:dyDescent="0.25">
      <c r="A45" s="128">
        <v>44</v>
      </c>
      <c r="B45" s="128" t="s">
        <v>665</v>
      </c>
      <c r="C45" s="129" t="s">
        <v>666</v>
      </c>
      <c r="D45" s="128" t="s">
        <v>667</v>
      </c>
      <c r="E45" s="128" t="s">
        <v>668</v>
      </c>
      <c r="F45" s="128" t="s">
        <v>102</v>
      </c>
      <c r="G45" s="128" t="s">
        <v>451</v>
      </c>
      <c r="H45" s="128" t="s">
        <v>669</v>
      </c>
      <c r="I45" s="128">
        <v>76121900</v>
      </c>
      <c r="J45" s="128" t="s">
        <v>1128</v>
      </c>
      <c r="K45" s="130">
        <v>42430</v>
      </c>
      <c r="L45" s="128">
        <v>2.5</v>
      </c>
      <c r="M45" s="128" t="s">
        <v>77</v>
      </c>
      <c r="N45" s="128" t="s">
        <v>835</v>
      </c>
      <c r="O45" s="131">
        <v>8938082</v>
      </c>
      <c r="P45" s="131">
        <v>8938082</v>
      </c>
      <c r="Q45" s="128" t="s">
        <v>27</v>
      </c>
      <c r="R45" s="128" t="s">
        <v>27</v>
      </c>
      <c r="S45" s="128" t="s">
        <v>1833</v>
      </c>
      <c r="T45" s="131">
        <v>3575233</v>
      </c>
      <c r="U45" s="128" t="s">
        <v>1648</v>
      </c>
      <c r="V45" s="132"/>
    </row>
    <row r="46" spans="1:22" s="133" customFormat="1" ht="75" customHeight="1" x14ac:dyDescent="0.25">
      <c r="A46" s="128">
        <v>45</v>
      </c>
      <c r="B46" s="128" t="s">
        <v>665</v>
      </c>
      <c r="C46" s="129" t="s">
        <v>666</v>
      </c>
      <c r="D46" s="128" t="s">
        <v>667</v>
      </c>
      <c r="E46" s="128" t="s">
        <v>668</v>
      </c>
      <c r="F46" s="128" t="s">
        <v>102</v>
      </c>
      <c r="G46" s="128" t="s">
        <v>451</v>
      </c>
      <c r="H46" s="128" t="s">
        <v>669</v>
      </c>
      <c r="I46" s="128">
        <v>76121900</v>
      </c>
      <c r="J46" s="128" t="s">
        <v>1008</v>
      </c>
      <c r="K46" s="130">
        <v>42552</v>
      </c>
      <c r="L46" s="128">
        <v>1</v>
      </c>
      <c r="M46" s="128" t="s">
        <v>77</v>
      </c>
      <c r="N46" s="128" t="s">
        <v>835</v>
      </c>
      <c r="O46" s="131">
        <v>2000000</v>
      </c>
      <c r="P46" s="131">
        <v>2000000</v>
      </c>
      <c r="Q46" s="128" t="s">
        <v>27</v>
      </c>
      <c r="R46" s="128" t="s">
        <v>27</v>
      </c>
      <c r="S46" s="128" t="s">
        <v>1833</v>
      </c>
      <c r="T46" s="131" t="s">
        <v>27</v>
      </c>
      <c r="U46" s="128" t="s">
        <v>320</v>
      </c>
    </row>
    <row r="47" spans="1:22" s="133" customFormat="1" ht="75" customHeight="1" x14ac:dyDescent="0.25">
      <c r="A47" s="128">
        <v>46</v>
      </c>
      <c r="B47" s="128" t="s">
        <v>665</v>
      </c>
      <c r="C47" s="129" t="s">
        <v>666</v>
      </c>
      <c r="D47" s="128" t="s">
        <v>667</v>
      </c>
      <c r="E47" s="128" t="s">
        <v>668</v>
      </c>
      <c r="F47" s="128" t="s">
        <v>102</v>
      </c>
      <c r="G47" s="128" t="s">
        <v>451</v>
      </c>
      <c r="H47" s="128" t="s">
        <v>669</v>
      </c>
      <c r="I47" s="128">
        <v>76121900</v>
      </c>
      <c r="J47" s="128" t="s">
        <v>1054</v>
      </c>
      <c r="K47" s="130">
        <v>42430</v>
      </c>
      <c r="L47" s="128">
        <v>4</v>
      </c>
      <c r="M47" s="128" t="s">
        <v>77</v>
      </c>
      <c r="N47" s="128" t="s">
        <v>835</v>
      </c>
      <c r="O47" s="131">
        <v>7044376</v>
      </c>
      <c r="P47" s="131">
        <v>7044376</v>
      </c>
      <c r="Q47" s="128" t="s">
        <v>27</v>
      </c>
      <c r="R47" s="128" t="s">
        <v>27</v>
      </c>
      <c r="S47" s="128" t="s">
        <v>1833</v>
      </c>
      <c r="T47" s="131">
        <v>1761094</v>
      </c>
      <c r="U47" s="128" t="s">
        <v>308</v>
      </c>
      <c r="V47" s="132"/>
    </row>
    <row r="48" spans="1:22" s="133" customFormat="1" ht="75" customHeight="1" x14ac:dyDescent="0.25">
      <c r="A48" s="128">
        <v>47</v>
      </c>
      <c r="B48" s="128" t="s">
        <v>665</v>
      </c>
      <c r="C48" s="129" t="s">
        <v>666</v>
      </c>
      <c r="D48" s="128" t="s">
        <v>667</v>
      </c>
      <c r="E48" s="128" t="s">
        <v>668</v>
      </c>
      <c r="F48" s="128" t="s">
        <v>102</v>
      </c>
      <c r="G48" s="128" t="s">
        <v>451</v>
      </c>
      <c r="H48" s="128" t="s">
        <v>669</v>
      </c>
      <c r="I48" s="128">
        <v>76121900</v>
      </c>
      <c r="J48" s="128" t="s">
        <v>1010</v>
      </c>
      <c r="K48" s="130">
        <v>42430</v>
      </c>
      <c r="L48" s="128">
        <v>4</v>
      </c>
      <c r="M48" s="128" t="s">
        <v>77</v>
      </c>
      <c r="N48" s="128" t="s">
        <v>835</v>
      </c>
      <c r="O48" s="131">
        <v>6535144</v>
      </c>
      <c r="P48" s="131">
        <v>6535144</v>
      </c>
      <c r="Q48" s="128" t="s">
        <v>27</v>
      </c>
      <c r="R48" s="128" t="s">
        <v>27</v>
      </c>
      <c r="S48" s="128" t="s">
        <v>1833</v>
      </c>
      <c r="T48" s="131">
        <v>1633786</v>
      </c>
      <c r="U48" s="128" t="s">
        <v>308</v>
      </c>
      <c r="V48" s="132"/>
    </row>
    <row r="49" spans="1:22" s="133" customFormat="1" ht="75" customHeight="1" x14ac:dyDescent="0.25">
      <c r="A49" s="128">
        <v>48</v>
      </c>
      <c r="B49" s="128" t="s">
        <v>665</v>
      </c>
      <c r="C49" s="129" t="s">
        <v>666</v>
      </c>
      <c r="D49" s="128" t="s">
        <v>667</v>
      </c>
      <c r="E49" s="128" t="s">
        <v>668</v>
      </c>
      <c r="F49" s="128" t="s">
        <v>102</v>
      </c>
      <c r="G49" s="128" t="s">
        <v>451</v>
      </c>
      <c r="H49" s="128" t="s">
        <v>669</v>
      </c>
      <c r="I49" s="128">
        <v>76121900</v>
      </c>
      <c r="J49" s="128" t="s">
        <v>1133</v>
      </c>
      <c r="K49" s="130">
        <v>42430</v>
      </c>
      <c r="L49" s="128">
        <v>4</v>
      </c>
      <c r="M49" s="128" t="s">
        <v>77</v>
      </c>
      <c r="N49" s="128" t="s">
        <v>835</v>
      </c>
      <c r="O49" s="131">
        <v>6535144</v>
      </c>
      <c r="P49" s="131">
        <v>6535144</v>
      </c>
      <c r="Q49" s="128" t="s">
        <v>27</v>
      </c>
      <c r="R49" s="128" t="s">
        <v>27</v>
      </c>
      <c r="S49" s="128" t="s">
        <v>1833</v>
      </c>
      <c r="T49" s="131">
        <v>1633786</v>
      </c>
      <c r="U49" s="128" t="s">
        <v>308</v>
      </c>
      <c r="V49" s="132"/>
    </row>
    <row r="50" spans="1:22" s="133" customFormat="1" ht="75" customHeight="1" x14ac:dyDescent="0.25">
      <c r="A50" s="128">
        <v>49</v>
      </c>
      <c r="B50" s="128" t="s">
        <v>665</v>
      </c>
      <c r="C50" s="129" t="s">
        <v>666</v>
      </c>
      <c r="D50" s="128" t="s">
        <v>667</v>
      </c>
      <c r="E50" s="128" t="s">
        <v>668</v>
      </c>
      <c r="F50" s="128" t="s">
        <v>102</v>
      </c>
      <c r="G50" s="128" t="s">
        <v>451</v>
      </c>
      <c r="H50" s="128" t="s">
        <v>669</v>
      </c>
      <c r="I50" s="128">
        <v>76121900</v>
      </c>
      <c r="J50" s="128" t="s">
        <v>1134</v>
      </c>
      <c r="K50" s="130">
        <v>42430</v>
      </c>
      <c r="L50" s="128">
        <v>4</v>
      </c>
      <c r="M50" s="128" t="s">
        <v>77</v>
      </c>
      <c r="N50" s="128" t="s">
        <v>835</v>
      </c>
      <c r="O50" s="131">
        <v>6535144</v>
      </c>
      <c r="P50" s="131">
        <v>6535144</v>
      </c>
      <c r="Q50" s="128" t="s">
        <v>27</v>
      </c>
      <c r="R50" s="128" t="s">
        <v>27</v>
      </c>
      <c r="S50" s="128" t="s">
        <v>1833</v>
      </c>
      <c r="T50" s="131">
        <v>1633786</v>
      </c>
      <c r="U50" s="128" t="s">
        <v>308</v>
      </c>
      <c r="V50" s="132"/>
    </row>
    <row r="51" spans="1:22" s="133" customFormat="1" ht="75" customHeight="1" x14ac:dyDescent="0.25">
      <c r="A51" s="128">
        <v>50</v>
      </c>
      <c r="B51" s="128" t="s">
        <v>665</v>
      </c>
      <c r="C51" s="129" t="s">
        <v>666</v>
      </c>
      <c r="D51" s="128" t="s">
        <v>667</v>
      </c>
      <c r="E51" s="128" t="s">
        <v>668</v>
      </c>
      <c r="F51" s="128" t="s">
        <v>102</v>
      </c>
      <c r="G51" s="128" t="s">
        <v>451</v>
      </c>
      <c r="H51" s="128" t="s">
        <v>669</v>
      </c>
      <c r="I51" s="128">
        <v>76121900</v>
      </c>
      <c r="J51" s="128" t="s">
        <v>1134</v>
      </c>
      <c r="K51" s="130">
        <v>42430</v>
      </c>
      <c r="L51" s="128">
        <v>3</v>
      </c>
      <c r="M51" s="128" t="s">
        <v>77</v>
      </c>
      <c r="N51" s="128" t="s">
        <v>835</v>
      </c>
      <c r="O51" s="131">
        <v>4901358</v>
      </c>
      <c r="P51" s="131">
        <v>4901358</v>
      </c>
      <c r="Q51" s="128" t="s">
        <v>27</v>
      </c>
      <c r="R51" s="128" t="s">
        <v>27</v>
      </c>
      <c r="S51" s="128" t="s">
        <v>1833</v>
      </c>
      <c r="T51" s="131">
        <v>1633786</v>
      </c>
      <c r="U51" s="128" t="s">
        <v>308</v>
      </c>
      <c r="V51" s="132"/>
    </row>
    <row r="52" spans="1:22" s="133" customFormat="1" ht="75" customHeight="1" x14ac:dyDescent="0.25">
      <c r="A52" s="128">
        <v>51</v>
      </c>
      <c r="B52" s="128" t="s">
        <v>665</v>
      </c>
      <c r="C52" s="129" t="s">
        <v>666</v>
      </c>
      <c r="D52" s="128" t="s">
        <v>667</v>
      </c>
      <c r="E52" s="128" t="s">
        <v>668</v>
      </c>
      <c r="F52" s="128" t="s">
        <v>102</v>
      </c>
      <c r="G52" s="128" t="s">
        <v>451</v>
      </c>
      <c r="H52" s="128" t="s">
        <v>669</v>
      </c>
      <c r="I52" s="128">
        <v>76121900</v>
      </c>
      <c r="J52" s="128" t="s">
        <v>1053</v>
      </c>
      <c r="K52" s="130">
        <v>42430</v>
      </c>
      <c r="L52" s="128">
        <v>4</v>
      </c>
      <c r="M52" s="128" t="s">
        <v>77</v>
      </c>
      <c r="N52" s="128" t="s">
        <v>835</v>
      </c>
      <c r="O52" s="131">
        <v>11372848</v>
      </c>
      <c r="P52" s="131">
        <v>11372848</v>
      </c>
      <c r="Q52" s="128" t="s">
        <v>27</v>
      </c>
      <c r="R52" s="128" t="s">
        <v>27</v>
      </c>
      <c r="S52" s="128" t="s">
        <v>1833</v>
      </c>
      <c r="T52" s="131">
        <v>2843212</v>
      </c>
      <c r="U52" s="128" t="s">
        <v>308</v>
      </c>
      <c r="V52" s="132"/>
    </row>
    <row r="53" spans="1:22" s="133" customFormat="1" ht="75" customHeight="1" x14ac:dyDescent="0.25">
      <c r="A53" s="128">
        <v>52</v>
      </c>
      <c r="B53" s="128" t="s">
        <v>665</v>
      </c>
      <c r="C53" s="129" t="s">
        <v>666</v>
      </c>
      <c r="D53" s="128" t="s">
        <v>667</v>
      </c>
      <c r="E53" s="128" t="s">
        <v>668</v>
      </c>
      <c r="F53" s="128" t="s">
        <v>102</v>
      </c>
      <c r="G53" s="128" t="s">
        <v>451</v>
      </c>
      <c r="H53" s="128" t="s">
        <v>669</v>
      </c>
      <c r="I53" s="128">
        <v>76121900</v>
      </c>
      <c r="J53" s="128" t="s">
        <v>1052</v>
      </c>
      <c r="K53" s="130">
        <v>42430</v>
      </c>
      <c r="L53" s="128">
        <v>4</v>
      </c>
      <c r="M53" s="128" t="s">
        <v>77</v>
      </c>
      <c r="N53" s="128" t="s">
        <v>835</v>
      </c>
      <c r="O53" s="131">
        <v>10481692</v>
      </c>
      <c r="P53" s="131">
        <v>10481692</v>
      </c>
      <c r="Q53" s="128" t="s">
        <v>27</v>
      </c>
      <c r="R53" s="128" t="s">
        <v>27</v>
      </c>
      <c r="S53" s="128" t="s">
        <v>1833</v>
      </c>
      <c r="T53" s="131">
        <v>2620423</v>
      </c>
      <c r="U53" s="128" t="s">
        <v>308</v>
      </c>
      <c r="V53" s="132"/>
    </row>
    <row r="54" spans="1:22" s="133" customFormat="1" ht="75" customHeight="1" x14ac:dyDescent="0.25">
      <c r="A54" s="128">
        <v>53</v>
      </c>
      <c r="B54" s="128" t="s">
        <v>665</v>
      </c>
      <c r="C54" s="129" t="s">
        <v>666</v>
      </c>
      <c r="D54" s="128" t="s">
        <v>667</v>
      </c>
      <c r="E54" s="128" t="s">
        <v>668</v>
      </c>
      <c r="F54" s="128" t="s">
        <v>102</v>
      </c>
      <c r="G54" s="128" t="s">
        <v>451</v>
      </c>
      <c r="H54" s="128" t="s">
        <v>669</v>
      </c>
      <c r="I54" s="128">
        <v>76121900</v>
      </c>
      <c r="J54" s="128" t="s">
        <v>1016</v>
      </c>
      <c r="K54" s="130">
        <v>42461</v>
      </c>
      <c r="L54" s="128">
        <v>1</v>
      </c>
      <c r="M54" s="128" t="s">
        <v>77</v>
      </c>
      <c r="N54" s="128" t="s">
        <v>835</v>
      </c>
      <c r="O54" s="131">
        <v>12000000</v>
      </c>
      <c r="P54" s="131">
        <v>12000000</v>
      </c>
      <c r="Q54" s="128" t="s">
        <v>27</v>
      </c>
      <c r="R54" s="128" t="s">
        <v>27</v>
      </c>
      <c r="S54" s="128" t="s">
        <v>1833</v>
      </c>
      <c r="T54" s="131" t="s">
        <v>27</v>
      </c>
      <c r="U54" s="128" t="s">
        <v>320</v>
      </c>
    </row>
    <row r="55" spans="1:22" s="133" customFormat="1" ht="75" customHeight="1" x14ac:dyDescent="0.25">
      <c r="A55" s="128">
        <v>54</v>
      </c>
      <c r="B55" s="128" t="s">
        <v>665</v>
      </c>
      <c r="C55" s="129" t="s">
        <v>666</v>
      </c>
      <c r="D55" s="128" t="s">
        <v>667</v>
      </c>
      <c r="E55" s="128" t="s">
        <v>668</v>
      </c>
      <c r="F55" s="128" t="s">
        <v>102</v>
      </c>
      <c r="G55" s="128" t="s">
        <v>451</v>
      </c>
      <c r="H55" s="128" t="s">
        <v>669</v>
      </c>
      <c r="I55" s="128">
        <v>76121900</v>
      </c>
      <c r="J55" s="128" t="s">
        <v>673</v>
      </c>
      <c r="K55" s="130">
        <v>42370</v>
      </c>
      <c r="L55" s="128">
        <v>1</v>
      </c>
      <c r="M55" s="128" t="s">
        <v>77</v>
      </c>
      <c r="N55" s="128" t="s">
        <v>835</v>
      </c>
      <c r="O55" s="131">
        <v>362189729</v>
      </c>
      <c r="P55" s="131">
        <v>362189729</v>
      </c>
      <c r="Q55" s="128" t="s">
        <v>27</v>
      </c>
      <c r="R55" s="128" t="s">
        <v>27</v>
      </c>
      <c r="S55" s="128" t="s">
        <v>1833</v>
      </c>
      <c r="T55" s="131" t="s">
        <v>27</v>
      </c>
      <c r="U55" s="128" t="s">
        <v>320</v>
      </c>
    </row>
    <row r="56" spans="1:22" s="133" customFormat="1" ht="75" customHeight="1" x14ac:dyDescent="0.25">
      <c r="A56" s="128">
        <v>55</v>
      </c>
      <c r="B56" s="128" t="s">
        <v>665</v>
      </c>
      <c r="C56" s="129" t="s">
        <v>666</v>
      </c>
      <c r="D56" s="128" t="s">
        <v>667</v>
      </c>
      <c r="E56" s="128" t="s">
        <v>668</v>
      </c>
      <c r="F56" s="128" t="s">
        <v>44</v>
      </c>
      <c r="G56" s="128" t="s">
        <v>112</v>
      </c>
      <c r="H56" s="128" t="s">
        <v>681</v>
      </c>
      <c r="I56" s="128">
        <v>48181500</v>
      </c>
      <c r="J56" s="128" t="s">
        <v>1017</v>
      </c>
      <c r="K56" s="130">
        <v>42430</v>
      </c>
      <c r="L56" s="128">
        <v>1</v>
      </c>
      <c r="M56" s="36" t="s">
        <v>1018</v>
      </c>
      <c r="N56" s="128" t="s">
        <v>835</v>
      </c>
      <c r="O56" s="131">
        <v>16759852</v>
      </c>
      <c r="P56" s="131">
        <v>16759852</v>
      </c>
      <c r="Q56" s="128" t="s">
        <v>27</v>
      </c>
      <c r="R56" s="128" t="s">
        <v>27</v>
      </c>
      <c r="S56" s="128" t="s">
        <v>1833</v>
      </c>
      <c r="T56" s="131" t="s">
        <v>27</v>
      </c>
      <c r="U56" s="128" t="s">
        <v>320</v>
      </c>
    </row>
    <row r="57" spans="1:22" s="133" customFormat="1" ht="75" customHeight="1" x14ac:dyDescent="0.25">
      <c r="A57" s="128">
        <v>56</v>
      </c>
      <c r="B57" s="128" t="s">
        <v>665</v>
      </c>
      <c r="C57" s="129" t="s">
        <v>666</v>
      </c>
      <c r="D57" s="128" t="s">
        <v>667</v>
      </c>
      <c r="E57" s="128" t="s">
        <v>668</v>
      </c>
      <c r="F57" s="128" t="s">
        <v>44</v>
      </c>
      <c r="G57" s="128" t="s">
        <v>112</v>
      </c>
      <c r="H57" s="128" t="s">
        <v>681</v>
      </c>
      <c r="I57" s="128">
        <v>80141630</v>
      </c>
      <c r="J57" s="128" t="s">
        <v>1019</v>
      </c>
      <c r="K57" s="130">
        <v>42430</v>
      </c>
      <c r="L57" s="128">
        <v>1</v>
      </c>
      <c r="M57" s="36" t="s">
        <v>1018</v>
      </c>
      <c r="N57" s="128" t="s">
        <v>835</v>
      </c>
      <c r="O57" s="131">
        <v>5000000</v>
      </c>
      <c r="P57" s="131">
        <v>5000000</v>
      </c>
      <c r="Q57" s="128" t="s">
        <v>27</v>
      </c>
      <c r="R57" s="128" t="s">
        <v>27</v>
      </c>
      <c r="S57" s="128" t="s">
        <v>1833</v>
      </c>
      <c r="T57" s="131" t="s">
        <v>27</v>
      </c>
      <c r="U57" s="128" t="s">
        <v>320</v>
      </c>
    </row>
    <row r="58" spans="1:22" s="133" customFormat="1" ht="75" customHeight="1" x14ac:dyDescent="0.25">
      <c r="A58" s="128">
        <v>57</v>
      </c>
      <c r="B58" s="128" t="s">
        <v>665</v>
      </c>
      <c r="C58" s="129" t="s">
        <v>666</v>
      </c>
      <c r="D58" s="128" t="s">
        <v>667</v>
      </c>
      <c r="E58" s="128" t="s">
        <v>668</v>
      </c>
      <c r="F58" s="128" t="s">
        <v>44</v>
      </c>
      <c r="G58" s="128" t="s">
        <v>112</v>
      </c>
      <c r="H58" s="128" t="s">
        <v>681</v>
      </c>
      <c r="I58" s="128">
        <v>80141630</v>
      </c>
      <c r="J58" s="128" t="s">
        <v>673</v>
      </c>
      <c r="K58" s="130">
        <v>42370</v>
      </c>
      <c r="L58" s="128">
        <v>1</v>
      </c>
      <c r="M58" s="128" t="s">
        <v>77</v>
      </c>
      <c r="N58" s="128" t="s">
        <v>835</v>
      </c>
      <c r="O58" s="131">
        <v>6667378</v>
      </c>
      <c r="P58" s="131">
        <v>6667378</v>
      </c>
      <c r="Q58" s="128" t="s">
        <v>27</v>
      </c>
      <c r="R58" s="128" t="s">
        <v>27</v>
      </c>
      <c r="S58" s="128" t="s">
        <v>1833</v>
      </c>
      <c r="T58" s="131" t="s">
        <v>27</v>
      </c>
      <c r="U58" s="128" t="s">
        <v>320</v>
      </c>
    </row>
    <row r="59" spans="1:22" s="133" customFormat="1" ht="75" customHeight="1" x14ac:dyDescent="0.25">
      <c r="A59" s="128">
        <v>58</v>
      </c>
      <c r="B59" s="128" t="s">
        <v>665</v>
      </c>
      <c r="C59" s="129" t="s">
        <v>666</v>
      </c>
      <c r="D59" s="128" t="s">
        <v>667</v>
      </c>
      <c r="E59" s="128" t="s">
        <v>668</v>
      </c>
      <c r="F59" s="128" t="s">
        <v>44</v>
      </c>
      <c r="G59" s="128" t="s">
        <v>595</v>
      </c>
      <c r="H59" s="128" t="s">
        <v>158</v>
      </c>
      <c r="I59" s="128">
        <v>78111800</v>
      </c>
      <c r="J59" s="128" t="s">
        <v>1020</v>
      </c>
      <c r="K59" s="130">
        <v>42552</v>
      </c>
      <c r="L59" s="128">
        <v>1</v>
      </c>
      <c r="M59" s="128" t="s">
        <v>160</v>
      </c>
      <c r="N59" s="128" t="s">
        <v>835</v>
      </c>
      <c r="O59" s="131">
        <v>200000000</v>
      </c>
      <c r="P59" s="131">
        <v>200000000</v>
      </c>
      <c r="Q59" s="128" t="s">
        <v>27</v>
      </c>
      <c r="R59" s="128" t="s">
        <v>27</v>
      </c>
      <c r="S59" s="128" t="s">
        <v>1833</v>
      </c>
      <c r="T59" s="131" t="s">
        <v>27</v>
      </c>
      <c r="U59" s="128" t="s">
        <v>320</v>
      </c>
    </row>
    <row r="60" spans="1:22" s="133" customFormat="1" ht="75" customHeight="1" x14ac:dyDescent="0.25">
      <c r="A60" s="128">
        <v>59</v>
      </c>
      <c r="B60" s="128" t="s">
        <v>665</v>
      </c>
      <c r="C60" s="129" t="s">
        <v>666</v>
      </c>
      <c r="D60" s="128" t="s">
        <v>667</v>
      </c>
      <c r="E60" s="128" t="s">
        <v>668</v>
      </c>
      <c r="F60" s="128" t="s">
        <v>44</v>
      </c>
      <c r="G60" s="128" t="s">
        <v>595</v>
      </c>
      <c r="H60" s="128" t="s">
        <v>158</v>
      </c>
      <c r="I60" s="128">
        <v>78111800</v>
      </c>
      <c r="J60" s="128" t="s">
        <v>673</v>
      </c>
      <c r="K60" s="130">
        <v>42370</v>
      </c>
      <c r="L60" s="128">
        <v>1</v>
      </c>
      <c r="M60" s="128" t="s">
        <v>160</v>
      </c>
      <c r="N60" s="128" t="s">
        <v>835</v>
      </c>
      <c r="O60" s="131">
        <v>5000000</v>
      </c>
      <c r="P60" s="131">
        <v>5000000</v>
      </c>
      <c r="Q60" s="128" t="s">
        <v>27</v>
      </c>
      <c r="R60" s="128" t="s">
        <v>27</v>
      </c>
      <c r="S60" s="128" t="s">
        <v>1833</v>
      </c>
      <c r="T60" s="131" t="s">
        <v>27</v>
      </c>
      <c r="U60" s="128" t="s">
        <v>320</v>
      </c>
    </row>
    <row r="61" spans="1:22" s="133" customFormat="1" ht="75" customHeight="1" x14ac:dyDescent="0.25">
      <c r="A61" s="128">
        <v>60</v>
      </c>
      <c r="B61" s="128" t="s">
        <v>665</v>
      </c>
      <c r="C61" s="129" t="s">
        <v>666</v>
      </c>
      <c r="D61" s="128" t="s">
        <v>667</v>
      </c>
      <c r="E61" s="128" t="s">
        <v>674</v>
      </c>
      <c r="F61" s="128" t="s">
        <v>102</v>
      </c>
      <c r="G61" s="128" t="s">
        <v>451</v>
      </c>
      <c r="H61" s="128" t="s">
        <v>669</v>
      </c>
      <c r="I61" s="128">
        <v>76121900</v>
      </c>
      <c r="J61" s="128" t="s">
        <v>1122</v>
      </c>
      <c r="K61" s="130">
        <v>42430</v>
      </c>
      <c r="L61" s="128">
        <v>3.5</v>
      </c>
      <c r="M61" s="128" t="s">
        <v>77</v>
      </c>
      <c r="N61" s="128" t="s">
        <v>835</v>
      </c>
      <c r="O61" s="131">
        <v>9951242</v>
      </c>
      <c r="P61" s="131">
        <v>9951242</v>
      </c>
      <c r="Q61" s="128" t="s">
        <v>27</v>
      </c>
      <c r="R61" s="128" t="s">
        <v>27</v>
      </c>
      <c r="S61" s="128" t="s">
        <v>1833</v>
      </c>
      <c r="T61" s="131">
        <v>2843212</v>
      </c>
      <c r="U61" s="128" t="s">
        <v>1389</v>
      </c>
      <c r="V61" s="132"/>
    </row>
    <row r="62" spans="1:22" s="133" customFormat="1" ht="75" customHeight="1" x14ac:dyDescent="0.25">
      <c r="A62" s="128">
        <v>61</v>
      </c>
      <c r="B62" s="128" t="s">
        <v>665</v>
      </c>
      <c r="C62" s="129" t="s">
        <v>666</v>
      </c>
      <c r="D62" s="128" t="s">
        <v>667</v>
      </c>
      <c r="E62" s="128" t="s">
        <v>674</v>
      </c>
      <c r="F62" s="128" t="s">
        <v>102</v>
      </c>
      <c r="G62" s="128" t="s">
        <v>451</v>
      </c>
      <c r="H62" s="128" t="s">
        <v>669</v>
      </c>
      <c r="I62" s="128">
        <v>76121900</v>
      </c>
      <c r="J62" s="128" t="s">
        <v>1122</v>
      </c>
      <c r="K62" s="130">
        <v>42430</v>
      </c>
      <c r="L62" s="128">
        <v>3</v>
      </c>
      <c r="M62" s="128" t="s">
        <v>77</v>
      </c>
      <c r="N62" s="128" t="s">
        <v>835</v>
      </c>
      <c r="O62" s="131">
        <v>12348876</v>
      </c>
      <c r="P62" s="131">
        <v>12348876</v>
      </c>
      <c r="Q62" s="128" t="s">
        <v>27</v>
      </c>
      <c r="R62" s="128" t="s">
        <v>27</v>
      </c>
      <c r="S62" s="128" t="s">
        <v>1833</v>
      </c>
      <c r="T62" s="131">
        <v>4116292</v>
      </c>
      <c r="U62" s="128" t="s">
        <v>308</v>
      </c>
      <c r="V62" s="132"/>
    </row>
    <row r="63" spans="1:22" s="133" customFormat="1" ht="75" customHeight="1" x14ac:dyDescent="0.25">
      <c r="A63" s="128">
        <v>62</v>
      </c>
      <c r="B63" s="128" t="s">
        <v>665</v>
      </c>
      <c r="C63" s="129" t="s">
        <v>666</v>
      </c>
      <c r="D63" s="128" t="s">
        <v>667</v>
      </c>
      <c r="E63" s="128" t="s">
        <v>674</v>
      </c>
      <c r="F63" s="128" t="s">
        <v>102</v>
      </c>
      <c r="G63" s="128" t="s">
        <v>451</v>
      </c>
      <c r="H63" s="128" t="s">
        <v>669</v>
      </c>
      <c r="I63" s="128">
        <v>76121900</v>
      </c>
      <c r="J63" s="128" t="s">
        <v>673</v>
      </c>
      <c r="K63" s="130">
        <v>42370</v>
      </c>
      <c r="L63" s="128">
        <v>1</v>
      </c>
      <c r="M63" s="128" t="s">
        <v>77</v>
      </c>
      <c r="N63" s="128" t="s">
        <v>835</v>
      </c>
      <c r="O63" s="131">
        <v>6550907</v>
      </c>
      <c r="P63" s="131">
        <v>6550907</v>
      </c>
      <c r="Q63" s="128" t="s">
        <v>27</v>
      </c>
      <c r="R63" s="128" t="s">
        <v>27</v>
      </c>
      <c r="S63" s="128" t="s">
        <v>1833</v>
      </c>
      <c r="T63" s="131" t="s">
        <v>27</v>
      </c>
      <c r="U63" s="128" t="s">
        <v>320</v>
      </c>
    </row>
    <row r="64" spans="1:22" s="133" customFormat="1" ht="75" customHeight="1" x14ac:dyDescent="0.25">
      <c r="A64" s="128">
        <v>63</v>
      </c>
      <c r="B64" s="128" t="s">
        <v>665</v>
      </c>
      <c r="C64" s="129" t="s">
        <v>666</v>
      </c>
      <c r="D64" s="128" t="s">
        <v>667</v>
      </c>
      <c r="E64" s="128" t="s">
        <v>674</v>
      </c>
      <c r="F64" s="128" t="s">
        <v>102</v>
      </c>
      <c r="G64" s="128" t="s">
        <v>451</v>
      </c>
      <c r="H64" s="128" t="s">
        <v>669</v>
      </c>
      <c r="I64" s="128">
        <v>76121900</v>
      </c>
      <c r="J64" s="128" t="s">
        <v>675</v>
      </c>
      <c r="K64" s="130">
        <v>42430</v>
      </c>
      <c r="L64" s="128">
        <v>2</v>
      </c>
      <c r="M64" s="128" t="s">
        <v>77</v>
      </c>
      <c r="N64" s="128" t="s">
        <v>835</v>
      </c>
      <c r="O64" s="131">
        <v>5088200</v>
      </c>
      <c r="P64" s="131">
        <v>5088200</v>
      </c>
      <c r="Q64" s="128" t="s">
        <v>27</v>
      </c>
      <c r="R64" s="128" t="s">
        <v>27</v>
      </c>
      <c r="S64" s="128" t="s">
        <v>1833</v>
      </c>
      <c r="T64" s="131">
        <v>2544100</v>
      </c>
      <c r="U64" s="128" t="s">
        <v>308</v>
      </c>
      <c r="V64" s="132"/>
    </row>
    <row r="65" spans="1:23" s="133" customFormat="1" ht="75" customHeight="1" x14ac:dyDescent="0.25">
      <c r="A65" s="128">
        <v>64</v>
      </c>
      <c r="B65" s="128" t="s">
        <v>665</v>
      </c>
      <c r="C65" s="129" t="s">
        <v>666</v>
      </c>
      <c r="D65" s="128" t="s">
        <v>667</v>
      </c>
      <c r="E65" s="128" t="s">
        <v>676</v>
      </c>
      <c r="F65" s="128" t="s">
        <v>102</v>
      </c>
      <c r="G65" s="128" t="s">
        <v>451</v>
      </c>
      <c r="H65" s="128" t="s">
        <v>669</v>
      </c>
      <c r="I65" s="128">
        <v>76121900</v>
      </c>
      <c r="J65" s="128" t="s">
        <v>1127</v>
      </c>
      <c r="K65" s="130">
        <v>42430</v>
      </c>
      <c r="L65" s="128">
        <v>4</v>
      </c>
      <c r="M65" s="128" t="s">
        <v>77</v>
      </c>
      <c r="N65" s="128" t="s">
        <v>835</v>
      </c>
      <c r="O65" s="131">
        <v>16465168</v>
      </c>
      <c r="P65" s="131">
        <v>16465168</v>
      </c>
      <c r="Q65" s="128" t="s">
        <v>27</v>
      </c>
      <c r="R65" s="128" t="s">
        <v>27</v>
      </c>
      <c r="S65" s="128" t="s">
        <v>1833</v>
      </c>
      <c r="T65" s="131">
        <v>4116292</v>
      </c>
      <c r="U65" s="128" t="s">
        <v>308</v>
      </c>
      <c r="V65" s="132"/>
    </row>
    <row r="66" spans="1:23" s="133" customFormat="1" ht="75" customHeight="1" x14ac:dyDescent="0.25">
      <c r="A66" s="128">
        <v>65</v>
      </c>
      <c r="B66" s="128" t="s">
        <v>665</v>
      </c>
      <c r="C66" s="129" t="s">
        <v>666</v>
      </c>
      <c r="D66" s="128" t="s">
        <v>667</v>
      </c>
      <c r="E66" s="128" t="s">
        <v>676</v>
      </c>
      <c r="F66" s="128" t="s">
        <v>102</v>
      </c>
      <c r="G66" s="128" t="s">
        <v>451</v>
      </c>
      <c r="H66" s="128" t="s">
        <v>669</v>
      </c>
      <c r="I66" s="128">
        <v>76121900</v>
      </c>
      <c r="J66" s="128" t="s">
        <v>1127</v>
      </c>
      <c r="K66" s="130">
        <v>42430</v>
      </c>
      <c r="L66" s="128">
        <v>4</v>
      </c>
      <c r="M66" s="128" t="s">
        <v>77</v>
      </c>
      <c r="N66" s="128" t="s">
        <v>835</v>
      </c>
      <c r="O66" s="131">
        <v>16465168</v>
      </c>
      <c r="P66" s="131">
        <v>16465168</v>
      </c>
      <c r="Q66" s="128" t="s">
        <v>27</v>
      </c>
      <c r="R66" s="128" t="s">
        <v>27</v>
      </c>
      <c r="S66" s="128" t="s">
        <v>1833</v>
      </c>
      <c r="T66" s="131">
        <v>4116292</v>
      </c>
      <c r="U66" s="128" t="s">
        <v>308</v>
      </c>
      <c r="V66" s="132"/>
    </row>
    <row r="67" spans="1:23" s="133" customFormat="1" ht="75" customHeight="1" x14ac:dyDescent="0.25">
      <c r="A67" s="128">
        <v>66</v>
      </c>
      <c r="B67" s="128" t="s">
        <v>665</v>
      </c>
      <c r="C67" s="129" t="s">
        <v>666</v>
      </c>
      <c r="D67" s="128" t="s">
        <v>667</v>
      </c>
      <c r="E67" s="128" t="s">
        <v>676</v>
      </c>
      <c r="F67" s="128" t="s">
        <v>102</v>
      </c>
      <c r="G67" s="128" t="s">
        <v>451</v>
      </c>
      <c r="H67" s="128" t="s">
        <v>669</v>
      </c>
      <c r="I67" s="128">
        <v>76121900</v>
      </c>
      <c r="J67" s="128" t="s">
        <v>673</v>
      </c>
      <c r="K67" s="130">
        <v>42370</v>
      </c>
      <c r="L67" s="128">
        <v>1</v>
      </c>
      <c r="M67" s="128" t="s">
        <v>77</v>
      </c>
      <c r="N67" s="128" t="s">
        <v>835</v>
      </c>
      <c r="O67" s="131">
        <v>6169463</v>
      </c>
      <c r="P67" s="131">
        <v>6169463</v>
      </c>
      <c r="Q67" s="128" t="s">
        <v>27</v>
      </c>
      <c r="R67" s="128" t="s">
        <v>27</v>
      </c>
      <c r="S67" s="128" t="s">
        <v>1833</v>
      </c>
      <c r="T67" s="131" t="s">
        <v>27</v>
      </c>
      <c r="U67" s="128" t="s">
        <v>320</v>
      </c>
    </row>
    <row r="68" spans="1:23" s="134" customFormat="1" ht="75" customHeight="1" x14ac:dyDescent="0.25">
      <c r="A68" s="128">
        <v>67</v>
      </c>
      <c r="B68" s="128" t="s">
        <v>665</v>
      </c>
      <c r="C68" s="129" t="s">
        <v>666</v>
      </c>
      <c r="D68" s="128" t="s">
        <v>667</v>
      </c>
      <c r="E68" s="128" t="s">
        <v>677</v>
      </c>
      <c r="F68" s="128" t="s">
        <v>102</v>
      </c>
      <c r="G68" s="128" t="s">
        <v>451</v>
      </c>
      <c r="H68" s="128" t="s">
        <v>669</v>
      </c>
      <c r="I68" s="128">
        <v>76121900</v>
      </c>
      <c r="J68" s="128" t="s">
        <v>1126</v>
      </c>
      <c r="K68" s="130">
        <v>42430</v>
      </c>
      <c r="L68" s="128">
        <v>4</v>
      </c>
      <c r="M68" s="128" t="s">
        <v>77</v>
      </c>
      <c r="N68" s="128" t="s">
        <v>835</v>
      </c>
      <c r="O68" s="131">
        <v>16465168</v>
      </c>
      <c r="P68" s="131">
        <v>16465168</v>
      </c>
      <c r="Q68" s="128" t="s">
        <v>27</v>
      </c>
      <c r="R68" s="128" t="s">
        <v>27</v>
      </c>
      <c r="S68" s="128" t="s">
        <v>1833</v>
      </c>
      <c r="T68" s="131">
        <v>4116292</v>
      </c>
      <c r="U68" s="128" t="s">
        <v>308</v>
      </c>
      <c r="V68" s="132"/>
    </row>
    <row r="69" spans="1:23" s="133" customFormat="1" ht="75" customHeight="1" x14ac:dyDescent="0.25">
      <c r="A69" s="128">
        <v>68</v>
      </c>
      <c r="B69" s="128" t="s">
        <v>665</v>
      </c>
      <c r="C69" s="129" t="s">
        <v>666</v>
      </c>
      <c r="D69" s="128" t="s">
        <v>667</v>
      </c>
      <c r="E69" s="128" t="s">
        <v>677</v>
      </c>
      <c r="F69" s="128" t="s">
        <v>102</v>
      </c>
      <c r="G69" s="128" t="s">
        <v>451</v>
      </c>
      <c r="H69" s="128" t="s">
        <v>669</v>
      </c>
      <c r="I69" s="128">
        <v>76121900</v>
      </c>
      <c r="J69" s="128" t="s">
        <v>1126</v>
      </c>
      <c r="K69" s="130">
        <v>42430</v>
      </c>
      <c r="L69" s="128">
        <v>2.5</v>
      </c>
      <c r="M69" s="128" t="s">
        <v>77</v>
      </c>
      <c r="N69" s="128" t="s">
        <v>835</v>
      </c>
      <c r="O69" s="131">
        <v>7108030</v>
      </c>
      <c r="P69" s="131">
        <v>7108030</v>
      </c>
      <c r="Q69" s="128" t="s">
        <v>27</v>
      </c>
      <c r="R69" s="128" t="s">
        <v>27</v>
      </c>
      <c r="S69" s="128" t="s">
        <v>1833</v>
      </c>
      <c r="T69" s="131">
        <v>2843212</v>
      </c>
      <c r="U69" s="128" t="s">
        <v>1645</v>
      </c>
      <c r="V69" s="132"/>
    </row>
    <row r="70" spans="1:23" s="133" customFormat="1" ht="75" customHeight="1" x14ac:dyDescent="0.25">
      <c r="A70" s="128">
        <v>69</v>
      </c>
      <c r="B70" s="128" t="s">
        <v>665</v>
      </c>
      <c r="C70" s="129" t="s">
        <v>666</v>
      </c>
      <c r="D70" s="128" t="s">
        <v>667</v>
      </c>
      <c r="E70" s="128" t="s">
        <v>677</v>
      </c>
      <c r="F70" s="128" t="s">
        <v>102</v>
      </c>
      <c r="G70" s="128" t="s">
        <v>451</v>
      </c>
      <c r="H70" s="128" t="s">
        <v>669</v>
      </c>
      <c r="I70" s="128">
        <v>76121900</v>
      </c>
      <c r="J70" s="128" t="s">
        <v>673</v>
      </c>
      <c r="K70" s="130">
        <v>42370</v>
      </c>
      <c r="L70" s="128">
        <v>1</v>
      </c>
      <c r="M70" s="128" t="s">
        <v>77</v>
      </c>
      <c r="N70" s="128" t="s">
        <v>835</v>
      </c>
      <c r="O70" s="131">
        <v>32277512</v>
      </c>
      <c r="P70" s="131">
        <v>32277512</v>
      </c>
      <c r="Q70" s="128" t="s">
        <v>27</v>
      </c>
      <c r="R70" s="128" t="s">
        <v>27</v>
      </c>
      <c r="S70" s="128" t="s">
        <v>1833</v>
      </c>
      <c r="T70" s="131" t="s">
        <v>27</v>
      </c>
      <c r="U70" s="128" t="s">
        <v>320</v>
      </c>
    </row>
    <row r="71" spans="1:23" s="133" customFormat="1" ht="75" customHeight="1" x14ac:dyDescent="0.25">
      <c r="A71" s="128">
        <v>70</v>
      </c>
      <c r="B71" s="128" t="s">
        <v>665</v>
      </c>
      <c r="C71" s="129" t="s">
        <v>666</v>
      </c>
      <c r="D71" s="128" t="s">
        <v>667</v>
      </c>
      <c r="E71" s="128" t="s">
        <v>678</v>
      </c>
      <c r="F71" s="128" t="s">
        <v>102</v>
      </c>
      <c r="G71" s="128" t="s">
        <v>451</v>
      </c>
      <c r="H71" s="128" t="s">
        <v>669</v>
      </c>
      <c r="I71" s="128">
        <v>76121900</v>
      </c>
      <c r="J71" s="128" t="s">
        <v>1131</v>
      </c>
      <c r="K71" s="130">
        <v>42430</v>
      </c>
      <c r="L71" s="128">
        <v>2</v>
      </c>
      <c r="M71" s="128" t="s">
        <v>77</v>
      </c>
      <c r="N71" s="128" t="s">
        <v>835</v>
      </c>
      <c r="O71" s="131">
        <v>3267572</v>
      </c>
      <c r="P71" s="131">
        <v>3267572</v>
      </c>
      <c r="Q71" s="128" t="s">
        <v>27</v>
      </c>
      <c r="R71" s="128" t="s">
        <v>27</v>
      </c>
      <c r="S71" s="128" t="s">
        <v>1833</v>
      </c>
      <c r="T71" s="131">
        <v>1633786</v>
      </c>
      <c r="U71" s="128" t="s">
        <v>308</v>
      </c>
      <c r="V71" s="132"/>
    </row>
    <row r="72" spans="1:23" s="133" customFormat="1" ht="75" customHeight="1" x14ac:dyDescent="0.25">
      <c r="A72" s="128">
        <v>71</v>
      </c>
      <c r="B72" s="128" t="s">
        <v>665</v>
      </c>
      <c r="C72" s="129" t="s">
        <v>666</v>
      </c>
      <c r="D72" s="128" t="s">
        <v>667</v>
      </c>
      <c r="E72" s="128" t="s">
        <v>678</v>
      </c>
      <c r="F72" s="128" t="s">
        <v>102</v>
      </c>
      <c r="G72" s="128" t="s">
        <v>451</v>
      </c>
      <c r="H72" s="128" t="s">
        <v>669</v>
      </c>
      <c r="I72" s="128">
        <v>76121900</v>
      </c>
      <c r="J72" s="128" t="s">
        <v>1132</v>
      </c>
      <c r="K72" s="130">
        <v>42430</v>
      </c>
      <c r="L72" s="128">
        <v>4</v>
      </c>
      <c r="M72" s="128" t="s">
        <v>77</v>
      </c>
      <c r="N72" s="128" t="s">
        <v>835</v>
      </c>
      <c r="O72" s="131">
        <v>7044376</v>
      </c>
      <c r="P72" s="131">
        <v>7044376</v>
      </c>
      <c r="Q72" s="128" t="s">
        <v>27</v>
      </c>
      <c r="R72" s="128" t="s">
        <v>27</v>
      </c>
      <c r="S72" s="128" t="s">
        <v>1833</v>
      </c>
      <c r="T72" s="131">
        <v>1761094</v>
      </c>
      <c r="U72" s="128" t="s">
        <v>308</v>
      </c>
      <c r="V72" s="132"/>
    </row>
    <row r="73" spans="1:23" s="134" customFormat="1" ht="75" customHeight="1" x14ac:dyDescent="0.25">
      <c r="A73" s="128">
        <v>72</v>
      </c>
      <c r="B73" s="128" t="s">
        <v>665</v>
      </c>
      <c r="C73" s="129" t="s">
        <v>666</v>
      </c>
      <c r="D73" s="128" t="s">
        <v>667</v>
      </c>
      <c r="E73" s="128" t="s">
        <v>678</v>
      </c>
      <c r="F73" s="128" t="s">
        <v>102</v>
      </c>
      <c r="G73" s="128" t="s">
        <v>451</v>
      </c>
      <c r="H73" s="128" t="s">
        <v>669</v>
      </c>
      <c r="I73" s="128">
        <v>76121900</v>
      </c>
      <c r="J73" s="128" t="s">
        <v>673</v>
      </c>
      <c r="K73" s="130">
        <v>42370</v>
      </c>
      <c r="L73" s="128">
        <v>1</v>
      </c>
      <c r="M73" s="128" t="s">
        <v>77</v>
      </c>
      <c r="N73" s="128" t="s">
        <v>835</v>
      </c>
      <c r="O73" s="131">
        <v>1999866</v>
      </c>
      <c r="P73" s="131">
        <v>1999866</v>
      </c>
      <c r="Q73" s="128" t="s">
        <v>27</v>
      </c>
      <c r="R73" s="128" t="s">
        <v>27</v>
      </c>
      <c r="S73" s="128" t="s">
        <v>1833</v>
      </c>
      <c r="T73" s="131" t="s">
        <v>27</v>
      </c>
      <c r="U73" s="128" t="s">
        <v>320</v>
      </c>
    </row>
    <row r="74" spans="1:23" s="133" customFormat="1" ht="75" customHeight="1" x14ac:dyDescent="0.25">
      <c r="A74" s="128">
        <v>73</v>
      </c>
      <c r="B74" s="36" t="s">
        <v>665</v>
      </c>
      <c r="C74" s="136" t="s">
        <v>666</v>
      </c>
      <c r="D74" s="36" t="s">
        <v>679</v>
      </c>
      <c r="E74" s="36" t="s">
        <v>680</v>
      </c>
      <c r="F74" s="128" t="s">
        <v>102</v>
      </c>
      <c r="G74" s="128" t="s">
        <v>451</v>
      </c>
      <c r="H74" s="128" t="s">
        <v>669</v>
      </c>
      <c r="I74" s="128">
        <v>76121900</v>
      </c>
      <c r="J74" s="128" t="s">
        <v>1021</v>
      </c>
      <c r="K74" s="130">
        <v>42430</v>
      </c>
      <c r="L74" s="128">
        <v>3.5</v>
      </c>
      <c r="M74" s="128" t="s">
        <v>77</v>
      </c>
      <c r="N74" s="128" t="s">
        <v>835</v>
      </c>
      <c r="O74" s="131">
        <v>18194435</v>
      </c>
      <c r="P74" s="131">
        <v>18194435</v>
      </c>
      <c r="Q74" s="128" t="s">
        <v>27</v>
      </c>
      <c r="R74" s="128" t="s">
        <v>27</v>
      </c>
      <c r="S74" s="128" t="s">
        <v>1833</v>
      </c>
      <c r="T74" s="131">
        <v>5198410</v>
      </c>
      <c r="U74" s="128" t="s">
        <v>1383</v>
      </c>
      <c r="V74" s="132"/>
    </row>
    <row r="75" spans="1:23" s="133" customFormat="1" ht="75" customHeight="1" x14ac:dyDescent="0.25">
      <c r="A75" s="128">
        <v>74</v>
      </c>
      <c r="B75" s="36" t="s">
        <v>665</v>
      </c>
      <c r="C75" s="136" t="s">
        <v>666</v>
      </c>
      <c r="D75" s="36" t="s">
        <v>679</v>
      </c>
      <c r="E75" s="36" t="s">
        <v>680</v>
      </c>
      <c r="F75" s="128" t="s">
        <v>102</v>
      </c>
      <c r="G75" s="128" t="s">
        <v>451</v>
      </c>
      <c r="H75" s="128" t="s">
        <v>669</v>
      </c>
      <c r="I75" s="128">
        <v>76121900</v>
      </c>
      <c r="J75" s="128" t="s">
        <v>1165</v>
      </c>
      <c r="K75" s="130">
        <v>42430</v>
      </c>
      <c r="L75" s="128">
        <v>3</v>
      </c>
      <c r="M75" s="128" t="s">
        <v>77</v>
      </c>
      <c r="N75" s="128" t="s">
        <v>835</v>
      </c>
      <c r="O75" s="131">
        <v>8529636</v>
      </c>
      <c r="P75" s="131">
        <v>8529636</v>
      </c>
      <c r="Q75" s="128" t="s">
        <v>27</v>
      </c>
      <c r="R75" s="128" t="s">
        <v>27</v>
      </c>
      <c r="S75" s="128" t="s">
        <v>1833</v>
      </c>
      <c r="T75" s="131">
        <v>2843212</v>
      </c>
      <c r="U75" s="128" t="s">
        <v>1551</v>
      </c>
      <c r="V75" s="132"/>
    </row>
    <row r="76" spans="1:23" s="133" customFormat="1" ht="75" customHeight="1" x14ac:dyDescent="0.25">
      <c r="A76" s="128">
        <v>75</v>
      </c>
      <c r="B76" s="36" t="s">
        <v>665</v>
      </c>
      <c r="C76" s="136" t="s">
        <v>666</v>
      </c>
      <c r="D76" s="36" t="s">
        <v>679</v>
      </c>
      <c r="E76" s="36" t="s">
        <v>680</v>
      </c>
      <c r="F76" s="128" t="s">
        <v>102</v>
      </c>
      <c r="G76" s="128" t="s">
        <v>451</v>
      </c>
      <c r="H76" s="128" t="s">
        <v>669</v>
      </c>
      <c r="I76" s="128">
        <v>76121900</v>
      </c>
      <c r="J76" s="128" t="s">
        <v>1165</v>
      </c>
      <c r="K76" s="130">
        <v>42430</v>
      </c>
      <c r="L76" s="128">
        <v>4</v>
      </c>
      <c r="M76" s="128" t="s">
        <v>77</v>
      </c>
      <c r="N76" s="128" t="s">
        <v>835</v>
      </c>
      <c r="O76" s="131">
        <v>16465168</v>
      </c>
      <c r="P76" s="131">
        <v>16465168</v>
      </c>
      <c r="Q76" s="128" t="s">
        <v>27</v>
      </c>
      <c r="R76" s="128" t="s">
        <v>27</v>
      </c>
      <c r="S76" s="128" t="s">
        <v>1833</v>
      </c>
      <c r="T76" s="131">
        <v>4116292</v>
      </c>
      <c r="U76" s="128" t="s">
        <v>308</v>
      </c>
      <c r="V76" s="132"/>
    </row>
    <row r="77" spans="1:23" s="133" customFormat="1" ht="75" customHeight="1" x14ac:dyDescent="0.25">
      <c r="A77" s="128">
        <v>76</v>
      </c>
      <c r="B77" s="36" t="s">
        <v>665</v>
      </c>
      <c r="C77" s="136" t="s">
        <v>666</v>
      </c>
      <c r="D77" s="36" t="s">
        <v>679</v>
      </c>
      <c r="E77" s="36" t="s">
        <v>680</v>
      </c>
      <c r="F77" s="128" t="s">
        <v>102</v>
      </c>
      <c r="G77" s="128" t="s">
        <v>451</v>
      </c>
      <c r="H77" s="128" t="s">
        <v>669</v>
      </c>
      <c r="I77" s="128">
        <v>76121900</v>
      </c>
      <c r="J77" s="128" t="s">
        <v>1165</v>
      </c>
      <c r="K77" s="130">
        <v>42430</v>
      </c>
      <c r="L77" s="128">
        <v>3</v>
      </c>
      <c r="M77" s="128" t="s">
        <v>77</v>
      </c>
      <c r="N77" s="128" t="s">
        <v>835</v>
      </c>
      <c r="O77" s="131">
        <v>8529636</v>
      </c>
      <c r="P77" s="131">
        <v>8529636</v>
      </c>
      <c r="Q77" s="128" t="s">
        <v>27</v>
      </c>
      <c r="R77" s="128" t="s">
        <v>27</v>
      </c>
      <c r="S77" s="128" t="s">
        <v>1833</v>
      </c>
      <c r="T77" s="131">
        <v>2843212</v>
      </c>
      <c r="U77" s="128" t="s">
        <v>1551</v>
      </c>
      <c r="V77" s="132"/>
    </row>
    <row r="78" spans="1:23" s="133" customFormat="1" ht="75" customHeight="1" x14ac:dyDescent="0.25">
      <c r="A78" s="128">
        <v>77</v>
      </c>
      <c r="B78" s="36" t="s">
        <v>665</v>
      </c>
      <c r="C78" s="136" t="s">
        <v>666</v>
      </c>
      <c r="D78" s="36" t="s">
        <v>679</v>
      </c>
      <c r="E78" s="36" t="s">
        <v>680</v>
      </c>
      <c r="F78" s="128" t="s">
        <v>102</v>
      </c>
      <c r="G78" s="128" t="s">
        <v>451</v>
      </c>
      <c r="H78" s="128" t="s">
        <v>669</v>
      </c>
      <c r="I78" s="128">
        <v>76121900</v>
      </c>
      <c r="J78" s="128" t="s">
        <v>673</v>
      </c>
      <c r="K78" s="130">
        <v>42370</v>
      </c>
      <c r="L78" s="128">
        <v>1</v>
      </c>
      <c r="M78" s="128" t="s">
        <v>77</v>
      </c>
      <c r="N78" s="128" t="s">
        <v>835</v>
      </c>
      <c r="O78" s="131">
        <v>10184840</v>
      </c>
      <c r="P78" s="131">
        <v>10184840</v>
      </c>
      <c r="Q78" s="128" t="s">
        <v>27</v>
      </c>
      <c r="R78" s="128" t="s">
        <v>27</v>
      </c>
      <c r="S78" s="128" t="s">
        <v>1833</v>
      </c>
      <c r="T78" s="131" t="s">
        <v>27</v>
      </c>
      <c r="U78" s="128" t="s">
        <v>320</v>
      </c>
    </row>
    <row r="79" spans="1:23" s="134" customFormat="1" ht="75" customHeight="1" x14ac:dyDescent="0.25">
      <c r="A79" s="128">
        <v>78</v>
      </c>
      <c r="B79" s="128" t="s">
        <v>683</v>
      </c>
      <c r="C79" s="136" t="s">
        <v>671</v>
      </c>
      <c r="D79" s="36" t="s">
        <v>672</v>
      </c>
      <c r="E79" s="128" t="s">
        <v>684</v>
      </c>
      <c r="F79" s="128" t="s">
        <v>102</v>
      </c>
      <c r="G79" s="128" t="s">
        <v>451</v>
      </c>
      <c r="H79" s="128" t="s">
        <v>669</v>
      </c>
      <c r="I79" s="128">
        <v>76121900</v>
      </c>
      <c r="J79" s="128" t="s">
        <v>1023</v>
      </c>
      <c r="K79" s="130">
        <v>42430</v>
      </c>
      <c r="L79" s="128">
        <v>3.5</v>
      </c>
      <c r="M79" s="128" t="s">
        <v>77</v>
      </c>
      <c r="N79" s="128" t="s">
        <v>835</v>
      </c>
      <c r="O79" s="131">
        <v>18194435</v>
      </c>
      <c r="P79" s="131">
        <v>18194435</v>
      </c>
      <c r="Q79" s="128" t="s">
        <v>27</v>
      </c>
      <c r="R79" s="128" t="s">
        <v>27</v>
      </c>
      <c r="S79" s="128" t="s">
        <v>1833</v>
      </c>
      <c r="T79" s="131">
        <v>5198410</v>
      </c>
      <c r="U79" s="128" t="s">
        <v>1383</v>
      </c>
      <c r="V79" s="132"/>
    </row>
    <row r="80" spans="1:23" s="133" customFormat="1" ht="75" customHeight="1" x14ac:dyDescent="0.25">
      <c r="A80" s="128">
        <v>79</v>
      </c>
      <c r="B80" s="128" t="s">
        <v>683</v>
      </c>
      <c r="C80" s="136" t="s">
        <v>671</v>
      </c>
      <c r="D80" s="36" t="s">
        <v>672</v>
      </c>
      <c r="E80" s="128" t="s">
        <v>684</v>
      </c>
      <c r="F80" s="128" t="s">
        <v>102</v>
      </c>
      <c r="G80" s="128" t="s">
        <v>451</v>
      </c>
      <c r="H80" s="128" t="s">
        <v>669</v>
      </c>
      <c r="I80" s="128">
        <v>76121900</v>
      </c>
      <c r="J80" s="128" t="s">
        <v>1024</v>
      </c>
      <c r="K80" s="130">
        <v>42430</v>
      </c>
      <c r="L80" s="128">
        <v>3</v>
      </c>
      <c r="M80" s="128" t="s">
        <v>77</v>
      </c>
      <c r="N80" s="128" t="s">
        <v>835</v>
      </c>
      <c r="O80" s="131">
        <v>8529636</v>
      </c>
      <c r="P80" s="131">
        <v>8529636</v>
      </c>
      <c r="Q80" s="128" t="s">
        <v>27</v>
      </c>
      <c r="R80" s="128" t="s">
        <v>27</v>
      </c>
      <c r="S80" s="128" t="s">
        <v>1833</v>
      </c>
      <c r="T80" s="131">
        <v>2843212</v>
      </c>
      <c r="U80" s="128" t="s">
        <v>1551</v>
      </c>
      <c r="V80" s="132"/>
      <c r="W80" s="134"/>
    </row>
    <row r="81" spans="1:22" s="133" customFormat="1" ht="75" customHeight="1" x14ac:dyDescent="0.25">
      <c r="A81" s="128">
        <v>80</v>
      </c>
      <c r="B81" s="128" t="s">
        <v>683</v>
      </c>
      <c r="C81" s="136" t="s">
        <v>671</v>
      </c>
      <c r="D81" s="36" t="s">
        <v>672</v>
      </c>
      <c r="E81" s="128" t="s">
        <v>684</v>
      </c>
      <c r="F81" s="128" t="s">
        <v>102</v>
      </c>
      <c r="G81" s="128" t="s">
        <v>451</v>
      </c>
      <c r="H81" s="128" t="s">
        <v>669</v>
      </c>
      <c r="I81" s="128">
        <v>76121900</v>
      </c>
      <c r="J81" s="128" t="s">
        <v>1024</v>
      </c>
      <c r="K81" s="130">
        <v>42430</v>
      </c>
      <c r="L81" s="128">
        <v>2</v>
      </c>
      <c r="M81" s="128" t="s">
        <v>77</v>
      </c>
      <c r="N81" s="128" t="s">
        <v>835</v>
      </c>
      <c r="O81" s="131">
        <v>8232584</v>
      </c>
      <c r="P81" s="131">
        <v>8232584</v>
      </c>
      <c r="Q81" s="128" t="s">
        <v>27</v>
      </c>
      <c r="R81" s="128" t="s">
        <v>27</v>
      </c>
      <c r="S81" s="128" t="s">
        <v>1833</v>
      </c>
      <c r="T81" s="131">
        <v>4116292</v>
      </c>
      <c r="U81" s="128" t="s">
        <v>1551</v>
      </c>
      <c r="V81" s="132"/>
    </row>
    <row r="82" spans="1:22" s="133" customFormat="1" ht="75" customHeight="1" x14ac:dyDescent="0.25">
      <c r="A82" s="128">
        <v>81</v>
      </c>
      <c r="B82" s="128" t="s">
        <v>683</v>
      </c>
      <c r="C82" s="136" t="s">
        <v>671</v>
      </c>
      <c r="D82" s="36" t="s">
        <v>672</v>
      </c>
      <c r="E82" s="128" t="s">
        <v>684</v>
      </c>
      <c r="F82" s="128" t="s">
        <v>102</v>
      </c>
      <c r="G82" s="128" t="s">
        <v>451</v>
      </c>
      <c r="H82" s="128" t="s">
        <v>669</v>
      </c>
      <c r="I82" s="128">
        <v>76121900</v>
      </c>
      <c r="J82" s="128" t="s">
        <v>1024</v>
      </c>
      <c r="K82" s="130">
        <v>42430</v>
      </c>
      <c r="L82" s="128">
        <v>3.5</v>
      </c>
      <c r="M82" s="128" t="s">
        <v>77</v>
      </c>
      <c r="N82" s="128" t="s">
        <v>835</v>
      </c>
      <c r="O82" s="131">
        <v>14407022</v>
      </c>
      <c r="P82" s="131">
        <v>14407022</v>
      </c>
      <c r="Q82" s="128" t="s">
        <v>27</v>
      </c>
      <c r="R82" s="128" t="s">
        <v>27</v>
      </c>
      <c r="S82" s="128" t="s">
        <v>1833</v>
      </c>
      <c r="T82" s="131">
        <v>4116292</v>
      </c>
      <c r="U82" s="128" t="s">
        <v>1391</v>
      </c>
      <c r="V82" s="132"/>
    </row>
    <row r="83" spans="1:22" s="133" customFormat="1" ht="75" customHeight="1" x14ac:dyDescent="0.25">
      <c r="A83" s="128">
        <v>82</v>
      </c>
      <c r="B83" s="128" t="s">
        <v>683</v>
      </c>
      <c r="C83" s="136" t="s">
        <v>671</v>
      </c>
      <c r="D83" s="36" t="s">
        <v>672</v>
      </c>
      <c r="E83" s="128" t="s">
        <v>684</v>
      </c>
      <c r="F83" s="128" t="s">
        <v>102</v>
      </c>
      <c r="G83" s="128" t="s">
        <v>451</v>
      </c>
      <c r="H83" s="128" t="s">
        <v>669</v>
      </c>
      <c r="I83" s="128">
        <v>76121900</v>
      </c>
      <c r="J83" s="128" t="s">
        <v>685</v>
      </c>
      <c r="K83" s="130">
        <v>42430</v>
      </c>
      <c r="L83" s="128">
        <v>2.5</v>
      </c>
      <c r="M83" s="128" t="s">
        <v>77</v>
      </c>
      <c r="N83" s="128" t="s">
        <v>835</v>
      </c>
      <c r="O83" s="131">
        <v>5596247.5</v>
      </c>
      <c r="P83" s="131">
        <v>5596247.5</v>
      </c>
      <c r="Q83" s="128" t="s">
        <v>27</v>
      </c>
      <c r="R83" s="128" t="s">
        <v>27</v>
      </c>
      <c r="S83" s="128" t="s">
        <v>1833</v>
      </c>
      <c r="T83" s="131">
        <v>2238499</v>
      </c>
      <c r="U83" s="128" t="s">
        <v>1654</v>
      </c>
      <c r="V83" s="132"/>
    </row>
    <row r="84" spans="1:22" s="133" customFormat="1" ht="75" customHeight="1" x14ac:dyDescent="0.25">
      <c r="A84" s="128">
        <v>83</v>
      </c>
      <c r="B84" s="128" t="s">
        <v>683</v>
      </c>
      <c r="C84" s="136" t="s">
        <v>671</v>
      </c>
      <c r="D84" s="36" t="s">
        <v>672</v>
      </c>
      <c r="E84" s="128" t="s">
        <v>684</v>
      </c>
      <c r="F84" s="128" t="s">
        <v>102</v>
      </c>
      <c r="G84" s="128" t="s">
        <v>451</v>
      </c>
      <c r="H84" s="128" t="s">
        <v>669</v>
      </c>
      <c r="I84" s="128">
        <v>76121900</v>
      </c>
      <c r="J84" s="128" t="s">
        <v>1024</v>
      </c>
      <c r="K84" s="130">
        <v>42430</v>
      </c>
      <c r="L84" s="128">
        <v>2</v>
      </c>
      <c r="M84" s="128" t="s">
        <v>77</v>
      </c>
      <c r="N84" s="128" t="s">
        <v>835</v>
      </c>
      <c r="O84" s="131">
        <v>8232584</v>
      </c>
      <c r="P84" s="131">
        <v>8232584</v>
      </c>
      <c r="Q84" s="128" t="s">
        <v>27</v>
      </c>
      <c r="R84" s="128" t="s">
        <v>27</v>
      </c>
      <c r="S84" s="128" t="s">
        <v>1833</v>
      </c>
      <c r="T84" s="131">
        <v>4116292</v>
      </c>
      <c r="U84" s="128" t="s">
        <v>308</v>
      </c>
      <c r="V84" s="132"/>
    </row>
    <row r="85" spans="1:22" s="133" customFormat="1" ht="75" customHeight="1" x14ac:dyDescent="0.25">
      <c r="A85" s="128">
        <v>84</v>
      </c>
      <c r="B85" s="128" t="s">
        <v>683</v>
      </c>
      <c r="C85" s="136" t="s">
        <v>671</v>
      </c>
      <c r="D85" s="36" t="s">
        <v>672</v>
      </c>
      <c r="E85" s="128" t="s">
        <v>684</v>
      </c>
      <c r="F85" s="128" t="s">
        <v>102</v>
      </c>
      <c r="G85" s="128" t="s">
        <v>451</v>
      </c>
      <c r="H85" s="128" t="s">
        <v>669</v>
      </c>
      <c r="I85" s="128">
        <v>76121900</v>
      </c>
      <c r="J85" s="128" t="s">
        <v>1024</v>
      </c>
      <c r="K85" s="130">
        <v>42430</v>
      </c>
      <c r="L85" s="128">
        <v>2.5</v>
      </c>
      <c r="M85" s="128" t="s">
        <v>77</v>
      </c>
      <c r="N85" s="128" t="s">
        <v>835</v>
      </c>
      <c r="O85" s="131">
        <v>8938082</v>
      </c>
      <c r="P85" s="131">
        <v>8938082</v>
      </c>
      <c r="Q85" s="128" t="s">
        <v>27</v>
      </c>
      <c r="R85" s="128" t="s">
        <v>27</v>
      </c>
      <c r="S85" s="128" t="s">
        <v>1833</v>
      </c>
      <c r="T85" s="131">
        <v>3575233</v>
      </c>
      <c r="U85" s="128" t="s">
        <v>1676</v>
      </c>
      <c r="V85" s="132"/>
    </row>
    <row r="86" spans="1:22" s="133" customFormat="1" ht="75" customHeight="1" x14ac:dyDescent="0.25">
      <c r="A86" s="128">
        <v>85</v>
      </c>
      <c r="B86" s="128" t="s">
        <v>665</v>
      </c>
      <c r="C86" s="129" t="s">
        <v>666</v>
      </c>
      <c r="D86" s="128" t="s">
        <v>667</v>
      </c>
      <c r="E86" s="128" t="s">
        <v>668</v>
      </c>
      <c r="F86" s="128" t="s">
        <v>44</v>
      </c>
      <c r="G86" s="128" t="s">
        <v>112</v>
      </c>
      <c r="H86" s="128" t="s">
        <v>681</v>
      </c>
      <c r="I86" s="128">
        <v>81161801</v>
      </c>
      <c r="J86" s="128" t="s">
        <v>1025</v>
      </c>
      <c r="K86" s="130">
        <v>42430</v>
      </c>
      <c r="L86" s="128">
        <v>1</v>
      </c>
      <c r="M86" s="128" t="s">
        <v>77</v>
      </c>
      <c r="N86" s="128" t="s">
        <v>835</v>
      </c>
      <c r="O86" s="131">
        <v>4384770</v>
      </c>
      <c r="P86" s="131">
        <v>4384770</v>
      </c>
      <c r="Q86" s="128" t="s">
        <v>27</v>
      </c>
      <c r="R86" s="128" t="s">
        <v>27</v>
      </c>
      <c r="S86" s="128" t="s">
        <v>1833</v>
      </c>
      <c r="T86" s="131" t="s">
        <v>27</v>
      </c>
      <c r="U86" s="128" t="s">
        <v>308</v>
      </c>
      <c r="V86" s="132"/>
    </row>
    <row r="87" spans="1:22" s="133" customFormat="1" ht="75" customHeight="1" x14ac:dyDescent="0.25">
      <c r="A87" s="128">
        <v>86</v>
      </c>
      <c r="B87" s="128" t="s">
        <v>683</v>
      </c>
      <c r="C87" s="136" t="s">
        <v>671</v>
      </c>
      <c r="D87" s="36" t="s">
        <v>672</v>
      </c>
      <c r="E87" s="128" t="s">
        <v>684</v>
      </c>
      <c r="F87" s="128" t="s">
        <v>102</v>
      </c>
      <c r="G87" s="128" t="s">
        <v>451</v>
      </c>
      <c r="H87" s="128" t="s">
        <v>669</v>
      </c>
      <c r="I87" s="128">
        <v>76121900</v>
      </c>
      <c r="J87" s="128" t="s">
        <v>1024</v>
      </c>
      <c r="K87" s="130">
        <v>42430</v>
      </c>
      <c r="L87" s="128">
        <v>3</v>
      </c>
      <c r="M87" s="128" t="s">
        <v>77</v>
      </c>
      <c r="N87" s="128" t="s">
        <v>835</v>
      </c>
      <c r="O87" s="131">
        <v>8529636</v>
      </c>
      <c r="P87" s="131">
        <v>8529636</v>
      </c>
      <c r="Q87" s="128" t="s">
        <v>27</v>
      </c>
      <c r="R87" s="128" t="s">
        <v>27</v>
      </c>
      <c r="S87" s="128" t="s">
        <v>1833</v>
      </c>
      <c r="T87" s="131">
        <v>2843212</v>
      </c>
      <c r="U87" s="128" t="s">
        <v>1551</v>
      </c>
      <c r="V87" s="132"/>
    </row>
    <row r="88" spans="1:22" s="133" customFormat="1" ht="75" customHeight="1" x14ac:dyDescent="0.25">
      <c r="A88" s="128">
        <v>87</v>
      </c>
      <c r="B88" s="128" t="s">
        <v>683</v>
      </c>
      <c r="C88" s="136" t="s">
        <v>671</v>
      </c>
      <c r="D88" s="36" t="s">
        <v>672</v>
      </c>
      <c r="E88" s="128" t="s">
        <v>684</v>
      </c>
      <c r="F88" s="128" t="s">
        <v>102</v>
      </c>
      <c r="G88" s="128" t="s">
        <v>451</v>
      </c>
      <c r="H88" s="128" t="s">
        <v>669</v>
      </c>
      <c r="I88" s="128">
        <v>76121900</v>
      </c>
      <c r="J88" s="128" t="s">
        <v>685</v>
      </c>
      <c r="K88" s="130">
        <v>42430</v>
      </c>
      <c r="L88" s="128">
        <v>4</v>
      </c>
      <c r="M88" s="128" t="s">
        <v>77</v>
      </c>
      <c r="N88" s="128" t="s">
        <v>835</v>
      </c>
      <c r="O88" s="131">
        <v>7044376</v>
      </c>
      <c r="P88" s="131">
        <v>7044376</v>
      </c>
      <c r="Q88" s="128" t="s">
        <v>27</v>
      </c>
      <c r="R88" s="128" t="s">
        <v>27</v>
      </c>
      <c r="S88" s="128" t="s">
        <v>1833</v>
      </c>
      <c r="T88" s="131">
        <v>1761094</v>
      </c>
      <c r="U88" s="128" t="s">
        <v>308</v>
      </c>
      <c r="V88" s="132"/>
    </row>
    <row r="89" spans="1:22" s="133" customFormat="1" ht="75" customHeight="1" x14ac:dyDescent="0.25">
      <c r="A89" s="128">
        <v>88</v>
      </c>
      <c r="B89" s="128" t="s">
        <v>665</v>
      </c>
      <c r="C89" s="129" t="s">
        <v>666</v>
      </c>
      <c r="D89" s="128" t="s">
        <v>667</v>
      </c>
      <c r="E89" s="128" t="s">
        <v>668</v>
      </c>
      <c r="F89" s="128" t="s">
        <v>102</v>
      </c>
      <c r="G89" s="128" t="s">
        <v>451</v>
      </c>
      <c r="H89" s="128" t="s">
        <v>669</v>
      </c>
      <c r="I89" s="128">
        <v>76121900</v>
      </c>
      <c r="J89" s="128" t="s">
        <v>1745</v>
      </c>
      <c r="K89" s="130">
        <v>42430</v>
      </c>
      <c r="L89" s="128">
        <v>2</v>
      </c>
      <c r="M89" s="128" t="s">
        <v>77</v>
      </c>
      <c r="N89" s="128" t="s">
        <v>835</v>
      </c>
      <c r="O89" s="131">
        <v>5686424</v>
      </c>
      <c r="P89" s="131">
        <v>5686424</v>
      </c>
      <c r="Q89" s="128" t="s">
        <v>27</v>
      </c>
      <c r="R89" s="128" t="s">
        <v>27</v>
      </c>
      <c r="S89" s="128" t="s">
        <v>1833</v>
      </c>
      <c r="T89" s="131">
        <v>2843212</v>
      </c>
      <c r="U89" s="128" t="s">
        <v>308</v>
      </c>
      <c r="V89" s="132"/>
    </row>
    <row r="90" spans="1:22" s="133" customFormat="1" ht="75" customHeight="1" x14ac:dyDescent="0.25">
      <c r="A90" s="128">
        <v>89</v>
      </c>
      <c r="B90" s="128" t="s">
        <v>683</v>
      </c>
      <c r="C90" s="136" t="s">
        <v>671</v>
      </c>
      <c r="D90" s="36" t="s">
        <v>672</v>
      </c>
      <c r="E90" s="128" t="s">
        <v>684</v>
      </c>
      <c r="F90" s="128" t="s">
        <v>102</v>
      </c>
      <c r="G90" s="128" t="s">
        <v>451</v>
      </c>
      <c r="H90" s="128" t="s">
        <v>669</v>
      </c>
      <c r="I90" s="128">
        <v>76121900</v>
      </c>
      <c r="J90" s="128" t="s">
        <v>685</v>
      </c>
      <c r="K90" s="130">
        <v>42430</v>
      </c>
      <c r="L90" s="128">
        <v>4</v>
      </c>
      <c r="M90" s="128" t="s">
        <v>77</v>
      </c>
      <c r="N90" s="128" t="s">
        <v>835</v>
      </c>
      <c r="O90" s="131">
        <v>7044376</v>
      </c>
      <c r="P90" s="131">
        <v>7044376</v>
      </c>
      <c r="Q90" s="128" t="s">
        <v>27</v>
      </c>
      <c r="R90" s="128" t="s">
        <v>27</v>
      </c>
      <c r="S90" s="128" t="s">
        <v>1833</v>
      </c>
      <c r="T90" s="131">
        <v>1761094</v>
      </c>
      <c r="U90" s="128" t="s">
        <v>308</v>
      </c>
      <c r="V90" s="132"/>
    </row>
    <row r="91" spans="1:22" s="133" customFormat="1" ht="75" customHeight="1" x14ac:dyDescent="0.25">
      <c r="A91" s="128">
        <v>90</v>
      </c>
      <c r="B91" s="128" t="s">
        <v>683</v>
      </c>
      <c r="C91" s="136" t="s">
        <v>671</v>
      </c>
      <c r="D91" s="36" t="s">
        <v>672</v>
      </c>
      <c r="E91" s="128" t="s">
        <v>684</v>
      </c>
      <c r="F91" s="128" t="s">
        <v>102</v>
      </c>
      <c r="G91" s="128" t="s">
        <v>451</v>
      </c>
      <c r="H91" s="128" t="s">
        <v>669</v>
      </c>
      <c r="I91" s="128">
        <v>76121900</v>
      </c>
      <c r="J91" s="128" t="s">
        <v>685</v>
      </c>
      <c r="K91" s="130">
        <v>42430</v>
      </c>
      <c r="L91" s="128">
        <v>2.5</v>
      </c>
      <c r="M91" s="128" t="s">
        <v>77</v>
      </c>
      <c r="N91" s="128" t="s">
        <v>835</v>
      </c>
      <c r="O91" s="131">
        <v>5596247.5</v>
      </c>
      <c r="P91" s="131">
        <v>5596247.5</v>
      </c>
      <c r="Q91" s="128" t="s">
        <v>27</v>
      </c>
      <c r="R91" s="128" t="s">
        <v>27</v>
      </c>
      <c r="S91" s="128" t="s">
        <v>1833</v>
      </c>
      <c r="T91" s="131">
        <v>2238499</v>
      </c>
      <c r="U91" s="128" t="s">
        <v>1654</v>
      </c>
      <c r="V91" s="132"/>
    </row>
    <row r="92" spans="1:22" s="133" customFormat="1" ht="75" customHeight="1" x14ac:dyDescent="0.25">
      <c r="A92" s="128">
        <v>91</v>
      </c>
      <c r="B92" s="128" t="s">
        <v>683</v>
      </c>
      <c r="C92" s="136" t="s">
        <v>671</v>
      </c>
      <c r="D92" s="36" t="s">
        <v>672</v>
      </c>
      <c r="E92" s="128" t="s">
        <v>684</v>
      </c>
      <c r="F92" s="128" t="s">
        <v>102</v>
      </c>
      <c r="G92" s="128" t="s">
        <v>451</v>
      </c>
      <c r="H92" s="128" t="s">
        <v>669</v>
      </c>
      <c r="I92" s="128">
        <v>76121900</v>
      </c>
      <c r="J92" s="128" t="s">
        <v>685</v>
      </c>
      <c r="K92" s="130">
        <v>42430</v>
      </c>
      <c r="L92" s="128">
        <v>4</v>
      </c>
      <c r="M92" s="128" t="s">
        <v>77</v>
      </c>
      <c r="N92" s="128" t="s">
        <v>835</v>
      </c>
      <c r="O92" s="131">
        <v>7044376</v>
      </c>
      <c r="P92" s="131">
        <v>7044376</v>
      </c>
      <c r="Q92" s="128" t="s">
        <v>27</v>
      </c>
      <c r="R92" s="128" t="s">
        <v>27</v>
      </c>
      <c r="S92" s="128" t="s">
        <v>1833</v>
      </c>
      <c r="T92" s="131">
        <v>1761094</v>
      </c>
      <c r="U92" s="128" t="s">
        <v>308</v>
      </c>
      <c r="V92" s="132"/>
    </row>
    <row r="93" spans="1:22" s="133" customFormat="1" ht="75" customHeight="1" x14ac:dyDescent="0.25">
      <c r="A93" s="128">
        <v>92</v>
      </c>
      <c r="B93" s="128" t="s">
        <v>683</v>
      </c>
      <c r="C93" s="136" t="s">
        <v>671</v>
      </c>
      <c r="D93" s="36" t="s">
        <v>672</v>
      </c>
      <c r="E93" s="128" t="s">
        <v>684</v>
      </c>
      <c r="F93" s="128" t="s">
        <v>102</v>
      </c>
      <c r="G93" s="128" t="s">
        <v>451</v>
      </c>
      <c r="H93" s="128" t="s">
        <v>669</v>
      </c>
      <c r="I93" s="128">
        <v>76121900</v>
      </c>
      <c r="J93" s="128" t="s">
        <v>673</v>
      </c>
      <c r="K93" s="130">
        <v>42370</v>
      </c>
      <c r="L93" s="128">
        <v>1</v>
      </c>
      <c r="M93" s="128" t="s">
        <v>77</v>
      </c>
      <c r="N93" s="128" t="s">
        <v>835</v>
      </c>
      <c r="O93" s="131">
        <v>72772305</v>
      </c>
      <c r="P93" s="131">
        <v>72772305</v>
      </c>
      <c r="Q93" s="128" t="s">
        <v>27</v>
      </c>
      <c r="R93" s="128" t="s">
        <v>27</v>
      </c>
      <c r="S93" s="128" t="s">
        <v>1833</v>
      </c>
      <c r="T93" s="131" t="s">
        <v>27</v>
      </c>
      <c r="U93" s="128" t="s">
        <v>320</v>
      </c>
    </row>
    <row r="94" spans="1:22" s="133" customFormat="1" ht="75" customHeight="1" x14ac:dyDescent="0.25">
      <c r="A94" s="128">
        <v>93</v>
      </c>
      <c r="B94" s="128" t="s">
        <v>683</v>
      </c>
      <c r="C94" s="129" t="s">
        <v>1026</v>
      </c>
      <c r="D94" s="128" t="s">
        <v>1027</v>
      </c>
      <c r="E94" s="128" t="s">
        <v>688</v>
      </c>
      <c r="F94" s="128" t="s">
        <v>102</v>
      </c>
      <c r="G94" s="128" t="s">
        <v>451</v>
      </c>
      <c r="H94" s="128" t="s">
        <v>669</v>
      </c>
      <c r="I94" s="128">
        <v>76121900</v>
      </c>
      <c r="J94" s="128" t="s">
        <v>689</v>
      </c>
      <c r="K94" s="130">
        <v>42430</v>
      </c>
      <c r="L94" s="128">
        <v>4</v>
      </c>
      <c r="M94" s="128" t="s">
        <v>77</v>
      </c>
      <c r="N94" s="128" t="s">
        <v>835</v>
      </c>
      <c r="O94" s="131">
        <v>24612880</v>
      </c>
      <c r="P94" s="131">
        <v>24612880</v>
      </c>
      <c r="Q94" s="128" t="s">
        <v>27</v>
      </c>
      <c r="R94" s="128" t="s">
        <v>27</v>
      </c>
      <c r="S94" s="128" t="s">
        <v>1833</v>
      </c>
      <c r="T94" s="131">
        <v>6153220</v>
      </c>
      <c r="U94" s="128" t="s">
        <v>320</v>
      </c>
      <c r="V94" s="132"/>
    </row>
    <row r="95" spans="1:22" s="133" customFormat="1" ht="75" customHeight="1" x14ac:dyDescent="0.25">
      <c r="A95" s="128">
        <v>94</v>
      </c>
      <c r="B95" s="128" t="s">
        <v>683</v>
      </c>
      <c r="C95" s="129" t="s">
        <v>1026</v>
      </c>
      <c r="D95" s="128" t="s">
        <v>1027</v>
      </c>
      <c r="E95" s="128" t="s">
        <v>688</v>
      </c>
      <c r="F95" s="128" t="s">
        <v>102</v>
      </c>
      <c r="G95" s="128" t="s">
        <v>451</v>
      </c>
      <c r="H95" s="128" t="s">
        <v>669</v>
      </c>
      <c r="I95" s="128">
        <v>76121900</v>
      </c>
      <c r="J95" s="128" t="s">
        <v>1028</v>
      </c>
      <c r="K95" s="130">
        <v>42430</v>
      </c>
      <c r="L95" s="128">
        <v>4</v>
      </c>
      <c r="M95" s="128" t="s">
        <v>77</v>
      </c>
      <c r="N95" s="128" t="s">
        <v>835</v>
      </c>
      <c r="O95" s="131">
        <v>16465168</v>
      </c>
      <c r="P95" s="131">
        <v>16465168</v>
      </c>
      <c r="Q95" s="128" t="s">
        <v>27</v>
      </c>
      <c r="R95" s="128" t="s">
        <v>27</v>
      </c>
      <c r="S95" s="128" t="s">
        <v>1833</v>
      </c>
      <c r="T95" s="131">
        <v>4116292</v>
      </c>
      <c r="U95" s="128" t="s">
        <v>308</v>
      </c>
      <c r="V95" s="132"/>
    </row>
    <row r="96" spans="1:22" s="133" customFormat="1" ht="75" customHeight="1" x14ac:dyDescent="0.25">
      <c r="A96" s="128">
        <v>95</v>
      </c>
      <c r="B96" s="128" t="s">
        <v>683</v>
      </c>
      <c r="C96" s="129" t="s">
        <v>1026</v>
      </c>
      <c r="D96" s="128" t="s">
        <v>1027</v>
      </c>
      <c r="E96" s="128" t="s">
        <v>688</v>
      </c>
      <c r="F96" s="128" t="s">
        <v>44</v>
      </c>
      <c r="G96" s="128" t="s">
        <v>112</v>
      </c>
      <c r="H96" s="128" t="s">
        <v>681</v>
      </c>
      <c r="I96" s="128">
        <v>81161801</v>
      </c>
      <c r="J96" s="128" t="s">
        <v>690</v>
      </c>
      <c r="K96" s="130">
        <v>42430</v>
      </c>
      <c r="L96" s="128">
        <v>1</v>
      </c>
      <c r="M96" s="36" t="s">
        <v>1018</v>
      </c>
      <c r="N96" s="128" t="s">
        <v>835</v>
      </c>
      <c r="O96" s="131">
        <v>9978850</v>
      </c>
      <c r="P96" s="131">
        <v>9978850</v>
      </c>
      <c r="Q96" s="128" t="s">
        <v>27</v>
      </c>
      <c r="R96" s="128" t="s">
        <v>27</v>
      </c>
      <c r="S96" s="128" t="s">
        <v>1833</v>
      </c>
      <c r="T96" s="131" t="s">
        <v>27</v>
      </c>
      <c r="U96" s="128" t="s">
        <v>320</v>
      </c>
    </row>
    <row r="97" spans="1:22" s="133" customFormat="1" ht="75" customHeight="1" x14ac:dyDescent="0.25">
      <c r="A97" s="128">
        <v>96</v>
      </c>
      <c r="B97" s="128" t="s">
        <v>683</v>
      </c>
      <c r="C97" s="129" t="s">
        <v>1026</v>
      </c>
      <c r="D97" s="128" t="s">
        <v>1027</v>
      </c>
      <c r="E97" s="128" t="s">
        <v>688</v>
      </c>
      <c r="F97" s="128" t="s">
        <v>44</v>
      </c>
      <c r="G97" s="128" t="s">
        <v>112</v>
      </c>
      <c r="H97" s="128" t="s">
        <v>681</v>
      </c>
      <c r="I97" s="128">
        <v>81161801</v>
      </c>
      <c r="J97" s="128" t="s">
        <v>673</v>
      </c>
      <c r="K97" s="130">
        <v>42370</v>
      </c>
      <c r="L97" s="128">
        <v>1</v>
      </c>
      <c r="M97" s="128" t="s">
        <v>77</v>
      </c>
      <c r="N97" s="128" t="s">
        <v>835</v>
      </c>
      <c r="O97" s="131">
        <v>13521150</v>
      </c>
      <c r="P97" s="131">
        <v>13521150</v>
      </c>
      <c r="Q97" s="128" t="s">
        <v>27</v>
      </c>
      <c r="R97" s="128" t="s">
        <v>27</v>
      </c>
      <c r="S97" s="128" t="s">
        <v>1833</v>
      </c>
      <c r="T97" s="131" t="s">
        <v>27</v>
      </c>
      <c r="U97" s="128" t="s">
        <v>320</v>
      </c>
    </row>
    <row r="98" spans="1:22" s="133" customFormat="1" ht="75" customHeight="1" x14ac:dyDescent="0.25">
      <c r="A98" s="128">
        <v>97</v>
      </c>
      <c r="B98" s="128" t="s">
        <v>683</v>
      </c>
      <c r="C98" s="129" t="s">
        <v>671</v>
      </c>
      <c r="D98" s="128" t="s">
        <v>1027</v>
      </c>
      <c r="E98" s="128" t="s">
        <v>691</v>
      </c>
      <c r="F98" s="128" t="s">
        <v>102</v>
      </c>
      <c r="G98" s="128" t="s">
        <v>451</v>
      </c>
      <c r="H98" s="128" t="s">
        <v>669</v>
      </c>
      <c r="I98" s="128">
        <v>76121900</v>
      </c>
      <c r="J98" s="128" t="s">
        <v>1028</v>
      </c>
      <c r="K98" s="130">
        <v>42430</v>
      </c>
      <c r="L98" s="128">
        <v>2.5</v>
      </c>
      <c r="M98" s="128" t="s">
        <v>77</v>
      </c>
      <c r="N98" s="128" t="s">
        <v>835</v>
      </c>
      <c r="O98" s="131">
        <v>6073652.5</v>
      </c>
      <c r="P98" s="131">
        <v>6073652.5</v>
      </c>
      <c r="Q98" s="128" t="s">
        <v>27</v>
      </c>
      <c r="R98" s="128" t="s">
        <v>27</v>
      </c>
      <c r="S98" s="128" t="s">
        <v>1833</v>
      </c>
      <c r="T98" s="131">
        <v>2429461</v>
      </c>
      <c r="U98" s="128" t="s">
        <v>1662</v>
      </c>
      <c r="V98" s="132"/>
    </row>
    <row r="99" spans="1:22" s="133" customFormat="1" ht="75" customHeight="1" x14ac:dyDescent="0.25">
      <c r="A99" s="128">
        <v>98</v>
      </c>
      <c r="B99" s="128" t="s">
        <v>683</v>
      </c>
      <c r="C99" s="129" t="s">
        <v>671</v>
      </c>
      <c r="D99" s="128" t="s">
        <v>1027</v>
      </c>
      <c r="E99" s="128" t="s">
        <v>691</v>
      </c>
      <c r="F99" s="128" t="s">
        <v>102</v>
      </c>
      <c r="G99" s="128" t="s">
        <v>451</v>
      </c>
      <c r="H99" s="128" t="s">
        <v>669</v>
      </c>
      <c r="I99" s="128">
        <v>76121900</v>
      </c>
      <c r="J99" s="128" t="s">
        <v>673</v>
      </c>
      <c r="K99" s="130">
        <v>42370</v>
      </c>
      <c r="L99" s="128">
        <v>1</v>
      </c>
      <c r="M99" s="128" t="s">
        <v>77</v>
      </c>
      <c r="N99" s="128" t="s">
        <v>835</v>
      </c>
      <c r="O99" s="131">
        <v>112666850</v>
      </c>
      <c r="P99" s="131">
        <v>112666850</v>
      </c>
      <c r="Q99" s="128" t="s">
        <v>27</v>
      </c>
      <c r="R99" s="128" t="s">
        <v>27</v>
      </c>
      <c r="S99" s="128" t="s">
        <v>1833</v>
      </c>
      <c r="T99" s="131" t="s">
        <v>27</v>
      </c>
      <c r="U99" s="128" t="s">
        <v>320</v>
      </c>
    </row>
    <row r="100" spans="1:22" s="133" customFormat="1" ht="75" customHeight="1" x14ac:dyDescent="0.25">
      <c r="A100" s="128">
        <v>99</v>
      </c>
      <c r="B100" s="128" t="s">
        <v>683</v>
      </c>
      <c r="C100" s="129" t="s">
        <v>671</v>
      </c>
      <c r="D100" s="128" t="s">
        <v>1027</v>
      </c>
      <c r="E100" s="128" t="s">
        <v>691</v>
      </c>
      <c r="F100" s="128" t="s">
        <v>44</v>
      </c>
      <c r="G100" s="128" t="s">
        <v>112</v>
      </c>
      <c r="H100" s="128" t="s">
        <v>681</v>
      </c>
      <c r="I100" s="128">
        <v>90111601</v>
      </c>
      <c r="J100" s="128" t="s">
        <v>692</v>
      </c>
      <c r="K100" s="130">
        <v>42430</v>
      </c>
      <c r="L100" s="128">
        <v>1</v>
      </c>
      <c r="M100" s="128" t="s">
        <v>77</v>
      </c>
      <c r="N100" s="128" t="s">
        <v>835</v>
      </c>
      <c r="O100" s="131">
        <v>28000000</v>
      </c>
      <c r="P100" s="131">
        <v>28000000</v>
      </c>
      <c r="Q100" s="128" t="s">
        <v>27</v>
      </c>
      <c r="R100" s="128" t="s">
        <v>27</v>
      </c>
      <c r="S100" s="128" t="s">
        <v>1833</v>
      </c>
      <c r="T100" s="131" t="s">
        <v>27</v>
      </c>
      <c r="U100" s="128" t="s">
        <v>320</v>
      </c>
    </row>
    <row r="101" spans="1:22" s="133" customFormat="1" ht="75" customHeight="1" x14ac:dyDescent="0.25">
      <c r="A101" s="128">
        <v>100</v>
      </c>
      <c r="B101" s="128" t="s">
        <v>683</v>
      </c>
      <c r="C101" s="129" t="s">
        <v>671</v>
      </c>
      <c r="D101" s="128" t="s">
        <v>1027</v>
      </c>
      <c r="E101" s="128" t="s">
        <v>691</v>
      </c>
      <c r="F101" s="128" t="s">
        <v>44</v>
      </c>
      <c r="G101" s="128" t="s">
        <v>595</v>
      </c>
      <c r="H101" s="128" t="s">
        <v>158</v>
      </c>
      <c r="I101" s="128">
        <v>78111800</v>
      </c>
      <c r="J101" s="128" t="s">
        <v>682</v>
      </c>
      <c r="K101" s="130">
        <v>42430</v>
      </c>
      <c r="L101" s="128">
        <v>1</v>
      </c>
      <c r="M101" s="128" t="s">
        <v>160</v>
      </c>
      <c r="N101" s="128" t="s">
        <v>835</v>
      </c>
      <c r="O101" s="131">
        <v>84000000</v>
      </c>
      <c r="P101" s="131">
        <v>84000000</v>
      </c>
      <c r="Q101" s="128" t="s">
        <v>27</v>
      </c>
      <c r="R101" s="128" t="s">
        <v>27</v>
      </c>
      <c r="S101" s="128" t="s">
        <v>1833</v>
      </c>
      <c r="T101" s="131" t="s">
        <v>27</v>
      </c>
      <c r="U101" s="128" t="s">
        <v>320</v>
      </c>
    </row>
    <row r="102" spans="1:22" s="133" customFormat="1" ht="75" customHeight="1" x14ac:dyDescent="0.25">
      <c r="A102" s="128">
        <v>101</v>
      </c>
      <c r="B102" s="128" t="s">
        <v>683</v>
      </c>
      <c r="C102" s="136" t="s">
        <v>671</v>
      </c>
      <c r="D102" s="36" t="s">
        <v>1029</v>
      </c>
      <c r="E102" s="128" t="s">
        <v>686</v>
      </c>
      <c r="F102" s="128" t="s">
        <v>102</v>
      </c>
      <c r="G102" s="128" t="s">
        <v>451</v>
      </c>
      <c r="H102" s="128" t="s">
        <v>669</v>
      </c>
      <c r="I102" s="128">
        <v>76121900</v>
      </c>
      <c r="J102" s="128" t="s">
        <v>687</v>
      </c>
      <c r="K102" s="130">
        <v>42430</v>
      </c>
      <c r="L102" s="128">
        <v>4</v>
      </c>
      <c r="M102" s="128" t="s">
        <v>77</v>
      </c>
      <c r="N102" s="128" t="s">
        <v>835</v>
      </c>
      <c r="O102" s="131">
        <v>28856480</v>
      </c>
      <c r="P102" s="131">
        <v>28856480</v>
      </c>
      <c r="Q102" s="128" t="s">
        <v>27</v>
      </c>
      <c r="R102" s="128" t="s">
        <v>27</v>
      </c>
      <c r="S102" s="128" t="s">
        <v>1833</v>
      </c>
      <c r="T102" s="131">
        <v>7214120</v>
      </c>
      <c r="U102" s="128" t="s">
        <v>320</v>
      </c>
      <c r="V102" s="132"/>
    </row>
    <row r="103" spans="1:22" s="133" customFormat="1" ht="75" customHeight="1" x14ac:dyDescent="0.25">
      <c r="A103" s="128">
        <v>102</v>
      </c>
      <c r="B103" s="128" t="s">
        <v>683</v>
      </c>
      <c r="C103" s="136" t="s">
        <v>671</v>
      </c>
      <c r="D103" s="36" t="s">
        <v>1029</v>
      </c>
      <c r="E103" s="128" t="s">
        <v>686</v>
      </c>
      <c r="F103" s="128" t="s">
        <v>102</v>
      </c>
      <c r="G103" s="128" t="s">
        <v>451</v>
      </c>
      <c r="H103" s="128" t="s">
        <v>669</v>
      </c>
      <c r="I103" s="128">
        <v>76121900</v>
      </c>
      <c r="J103" s="128" t="s">
        <v>1116</v>
      </c>
      <c r="K103" s="130">
        <v>42430</v>
      </c>
      <c r="L103" s="128">
        <v>4</v>
      </c>
      <c r="M103" s="128" t="s">
        <v>77</v>
      </c>
      <c r="N103" s="128" t="s">
        <v>835</v>
      </c>
      <c r="O103" s="131">
        <v>16465168</v>
      </c>
      <c r="P103" s="131">
        <v>16465168</v>
      </c>
      <c r="Q103" s="128" t="s">
        <v>27</v>
      </c>
      <c r="R103" s="128" t="s">
        <v>27</v>
      </c>
      <c r="S103" s="128" t="s">
        <v>1833</v>
      </c>
      <c r="T103" s="131">
        <v>4116292</v>
      </c>
      <c r="U103" s="128" t="s">
        <v>308</v>
      </c>
      <c r="V103" s="132"/>
    </row>
    <row r="104" spans="1:22" s="133" customFormat="1" ht="75" customHeight="1" x14ac:dyDescent="0.25">
      <c r="A104" s="128">
        <v>103</v>
      </c>
      <c r="B104" s="128" t="s">
        <v>683</v>
      </c>
      <c r="C104" s="136" t="s">
        <v>671</v>
      </c>
      <c r="D104" s="36" t="s">
        <v>1029</v>
      </c>
      <c r="E104" s="128" t="s">
        <v>686</v>
      </c>
      <c r="F104" s="128" t="s">
        <v>102</v>
      </c>
      <c r="G104" s="128" t="s">
        <v>451</v>
      </c>
      <c r="H104" s="128" t="s">
        <v>669</v>
      </c>
      <c r="I104" s="128">
        <v>76121900</v>
      </c>
      <c r="J104" s="128" t="s">
        <v>1116</v>
      </c>
      <c r="K104" s="130">
        <v>42430</v>
      </c>
      <c r="L104" s="128">
        <v>3</v>
      </c>
      <c r="M104" s="128" t="s">
        <v>77</v>
      </c>
      <c r="N104" s="128" t="s">
        <v>835</v>
      </c>
      <c r="O104" s="131">
        <v>12348876</v>
      </c>
      <c r="P104" s="131">
        <v>12348876</v>
      </c>
      <c r="Q104" s="128" t="s">
        <v>27</v>
      </c>
      <c r="R104" s="128" t="s">
        <v>27</v>
      </c>
      <c r="S104" s="128" t="s">
        <v>1833</v>
      </c>
      <c r="T104" s="131">
        <v>4116292</v>
      </c>
      <c r="U104" s="128" t="s">
        <v>308</v>
      </c>
      <c r="V104" s="132"/>
    </row>
    <row r="105" spans="1:22" s="133" customFormat="1" ht="75" customHeight="1" x14ac:dyDescent="0.25">
      <c r="A105" s="128">
        <v>104</v>
      </c>
      <c r="B105" s="128" t="s">
        <v>683</v>
      </c>
      <c r="C105" s="136" t="s">
        <v>671</v>
      </c>
      <c r="D105" s="36" t="s">
        <v>1029</v>
      </c>
      <c r="E105" s="128" t="s">
        <v>686</v>
      </c>
      <c r="F105" s="128" t="s">
        <v>102</v>
      </c>
      <c r="G105" s="128" t="s">
        <v>451</v>
      </c>
      <c r="H105" s="128" t="s">
        <v>669</v>
      </c>
      <c r="I105" s="128">
        <v>76121900</v>
      </c>
      <c r="J105" s="128" t="s">
        <v>1116</v>
      </c>
      <c r="K105" s="130">
        <v>42430</v>
      </c>
      <c r="L105" s="128">
        <v>4</v>
      </c>
      <c r="M105" s="128" t="s">
        <v>77</v>
      </c>
      <c r="N105" s="128" t="s">
        <v>835</v>
      </c>
      <c r="O105" s="131">
        <v>16465168</v>
      </c>
      <c r="P105" s="131">
        <v>16465168</v>
      </c>
      <c r="Q105" s="128" t="s">
        <v>27</v>
      </c>
      <c r="R105" s="128" t="s">
        <v>27</v>
      </c>
      <c r="S105" s="128" t="s">
        <v>1833</v>
      </c>
      <c r="T105" s="131">
        <v>4116292</v>
      </c>
      <c r="U105" s="128" t="s">
        <v>308</v>
      </c>
      <c r="V105" s="132"/>
    </row>
    <row r="106" spans="1:22" s="133" customFormat="1" ht="75" customHeight="1" x14ac:dyDescent="0.25">
      <c r="A106" s="128">
        <v>105</v>
      </c>
      <c r="B106" s="128" t="s">
        <v>683</v>
      </c>
      <c r="C106" s="136" t="s">
        <v>671</v>
      </c>
      <c r="D106" s="36" t="s">
        <v>1029</v>
      </c>
      <c r="E106" s="128" t="s">
        <v>686</v>
      </c>
      <c r="F106" s="128" t="s">
        <v>102</v>
      </c>
      <c r="G106" s="128" t="s">
        <v>451</v>
      </c>
      <c r="H106" s="128" t="s">
        <v>669</v>
      </c>
      <c r="I106" s="128">
        <v>76121900</v>
      </c>
      <c r="J106" s="128" t="s">
        <v>1116</v>
      </c>
      <c r="K106" s="130">
        <v>42430</v>
      </c>
      <c r="L106" s="128">
        <v>4</v>
      </c>
      <c r="M106" s="128" t="s">
        <v>77</v>
      </c>
      <c r="N106" s="128" t="s">
        <v>835</v>
      </c>
      <c r="O106" s="131">
        <v>16465168</v>
      </c>
      <c r="P106" s="131">
        <v>16465168</v>
      </c>
      <c r="Q106" s="128" t="s">
        <v>27</v>
      </c>
      <c r="R106" s="128" t="s">
        <v>27</v>
      </c>
      <c r="S106" s="128" t="s">
        <v>1833</v>
      </c>
      <c r="T106" s="131">
        <v>4116292</v>
      </c>
      <c r="U106" s="128" t="s">
        <v>1138</v>
      </c>
      <c r="V106" s="132"/>
    </row>
    <row r="107" spans="1:22" s="133" customFormat="1" ht="75" customHeight="1" x14ac:dyDescent="0.25">
      <c r="A107" s="128">
        <v>106</v>
      </c>
      <c r="B107" s="128" t="s">
        <v>683</v>
      </c>
      <c r="C107" s="136" t="s">
        <v>671</v>
      </c>
      <c r="D107" s="36" t="s">
        <v>1029</v>
      </c>
      <c r="E107" s="128" t="s">
        <v>686</v>
      </c>
      <c r="F107" s="128" t="s">
        <v>102</v>
      </c>
      <c r="G107" s="128" t="s">
        <v>451</v>
      </c>
      <c r="H107" s="128" t="s">
        <v>669</v>
      </c>
      <c r="I107" s="128">
        <v>76121900</v>
      </c>
      <c r="J107" s="128" t="s">
        <v>1008</v>
      </c>
      <c r="K107" s="130">
        <v>42552</v>
      </c>
      <c r="L107" s="128">
        <v>1</v>
      </c>
      <c r="M107" s="128" t="s">
        <v>77</v>
      </c>
      <c r="N107" s="128" t="s">
        <v>835</v>
      </c>
      <c r="O107" s="131">
        <v>679408</v>
      </c>
      <c r="P107" s="131">
        <v>679408</v>
      </c>
      <c r="Q107" s="128" t="s">
        <v>27</v>
      </c>
      <c r="R107" s="128" t="s">
        <v>27</v>
      </c>
      <c r="S107" s="128" t="s">
        <v>1833</v>
      </c>
      <c r="T107" s="131" t="s">
        <v>27</v>
      </c>
      <c r="U107" s="128" t="s">
        <v>320</v>
      </c>
    </row>
    <row r="108" spans="1:22" s="133" customFormat="1" ht="75" customHeight="1" x14ac:dyDescent="0.25">
      <c r="A108" s="128">
        <v>107</v>
      </c>
      <c r="B108" s="128" t="s">
        <v>665</v>
      </c>
      <c r="C108" s="129" t="s">
        <v>666</v>
      </c>
      <c r="D108" s="128" t="s">
        <v>667</v>
      </c>
      <c r="E108" s="128" t="s">
        <v>668</v>
      </c>
      <c r="F108" s="128" t="s">
        <v>102</v>
      </c>
      <c r="G108" s="128" t="s">
        <v>451</v>
      </c>
      <c r="H108" s="128" t="s">
        <v>669</v>
      </c>
      <c r="I108" s="128">
        <v>76121900</v>
      </c>
      <c r="J108" s="128" t="s">
        <v>1739</v>
      </c>
      <c r="K108" s="130">
        <v>42552</v>
      </c>
      <c r="L108" s="128">
        <v>7</v>
      </c>
      <c r="M108" s="128" t="s">
        <v>77</v>
      </c>
      <c r="N108" s="128" t="s">
        <v>835</v>
      </c>
      <c r="O108" s="131">
        <v>32601457</v>
      </c>
      <c r="P108" s="131">
        <v>32601457</v>
      </c>
      <c r="Q108" s="128" t="s">
        <v>27</v>
      </c>
      <c r="R108" s="128" t="s">
        <v>27</v>
      </c>
      <c r="S108" s="128" t="s">
        <v>1833</v>
      </c>
      <c r="T108" s="131">
        <v>4657351</v>
      </c>
      <c r="U108" s="128" t="s">
        <v>320</v>
      </c>
      <c r="V108" s="132"/>
    </row>
    <row r="109" spans="1:22" s="133" customFormat="1" ht="75" customHeight="1" x14ac:dyDescent="0.25">
      <c r="A109" s="128">
        <v>108</v>
      </c>
      <c r="B109" s="128" t="s">
        <v>665</v>
      </c>
      <c r="C109" s="129" t="s">
        <v>666</v>
      </c>
      <c r="D109" s="128" t="s">
        <v>667</v>
      </c>
      <c r="E109" s="128" t="s">
        <v>668</v>
      </c>
      <c r="F109" s="128" t="s">
        <v>102</v>
      </c>
      <c r="G109" s="128" t="s">
        <v>451</v>
      </c>
      <c r="H109" s="128" t="s">
        <v>669</v>
      </c>
      <c r="I109" s="128">
        <v>76121900</v>
      </c>
      <c r="J109" s="128" t="s">
        <v>1129</v>
      </c>
      <c r="K109" s="130">
        <v>42552</v>
      </c>
      <c r="L109" s="128">
        <v>7</v>
      </c>
      <c r="M109" s="128" t="s">
        <v>77</v>
      </c>
      <c r="N109" s="128" t="s">
        <v>835</v>
      </c>
      <c r="O109" s="131">
        <v>36388870</v>
      </c>
      <c r="P109" s="131">
        <v>36388870</v>
      </c>
      <c r="Q109" s="128" t="s">
        <v>27</v>
      </c>
      <c r="R109" s="128" t="s">
        <v>27</v>
      </c>
      <c r="S109" s="128" t="s">
        <v>1833</v>
      </c>
      <c r="T109" s="131">
        <v>5198410</v>
      </c>
      <c r="U109" s="128" t="s">
        <v>320</v>
      </c>
      <c r="V109" s="132"/>
    </row>
    <row r="110" spans="1:22" s="133" customFormat="1" ht="75" customHeight="1" x14ac:dyDescent="0.25">
      <c r="A110" s="128">
        <v>109</v>
      </c>
      <c r="B110" s="128" t="s">
        <v>665</v>
      </c>
      <c r="C110" s="129" t="s">
        <v>666</v>
      </c>
      <c r="D110" s="128" t="s">
        <v>667</v>
      </c>
      <c r="E110" s="128" t="s">
        <v>668</v>
      </c>
      <c r="F110" s="128" t="s">
        <v>102</v>
      </c>
      <c r="G110" s="128" t="s">
        <v>451</v>
      </c>
      <c r="H110" s="128" t="s">
        <v>669</v>
      </c>
      <c r="I110" s="128">
        <v>76121900</v>
      </c>
      <c r="J110" s="128" t="s">
        <v>998</v>
      </c>
      <c r="K110" s="130">
        <v>42552</v>
      </c>
      <c r="L110" s="128">
        <v>7</v>
      </c>
      <c r="M110" s="128" t="s">
        <v>77</v>
      </c>
      <c r="N110" s="128" t="s">
        <v>835</v>
      </c>
      <c r="O110" s="131">
        <v>36388870</v>
      </c>
      <c r="P110" s="131">
        <v>36388870</v>
      </c>
      <c r="Q110" s="128" t="s">
        <v>27</v>
      </c>
      <c r="R110" s="128" t="s">
        <v>27</v>
      </c>
      <c r="S110" s="128" t="s">
        <v>1833</v>
      </c>
      <c r="T110" s="131">
        <v>5198410</v>
      </c>
      <c r="U110" s="128" t="s">
        <v>320</v>
      </c>
      <c r="V110" s="132"/>
    </row>
    <row r="111" spans="1:22" s="133" customFormat="1" ht="75" customHeight="1" x14ac:dyDescent="0.25">
      <c r="A111" s="128">
        <v>110</v>
      </c>
      <c r="B111" s="128" t="s">
        <v>665</v>
      </c>
      <c r="C111" s="129" t="s">
        <v>666</v>
      </c>
      <c r="D111" s="128" t="s">
        <v>667</v>
      </c>
      <c r="E111" s="128" t="s">
        <v>668</v>
      </c>
      <c r="F111" s="128" t="s">
        <v>102</v>
      </c>
      <c r="G111" s="128" t="s">
        <v>451</v>
      </c>
      <c r="H111" s="128" t="s">
        <v>669</v>
      </c>
      <c r="I111" s="128">
        <v>76121900</v>
      </c>
      <c r="J111" s="128" t="s">
        <v>1621</v>
      </c>
      <c r="K111" s="130">
        <v>42552</v>
      </c>
      <c r="L111" s="128">
        <v>6</v>
      </c>
      <c r="M111" s="128" t="s">
        <v>77</v>
      </c>
      <c r="N111" s="128" t="s">
        <v>835</v>
      </c>
      <c r="O111" s="131">
        <v>17059272</v>
      </c>
      <c r="P111" s="131">
        <v>17059272</v>
      </c>
      <c r="Q111" s="128" t="s">
        <v>27</v>
      </c>
      <c r="R111" s="128" t="s">
        <v>27</v>
      </c>
      <c r="S111" s="128" t="s">
        <v>1833</v>
      </c>
      <c r="T111" s="131">
        <v>2843212</v>
      </c>
      <c r="U111" s="128" t="s">
        <v>320</v>
      </c>
      <c r="V111" s="132"/>
    </row>
    <row r="112" spans="1:22" s="133" customFormat="1" ht="75" customHeight="1" x14ac:dyDescent="0.25">
      <c r="A112" s="128">
        <v>111</v>
      </c>
      <c r="B112" s="128" t="s">
        <v>665</v>
      </c>
      <c r="C112" s="129" t="s">
        <v>666</v>
      </c>
      <c r="D112" s="128" t="s">
        <v>667</v>
      </c>
      <c r="E112" s="128" t="s">
        <v>668</v>
      </c>
      <c r="F112" s="128" t="s">
        <v>102</v>
      </c>
      <c r="G112" s="128" t="s">
        <v>451</v>
      </c>
      <c r="H112" s="128" t="s">
        <v>669</v>
      </c>
      <c r="I112" s="128">
        <v>76121900</v>
      </c>
      <c r="J112" s="128" t="s">
        <v>999</v>
      </c>
      <c r="K112" s="130">
        <v>42552</v>
      </c>
      <c r="L112" s="128">
        <v>6</v>
      </c>
      <c r="M112" s="128" t="s">
        <v>77</v>
      </c>
      <c r="N112" s="128" t="s">
        <v>835</v>
      </c>
      <c r="O112" s="131">
        <v>31190460</v>
      </c>
      <c r="P112" s="131">
        <v>31190460</v>
      </c>
      <c r="Q112" s="128" t="s">
        <v>27</v>
      </c>
      <c r="R112" s="128" t="s">
        <v>27</v>
      </c>
      <c r="S112" s="128" t="s">
        <v>1833</v>
      </c>
      <c r="T112" s="131">
        <v>5198410</v>
      </c>
      <c r="U112" s="128" t="s">
        <v>320</v>
      </c>
      <c r="V112" s="132"/>
    </row>
    <row r="113" spans="1:22" s="133" customFormat="1" ht="75" customHeight="1" x14ac:dyDescent="0.25">
      <c r="A113" s="128">
        <v>112</v>
      </c>
      <c r="B113" s="128" t="s">
        <v>665</v>
      </c>
      <c r="C113" s="129" t="s">
        <v>666</v>
      </c>
      <c r="D113" s="128" t="s">
        <v>667</v>
      </c>
      <c r="E113" s="128" t="s">
        <v>668</v>
      </c>
      <c r="F113" s="128" t="s">
        <v>102</v>
      </c>
      <c r="G113" s="128" t="s">
        <v>451</v>
      </c>
      <c r="H113" s="128" t="s">
        <v>669</v>
      </c>
      <c r="I113" s="128">
        <v>76121900</v>
      </c>
      <c r="J113" s="128" t="s">
        <v>1000</v>
      </c>
      <c r="K113" s="130">
        <v>42552</v>
      </c>
      <c r="L113" s="128">
        <v>6</v>
      </c>
      <c r="M113" s="128" t="s">
        <v>77</v>
      </c>
      <c r="N113" s="128" t="s">
        <v>835</v>
      </c>
      <c r="O113" s="131">
        <v>31190460</v>
      </c>
      <c r="P113" s="131">
        <v>31190460</v>
      </c>
      <c r="Q113" s="128" t="s">
        <v>27</v>
      </c>
      <c r="R113" s="128" t="s">
        <v>27</v>
      </c>
      <c r="S113" s="128" t="s">
        <v>1833</v>
      </c>
      <c r="T113" s="131">
        <v>5198410</v>
      </c>
      <c r="U113" s="128" t="s">
        <v>320</v>
      </c>
      <c r="V113" s="132"/>
    </row>
    <row r="114" spans="1:22" s="133" customFormat="1" ht="75" customHeight="1" x14ac:dyDescent="0.25">
      <c r="A114" s="128">
        <v>113</v>
      </c>
      <c r="B114" s="128" t="s">
        <v>665</v>
      </c>
      <c r="C114" s="129" t="s">
        <v>666</v>
      </c>
      <c r="D114" s="128" t="s">
        <v>667</v>
      </c>
      <c r="E114" s="128" t="s">
        <v>668</v>
      </c>
      <c r="F114" s="128" t="s">
        <v>102</v>
      </c>
      <c r="G114" s="128" t="s">
        <v>451</v>
      </c>
      <c r="H114" s="128" t="s">
        <v>669</v>
      </c>
      <c r="I114" s="128">
        <v>76121900</v>
      </c>
      <c r="J114" s="128" t="s">
        <v>1001</v>
      </c>
      <c r="K114" s="130">
        <v>42552</v>
      </c>
      <c r="L114" s="128">
        <v>7</v>
      </c>
      <c r="M114" s="128" t="s">
        <v>77</v>
      </c>
      <c r="N114" s="128" t="s">
        <v>835</v>
      </c>
      <c r="O114" s="131">
        <v>36388870</v>
      </c>
      <c r="P114" s="131">
        <v>36388870</v>
      </c>
      <c r="Q114" s="128" t="s">
        <v>27</v>
      </c>
      <c r="R114" s="128" t="s">
        <v>27</v>
      </c>
      <c r="S114" s="128" t="s">
        <v>1833</v>
      </c>
      <c r="T114" s="131">
        <v>5198410</v>
      </c>
      <c r="U114" s="128" t="s">
        <v>320</v>
      </c>
      <c r="V114" s="132"/>
    </row>
    <row r="115" spans="1:22" s="133" customFormat="1" ht="75" customHeight="1" x14ac:dyDescent="0.25">
      <c r="A115" s="128">
        <v>114</v>
      </c>
      <c r="B115" s="128" t="s">
        <v>665</v>
      </c>
      <c r="C115" s="129" t="s">
        <v>666</v>
      </c>
      <c r="D115" s="128" t="s">
        <v>667</v>
      </c>
      <c r="E115" s="128" t="s">
        <v>668</v>
      </c>
      <c r="F115" s="128" t="s">
        <v>102</v>
      </c>
      <c r="G115" s="128" t="s">
        <v>451</v>
      </c>
      <c r="H115" s="128" t="s">
        <v>669</v>
      </c>
      <c r="I115" s="128">
        <v>76121900</v>
      </c>
      <c r="J115" s="128" t="s">
        <v>1123</v>
      </c>
      <c r="K115" s="130">
        <v>42552</v>
      </c>
      <c r="L115" s="128">
        <v>7</v>
      </c>
      <c r="M115" s="128" t="s">
        <v>77</v>
      </c>
      <c r="N115" s="128" t="s">
        <v>835</v>
      </c>
      <c r="O115" s="131">
        <v>19902484</v>
      </c>
      <c r="P115" s="131">
        <v>19902484</v>
      </c>
      <c r="Q115" s="128" t="s">
        <v>27</v>
      </c>
      <c r="R115" s="128" t="s">
        <v>27</v>
      </c>
      <c r="S115" s="128" t="s">
        <v>1833</v>
      </c>
      <c r="T115" s="135">
        <v>2843212</v>
      </c>
      <c r="U115" s="128" t="s">
        <v>320</v>
      </c>
      <c r="V115" s="132"/>
    </row>
    <row r="116" spans="1:22" s="133" customFormat="1" ht="75" customHeight="1" x14ac:dyDescent="0.25">
      <c r="A116" s="128">
        <v>115</v>
      </c>
      <c r="B116" s="128" t="s">
        <v>665</v>
      </c>
      <c r="C116" s="129" t="s">
        <v>666</v>
      </c>
      <c r="D116" s="128" t="s">
        <v>667</v>
      </c>
      <c r="E116" s="128" t="s">
        <v>668</v>
      </c>
      <c r="F116" s="128" t="s">
        <v>102</v>
      </c>
      <c r="G116" s="128" t="s">
        <v>451</v>
      </c>
      <c r="H116" s="128" t="s">
        <v>669</v>
      </c>
      <c r="I116" s="128">
        <v>76121900</v>
      </c>
      <c r="J116" s="128" t="s">
        <v>1620</v>
      </c>
      <c r="K116" s="130">
        <v>42552</v>
      </c>
      <c r="L116" s="128">
        <v>7</v>
      </c>
      <c r="M116" s="128" t="s">
        <v>77</v>
      </c>
      <c r="N116" s="128" t="s">
        <v>835</v>
      </c>
      <c r="O116" s="131">
        <v>17006227</v>
      </c>
      <c r="P116" s="131">
        <v>17006227</v>
      </c>
      <c r="Q116" s="128" t="s">
        <v>27</v>
      </c>
      <c r="R116" s="128" t="s">
        <v>27</v>
      </c>
      <c r="S116" s="128" t="s">
        <v>1833</v>
      </c>
      <c r="T116" s="135">
        <v>2429461</v>
      </c>
      <c r="U116" s="128" t="s">
        <v>320</v>
      </c>
      <c r="V116" s="132"/>
    </row>
    <row r="117" spans="1:22" s="133" customFormat="1" ht="75" customHeight="1" x14ac:dyDescent="0.25">
      <c r="A117" s="128">
        <v>116</v>
      </c>
      <c r="B117" s="128" t="s">
        <v>665</v>
      </c>
      <c r="C117" s="129" t="s">
        <v>666</v>
      </c>
      <c r="D117" s="128" t="s">
        <v>667</v>
      </c>
      <c r="E117" s="128" t="s">
        <v>668</v>
      </c>
      <c r="F117" s="128" t="s">
        <v>102</v>
      </c>
      <c r="G117" s="128" t="s">
        <v>451</v>
      </c>
      <c r="H117" s="128" t="s">
        <v>669</v>
      </c>
      <c r="I117" s="128">
        <v>76121900</v>
      </c>
      <c r="J117" s="128" t="s">
        <v>1123</v>
      </c>
      <c r="K117" s="130">
        <v>42552</v>
      </c>
      <c r="L117" s="128">
        <v>7</v>
      </c>
      <c r="M117" s="128" t="s">
        <v>77</v>
      </c>
      <c r="N117" s="128" t="s">
        <v>835</v>
      </c>
      <c r="O117" s="131">
        <v>19902484</v>
      </c>
      <c r="P117" s="131">
        <v>19902484</v>
      </c>
      <c r="Q117" s="128" t="s">
        <v>27</v>
      </c>
      <c r="R117" s="128" t="s">
        <v>27</v>
      </c>
      <c r="S117" s="128" t="s">
        <v>1833</v>
      </c>
      <c r="T117" s="135">
        <v>2843212</v>
      </c>
      <c r="U117" s="128" t="s">
        <v>320</v>
      </c>
      <c r="V117" s="132"/>
    </row>
    <row r="118" spans="1:22" s="133" customFormat="1" ht="75" customHeight="1" x14ac:dyDescent="0.25">
      <c r="A118" s="128">
        <v>117</v>
      </c>
      <c r="B118" s="128" t="s">
        <v>683</v>
      </c>
      <c r="C118" s="129" t="s">
        <v>1026</v>
      </c>
      <c r="D118" s="128" t="s">
        <v>1027</v>
      </c>
      <c r="E118" s="128" t="s">
        <v>688</v>
      </c>
      <c r="F118" s="128" t="s">
        <v>102</v>
      </c>
      <c r="G118" s="128" t="s">
        <v>451</v>
      </c>
      <c r="H118" s="128" t="s">
        <v>669</v>
      </c>
      <c r="I118" s="128">
        <v>76121900</v>
      </c>
      <c r="J118" s="128" t="s">
        <v>923</v>
      </c>
      <c r="K118" s="130">
        <v>42430</v>
      </c>
      <c r="L118" s="128">
        <v>4.5</v>
      </c>
      <c r="M118" s="128" t="s">
        <v>77</v>
      </c>
      <c r="N118" s="128" t="s">
        <v>835</v>
      </c>
      <c r="O118" s="131">
        <v>16088549</v>
      </c>
      <c r="P118" s="131">
        <v>16088549</v>
      </c>
      <c r="Q118" s="128" t="s">
        <v>27</v>
      </c>
      <c r="R118" s="128" t="s">
        <v>27</v>
      </c>
      <c r="S118" s="128" t="s">
        <v>1833</v>
      </c>
      <c r="T118" s="131">
        <v>3575233</v>
      </c>
      <c r="U118" s="128" t="s">
        <v>308</v>
      </c>
      <c r="V118" s="132"/>
    </row>
    <row r="119" spans="1:22" s="133" customFormat="1" ht="75" customHeight="1" x14ac:dyDescent="0.25">
      <c r="A119" s="128">
        <v>118</v>
      </c>
      <c r="B119" s="128" t="s">
        <v>665</v>
      </c>
      <c r="C119" s="129" t="s">
        <v>666</v>
      </c>
      <c r="D119" s="128" t="s">
        <v>667</v>
      </c>
      <c r="E119" s="128" t="s">
        <v>668</v>
      </c>
      <c r="F119" s="128" t="s">
        <v>102</v>
      </c>
      <c r="G119" s="128" t="s">
        <v>451</v>
      </c>
      <c r="H119" s="128" t="s">
        <v>669</v>
      </c>
      <c r="I119" s="128">
        <v>76121900</v>
      </c>
      <c r="J119" s="128" t="s">
        <v>1123</v>
      </c>
      <c r="K119" s="130">
        <v>42552</v>
      </c>
      <c r="L119" s="128">
        <v>7</v>
      </c>
      <c r="M119" s="128" t="s">
        <v>77</v>
      </c>
      <c r="N119" s="128" t="s">
        <v>835</v>
      </c>
      <c r="O119" s="131">
        <v>19902484</v>
      </c>
      <c r="P119" s="131">
        <v>19902484</v>
      </c>
      <c r="Q119" s="128" t="s">
        <v>27</v>
      </c>
      <c r="R119" s="128" t="s">
        <v>27</v>
      </c>
      <c r="S119" s="128" t="s">
        <v>1833</v>
      </c>
      <c r="T119" s="135">
        <v>2843212</v>
      </c>
      <c r="U119" s="128" t="s">
        <v>320</v>
      </c>
      <c r="V119" s="132"/>
    </row>
    <row r="120" spans="1:22" s="133" customFormat="1" ht="75" customHeight="1" x14ac:dyDescent="0.25">
      <c r="A120" s="128">
        <v>119</v>
      </c>
      <c r="B120" s="128" t="s">
        <v>683</v>
      </c>
      <c r="C120" s="129" t="s">
        <v>1026</v>
      </c>
      <c r="D120" s="128" t="s">
        <v>1027</v>
      </c>
      <c r="E120" s="128" t="s">
        <v>688</v>
      </c>
      <c r="F120" s="128" t="s">
        <v>102</v>
      </c>
      <c r="G120" s="128" t="s">
        <v>451</v>
      </c>
      <c r="H120" s="128" t="s">
        <v>669</v>
      </c>
      <c r="I120" s="128">
        <v>76121900</v>
      </c>
      <c r="J120" s="128" t="s">
        <v>922</v>
      </c>
      <c r="K120" s="130">
        <v>42430</v>
      </c>
      <c r="L120" s="128">
        <v>2.5</v>
      </c>
      <c r="M120" s="128" t="s">
        <v>77</v>
      </c>
      <c r="N120" s="128" t="s">
        <v>835</v>
      </c>
      <c r="O120" s="131">
        <v>8938082.5</v>
      </c>
      <c r="P120" s="131">
        <v>8938082.5</v>
      </c>
      <c r="Q120" s="128" t="s">
        <v>27</v>
      </c>
      <c r="R120" s="128" t="s">
        <v>27</v>
      </c>
      <c r="S120" s="128" t="s">
        <v>1833</v>
      </c>
      <c r="T120" s="131">
        <v>3575233</v>
      </c>
      <c r="U120" s="128" t="s">
        <v>1664</v>
      </c>
      <c r="V120" s="132"/>
    </row>
    <row r="121" spans="1:22" s="133" customFormat="1" ht="75" customHeight="1" x14ac:dyDescent="0.25">
      <c r="A121" s="128">
        <v>120</v>
      </c>
      <c r="B121" s="128" t="s">
        <v>665</v>
      </c>
      <c r="C121" s="129" t="s">
        <v>666</v>
      </c>
      <c r="D121" s="128" t="s">
        <v>667</v>
      </c>
      <c r="E121" s="128" t="s">
        <v>668</v>
      </c>
      <c r="F121" s="128" t="s">
        <v>102</v>
      </c>
      <c r="G121" s="128" t="s">
        <v>451</v>
      </c>
      <c r="H121" s="128" t="s">
        <v>669</v>
      </c>
      <c r="I121" s="128">
        <v>76121900</v>
      </c>
      <c r="J121" s="128" t="s">
        <v>1123</v>
      </c>
      <c r="K121" s="130">
        <v>42552</v>
      </c>
      <c r="L121" s="128">
        <v>7</v>
      </c>
      <c r="M121" s="128" t="s">
        <v>77</v>
      </c>
      <c r="N121" s="128" t="s">
        <v>835</v>
      </c>
      <c r="O121" s="131">
        <v>28814044</v>
      </c>
      <c r="P121" s="131">
        <v>28814044</v>
      </c>
      <c r="Q121" s="128" t="s">
        <v>27</v>
      </c>
      <c r="R121" s="128" t="s">
        <v>27</v>
      </c>
      <c r="S121" s="128" t="s">
        <v>1833</v>
      </c>
      <c r="T121" s="131">
        <v>4116292</v>
      </c>
      <c r="U121" s="128" t="s">
        <v>320</v>
      </c>
      <c r="V121" s="132"/>
    </row>
    <row r="122" spans="1:22" s="133" customFormat="1" ht="75" customHeight="1" x14ac:dyDescent="0.25">
      <c r="A122" s="128">
        <v>121</v>
      </c>
      <c r="B122" s="128" t="s">
        <v>665</v>
      </c>
      <c r="C122" s="129" t="s">
        <v>666</v>
      </c>
      <c r="D122" s="128" t="s">
        <v>667</v>
      </c>
      <c r="E122" s="128" t="s">
        <v>668</v>
      </c>
      <c r="F122" s="128" t="s">
        <v>102</v>
      </c>
      <c r="G122" s="128" t="s">
        <v>451</v>
      </c>
      <c r="H122" s="128" t="s">
        <v>669</v>
      </c>
      <c r="I122" s="128">
        <v>76121900</v>
      </c>
      <c r="J122" s="128" t="s">
        <v>1620</v>
      </c>
      <c r="K122" s="130">
        <v>42552</v>
      </c>
      <c r="L122" s="128">
        <v>7</v>
      </c>
      <c r="M122" s="128" t="s">
        <v>77</v>
      </c>
      <c r="N122" s="128" t="s">
        <v>835</v>
      </c>
      <c r="O122" s="131">
        <v>19902484</v>
      </c>
      <c r="P122" s="131">
        <v>19902484</v>
      </c>
      <c r="Q122" s="128" t="s">
        <v>27</v>
      </c>
      <c r="R122" s="128" t="s">
        <v>27</v>
      </c>
      <c r="S122" s="128" t="s">
        <v>1833</v>
      </c>
      <c r="T122" s="135">
        <v>2843212</v>
      </c>
      <c r="U122" s="128" t="s">
        <v>320</v>
      </c>
      <c r="V122" s="132"/>
    </row>
    <row r="123" spans="1:22" s="133" customFormat="1" ht="75" customHeight="1" x14ac:dyDescent="0.25">
      <c r="A123" s="128">
        <v>122</v>
      </c>
      <c r="B123" s="128" t="s">
        <v>665</v>
      </c>
      <c r="C123" s="129" t="s">
        <v>666</v>
      </c>
      <c r="D123" s="128" t="s">
        <v>667</v>
      </c>
      <c r="E123" s="128" t="s">
        <v>668</v>
      </c>
      <c r="F123" s="128" t="s">
        <v>102</v>
      </c>
      <c r="G123" s="128" t="s">
        <v>451</v>
      </c>
      <c r="H123" s="128" t="s">
        <v>669</v>
      </c>
      <c r="I123" s="128">
        <v>76121900</v>
      </c>
      <c r="J123" s="128" t="s">
        <v>1620</v>
      </c>
      <c r="K123" s="130">
        <v>42552</v>
      </c>
      <c r="L123" s="128">
        <v>7</v>
      </c>
      <c r="M123" s="128" t="s">
        <v>77</v>
      </c>
      <c r="N123" s="128" t="s">
        <v>835</v>
      </c>
      <c r="O123" s="131">
        <v>19902484</v>
      </c>
      <c r="P123" s="131">
        <v>19902484</v>
      </c>
      <c r="Q123" s="128" t="s">
        <v>27</v>
      </c>
      <c r="R123" s="128" t="s">
        <v>27</v>
      </c>
      <c r="S123" s="128" t="s">
        <v>1833</v>
      </c>
      <c r="T123" s="135">
        <v>2843212</v>
      </c>
      <c r="U123" s="128" t="s">
        <v>320</v>
      </c>
      <c r="V123" s="132"/>
    </row>
    <row r="124" spans="1:22" s="133" customFormat="1" ht="75" customHeight="1" x14ac:dyDescent="0.25">
      <c r="A124" s="128">
        <v>123</v>
      </c>
      <c r="B124" s="128" t="s">
        <v>665</v>
      </c>
      <c r="C124" s="129" t="s">
        <v>666</v>
      </c>
      <c r="D124" s="128" t="s">
        <v>667</v>
      </c>
      <c r="E124" s="128" t="s">
        <v>668</v>
      </c>
      <c r="F124" s="128" t="s">
        <v>102</v>
      </c>
      <c r="G124" s="128" t="s">
        <v>451</v>
      </c>
      <c r="H124" s="128" t="s">
        <v>669</v>
      </c>
      <c r="I124" s="128">
        <v>76121900</v>
      </c>
      <c r="J124" s="128" t="s">
        <v>1620</v>
      </c>
      <c r="K124" s="130">
        <v>42552</v>
      </c>
      <c r="L124" s="128">
        <v>7</v>
      </c>
      <c r="M124" s="128" t="s">
        <v>77</v>
      </c>
      <c r="N124" s="128" t="s">
        <v>835</v>
      </c>
      <c r="O124" s="131">
        <v>17006227</v>
      </c>
      <c r="P124" s="131">
        <v>17006227</v>
      </c>
      <c r="Q124" s="128" t="s">
        <v>27</v>
      </c>
      <c r="R124" s="128" t="s">
        <v>27</v>
      </c>
      <c r="S124" s="128" t="s">
        <v>1833</v>
      </c>
      <c r="T124" s="131">
        <v>2429461</v>
      </c>
      <c r="U124" s="128" t="s">
        <v>320</v>
      </c>
      <c r="V124" s="132"/>
    </row>
    <row r="125" spans="1:22" s="133" customFormat="1" ht="75" customHeight="1" x14ac:dyDescent="0.25">
      <c r="A125" s="128">
        <v>124</v>
      </c>
      <c r="B125" s="128" t="s">
        <v>683</v>
      </c>
      <c r="C125" s="129" t="s">
        <v>671</v>
      </c>
      <c r="D125" s="128" t="s">
        <v>1027</v>
      </c>
      <c r="E125" s="128" t="s">
        <v>691</v>
      </c>
      <c r="F125" s="128" t="s">
        <v>102</v>
      </c>
      <c r="G125" s="128" t="s">
        <v>451</v>
      </c>
      <c r="H125" s="128" t="s">
        <v>669</v>
      </c>
      <c r="I125" s="128">
        <v>76121900</v>
      </c>
      <c r="J125" s="128" t="s">
        <v>1030</v>
      </c>
      <c r="K125" s="130">
        <v>42430</v>
      </c>
      <c r="L125" s="128">
        <v>4</v>
      </c>
      <c r="M125" s="128" t="s">
        <v>77</v>
      </c>
      <c r="N125" s="128" t="s">
        <v>835</v>
      </c>
      <c r="O125" s="131">
        <v>16465168</v>
      </c>
      <c r="P125" s="131">
        <v>16465168</v>
      </c>
      <c r="Q125" s="128" t="s">
        <v>27</v>
      </c>
      <c r="R125" s="128" t="s">
        <v>27</v>
      </c>
      <c r="S125" s="128" t="s">
        <v>1833</v>
      </c>
      <c r="T125" s="131">
        <v>4116292</v>
      </c>
      <c r="U125" s="128" t="s">
        <v>308</v>
      </c>
      <c r="V125" s="132"/>
    </row>
    <row r="126" spans="1:22" s="133" customFormat="1" ht="75" customHeight="1" x14ac:dyDescent="0.25">
      <c r="A126" s="128">
        <v>125</v>
      </c>
      <c r="B126" s="128" t="s">
        <v>665</v>
      </c>
      <c r="C126" s="129" t="s">
        <v>666</v>
      </c>
      <c r="D126" s="128" t="s">
        <v>667</v>
      </c>
      <c r="E126" s="128" t="s">
        <v>668</v>
      </c>
      <c r="F126" s="128" t="s">
        <v>102</v>
      </c>
      <c r="G126" s="128" t="s">
        <v>451</v>
      </c>
      <c r="H126" s="128" t="s">
        <v>669</v>
      </c>
      <c r="I126" s="128">
        <v>76121900</v>
      </c>
      <c r="J126" s="128" t="s">
        <v>1002</v>
      </c>
      <c r="K126" s="130">
        <v>42552</v>
      </c>
      <c r="L126" s="128">
        <v>7</v>
      </c>
      <c r="M126" s="128" t="s">
        <v>77</v>
      </c>
      <c r="N126" s="128" t="s">
        <v>835</v>
      </c>
      <c r="O126" s="131">
        <v>12327658</v>
      </c>
      <c r="P126" s="131">
        <v>12327658</v>
      </c>
      <c r="Q126" s="128" t="s">
        <v>27</v>
      </c>
      <c r="R126" s="128" t="s">
        <v>27</v>
      </c>
      <c r="S126" s="128" t="s">
        <v>1833</v>
      </c>
      <c r="T126" s="131">
        <v>1761094</v>
      </c>
      <c r="U126" s="128" t="s">
        <v>320</v>
      </c>
      <c r="V126" s="132"/>
    </row>
    <row r="127" spans="1:22" s="133" customFormat="1" ht="75" customHeight="1" x14ac:dyDescent="0.25">
      <c r="A127" s="128">
        <v>126</v>
      </c>
      <c r="B127" s="128" t="s">
        <v>683</v>
      </c>
      <c r="C127" s="129" t="s">
        <v>671</v>
      </c>
      <c r="D127" s="128" t="s">
        <v>1027</v>
      </c>
      <c r="E127" s="128" t="s">
        <v>691</v>
      </c>
      <c r="F127" s="128" t="s">
        <v>102</v>
      </c>
      <c r="G127" s="128" t="s">
        <v>451</v>
      </c>
      <c r="H127" s="128" t="s">
        <v>669</v>
      </c>
      <c r="I127" s="128">
        <v>76121900</v>
      </c>
      <c r="J127" s="128" t="s">
        <v>1031</v>
      </c>
      <c r="K127" s="130">
        <v>42430</v>
      </c>
      <c r="L127" s="128">
        <v>4.5</v>
      </c>
      <c r="M127" s="128" t="s">
        <v>77</v>
      </c>
      <c r="N127" s="128" t="s">
        <v>835</v>
      </c>
      <c r="O127" s="131">
        <v>23392845</v>
      </c>
      <c r="P127" s="131">
        <v>23392845</v>
      </c>
      <c r="Q127" s="128" t="s">
        <v>27</v>
      </c>
      <c r="R127" s="128" t="s">
        <v>27</v>
      </c>
      <c r="S127" s="128" t="s">
        <v>1833</v>
      </c>
      <c r="T127" s="131">
        <v>5198410</v>
      </c>
      <c r="U127" s="128" t="s">
        <v>308</v>
      </c>
      <c r="V127" s="132"/>
    </row>
    <row r="128" spans="1:22" s="133" customFormat="1" ht="75" customHeight="1" x14ac:dyDescent="0.25">
      <c r="A128" s="128">
        <v>127</v>
      </c>
      <c r="B128" s="128" t="s">
        <v>683</v>
      </c>
      <c r="C128" s="129" t="s">
        <v>671</v>
      </c>
      <c r="D128" s="128" t="s">
        <v>1027</v>
      </c>
      <c r="E128" s="128" t="s">
        <v>691</v>
      </c>
      <c r="F128" s="128" t="s">
        <v>102</v>
      </c>
      <c r="G128" s="128" t="s">
        <v>451</v>
      </c>
      <c r="H128" s="128" t="s">
        <v>669</v>
      </c>
      <c r="I128" s="128">
        <v>76121900</v>
      </c>
      <c r="J128" s="128" t="s">
        <v>1032</v>
      </c>
      <c r="K128" s="130">
        <v>42430</v>
      </c>
      <c r="L128" s="128">
        <v>4.5</v>
      </c>
      <c r="M128" s="128" t="s">
        <v>77</v>
      </c>
      <c r="N128" s="128" t="s">
        <v>835</v>
      </c>
      <c r="O128" s="131">
        <v>18523314</v>
      </c>
      <c r="P128" s="131">
        <v>18523314</v>
      </c>
      <c r="Q128" s="128" t="s">
        <v>27</v>
      </c>
      <c r="R128" s="128" t="s">
        <v>27</v>
      </c>
      <c r="S128" s="128" t="s">
        <v>1833</v>
      </c>
      <c r="T128" s="131">
        <v>4116292</v>
      </c>
      <c r="U128" s="128" t="s">
        <v>308</v>
      </c>
      <c r="V128" s="132"/>
    </row>
    <row r="129" spans="1:22" s="133" customFormat="1" ht="75" customHeight="1" x14ac:dyDescent="0.25">
      <c r="A129" s="128">
        <v>128</v>
      </c>
      <c r="B129" s="128" t="s">
        <v>683</v>
      </c>
      <c r="C129" s="129" t="s">
        <v>671</v>
      </c>
      <c r="D129" s="128" t="s">
        <v>1027</v>
      </c>
      <c r="E129" s="128" t="s">
        <v>691</v>
      </c>
      <c r="F129" s="128" t="s">
        <v>102</v>
      </c>
      <c r="G129" s="128" t="s">
        <v>451</v>
      </c>
      <c r="H129" s="128" t="s">
        <v>669</v>
      </c>
      <c r="I129" s="128">
        <v>76121900</v>
      </c>
      <c r="J129" s="128" t="s">
        <v>1033</v>
      </c>
      <c r="K129" s="130">
        <v>42430</v>
      </c>
      <c r="L129" s="128">
        <v>3.5</v>
      </c>
      <c r="M129" s="128" t="s">
        <v>77</v>
      </c>
      <c r="N129" s="128" t="s">
        <v>835</v>
      </c>
      <c r="O129" s="131">
        <v>8503114</v>
      </c>
      <c r="P129" s="131">
        <v>8503114</v>
      </c>
      <c r="Q129" s="128" t="s">
        <v>27</v>
      </c>
      <c r="R129" s="128" t="s">
        <v>27</v>
      </c>
      <c r="S129" s="128" t="s">
        <v>1833</v>
      </c>
      <c r="T129" s="131">
        <v>2429461</v>
      </c>
      <c r="U129" s="128" t="s">
        <v>1396</v>
      </c>
      <c r="V129" s="132"/>
    </row>
    <row r="130" spans="1:22" s="133" customFormat="1" ht="75" customHeight="1" x14ac:dyDescent="0.25">
      <c r="A130" s="128">
        <v>129</v>
      </c>
      <c r="B130" s="128" t="s">
        <v>683</v>
      </c>
      <c r="C130" s="129" t="s">
        <v>671</v>
      </c>
      <c r="D130" s="128" t="s">
        <v>1027</v>
      </c>
      <c r="E130" s="128" t="s">
        <v>691</v>
      </c>
      <c r="F130" s="128" t="s">
        <v>102</v>
      </c>
      <c r="G130" s="128" t="s">
        <v>451</v>
      </c>
      <c r="H130" s="128" t="s">
        <v>669</v>
      </c>
      <c r="I130" s="128">
        <v>76121900</v>
      </c>
      <c r="J130" s="128" t="s">
        <v>1034</v>
      </c>
      <c r="K130" s="130">
        <v>42430</v>
      </c>
      <c r="L130" s="128">
        <v>3.5</v>
      </c>
      <c r="M130" s="128" t="s">
        <v>77</v>
      </c>
      <c r="N130" s="128" t="s">
        <v>835</v>
      </c>
      <c r="O130" s="131">
        <v>8503113.5</v>
      </c>
      <c r="P130" s="131">
        <v>8503113.5</v>
      </c>
      <c r="Q130" s="128" t="s">
        <v>27</v>
      </c>
      <c r="R130" s="128" t="s">
        <v>27</v>
      </c>
      <c r="S130" s="128" t="s">
        <v>1833</v>
      </c>
      <c r="T130" s="131">
        <v>2429461</v>
      </c>
      <c r="U130" s="128" t="s">
        <v>1396</v>
      </c>
      <c r="V130" s="132"/>
    </row>
    <row r="131" spans="1:22" s="133" customFormat="1" ht="75" customHeight="1" x14ac:dyDescent="0.25">
      <c r="A131" s="128">
        <v>130</v>
      </c>
      <c r="B131" s="128" t="s">
        <v>683</v>
      </c>
      <c r="C131" s="129" t="s">
        <v>671</v>
      </c>
      <c r="D131" s="128" t="s">
        <v>1027</v>
      </c>
      <c r="E131" s="128" t="s">
        <v>691</v>
      </c>
      <c r="F131" s="128" t="s">
        <v>102</v>
      </c>
      <c r="G131" s="128" t="s">
        <v>451</v>
      </c>
      <c r="H131" s="128" t="s">
        <v>669</v>
      </c>
      <c r="I131" s="128">
        <v>76121900</v>
      </c>
      <c r="J131" s="128" t="s">
        <v>1035</v>
      </c>
      <c r="K131" s="130">
        <v>42430</v>
      </c>
      <c r="L131" s="128">
        <v>3.5</v>
      </c>
      <c r="M131" s="128" t="s">
        <v>77</v>
      </c>
      <c r="N131" s="128" t="s">
        <v>835</v>
      </c>
      <c r="O131" s="131">
        <v>7277774</v>
      </c>
      <c r="P131" s="131">
        <v>7277774</v>
      </c>
      <c r="Q131" s="128" t="s">
        <v>27</v>
      </c>
      <c r="R131" s="128" t="s">
        <v>27</v>
      </c>
      <c r="S131" s="128" t="s">
        <v>1833</v>
      </c>
      <c r="T131" s="131">
        <v>2079364</v>
      </c>
      <c r="U131" s="128" t="s">
        <v>1518</v>
      </c>
      <c r="V131" s="132"/>
    </row>
    <row r="132" spans="1:22" s="133" customFormat="1" ht="75" customHeight="1" x14ac:dyDescent="0.25">
      <c r="A132" s="128">
        <v>131</v>
      </c>
      <c r="B132" s="128" t="s">
        <v>665</v>
      </c>
      <c r="C132" s="129" t="s">
        <v>666</v>
      </c>
      <c r="D132" s="128" t="s">
        <v>667</v>
      </c>
      <c r="E132" s="128" t="s">
        <v>668</v>
      </c>
      <c r="F132" s="128" t="s">
        <v>102</v>
      </c>
      <c r="G132" s="128" t="s">
        <v>451</v>
      </c>
      <c r="H132" s="128" t="s">
        <v>669</v>
      </c>
      <c r="I132" s="128">
        <v>76121900</v>
      </c>
      <c r="J132" s="128" t="s">
        <v>1002</v>
      </c>
      <c r="K132" s="130">
        <v>42552</v>
      </c>
      <c r="L132" s="128">
        <v>7</v>
      </c>
      <c r="M132" s="128" t="s">
        <v>77</v>
      </c>
      <c r="N132" s="128" t="s">
        <v>835</v>
      </c>
      <c r="O132" s="131">
        <v>12327658</v>
      </c>
      <c r="P132" s="131">
        <v>12327658</v>
      </c>
      <c r="Q132" s="128" t="s">
        <v>27</v>
      </c>
      <c r="R132" s="128" t="s">
        <v>27</v>
      </c>
      <c r="S132" s="128" t="s">
        <v>1833</v>
      </c>
      <c r="T132" s="131">
        <v>1761094</v>
      </c>
      <c r="U132" s="128" t="s">
        <v>320</v>
      </c>
      <c r="V132" s="132"/>
    </row>
    <row r="133" spans="1:22" s="133" customFormat="1" ht="75" customHeight="1" x14ac:dyDescent="0.25">
      <c r="A133" s="128">
        <v>132</v>
      </c>
      <c r="B133" s="128" t="s">
        <v>665</v>
      </c>
      <c r="C133" s="129" t="s">
        <v>666</v>
      </c>
      <c r="D133" s="128" t="s">
        <v>667</v>
      </c>
      <c r="E133" s="128" t="s">
        <v>668</v>
      </c>
      <c r="F133" s="128" t="s">
        <v>102</v>
      </c>
      <c r="G133" s="128" t="s">
        <v>451</v>
      </c>
      <c r="H133" s="128" t="s">
        <v>669</v>
      </c>
      <c r="I133" s="128">
        <v>76121900</v>
      </c>
      <c r="J133" s="128" t="s">
        <v>1004</v>
      </c>
      <c r="K133" s="130">
        <v>42552</v>
      </c>
      <c r="L133" s="128">
        <v>7</v>
      </c>
      <c r="M133" s="128" t="s">
        <v>77</v>
      </c>
      <c r="N133" s="128" t="s">
        <v>835</v>
      </c>
      <c r="O133" s="131">
        <v>19902484</v>
      </c>
      <c r="P133" s="131">
        <v>19902484</v>
      </c>
      <c r="Q133" s="128" t="s">
        <v>27</v>
      </c>
      <c r="R133" s="128" t="s">
        <v>27</v>
      </c>
      <c r="S133" s="128" t="s">
        <v>1833</v>
      </c>
      <c r="T133" s="131">
        <v>2843212</v>
      </c>
      <c r="U133" s="128" t="s">
        <v>320</v>
      </c>
      <c r="V133" s="132"/>
    </row>
    <row r="134" spans="1:22" s="133" customFormat="1" ht="75" customHeight="1" x14ac:dyDescent="0.25">
      <c r="A134" s="128">
        <v>133</v>
      </c>
      <c r="B134" s="128" t="s">
        <v>665</v>
      </c>
      <c r="C134" s="129" t="s">
        <v>666</v>
      </c>
      <c r="D134" s="128" t="s">
        <v>667</v>
      </c>
      <c r="E134" s="128" t="s">
        <v>668</v>
      </c>
      <c r="F134" s="128" t="s">
        <v>102</v>
      </c>
      <c r="G134" s="128" t="s">
        <v>451</v>
      </c>
      <c r="H134" s="128" t="s">
        <v>669</v>
      </c>
      <c r="I134" s="128">
        <v>76121900</v>
      </c>
      <c r="J134" s="128" t="s">
        <v>1002</v>
      </c>
      <c r="K134" s="130">
        <v>42552</v>
      </c>
      <c r="L134" s="128">
        <v>7</v>
      </c>
      <c r="M134" s="128" t="s">
        <v>77</v>
      </c>
      <c r="N134" s="128" t="s">
        <v>835</v>
      </c>
      <c r="O134" s="131">
        <v>12327658</v>
      </c>
      <c r="P134" s="131">
        <v>12327658</v>
      </c>
      <c r="Q134" s="128" t="s">
        <v>27</v>
      </c>
      <c r="R134" s="128" t="s">
        <v>27</v>
      </c>
      <c r="S134" s="128" t="s">
        <v>1833</v>
      </c>
      <c r="T134" s="131">
        <v>1761094</v>
      </c>
      <c r="U134" s="128" t="s">
        <v>320</v>
      </c>
      <c r="V134" s="132"/>
    </row>
    <row r="135" spans="1:22" s="133" customFormat="1" ht="75" customHeight="1" x14ac:dyDescent="0.25">
      <c r="A135" s="128">
        <v>134</v>
      </c>
      <c r="B135" s="128" t="s">
        <v>665</v>
      </c>
      <c r="C135" s="129" t="s">
        <v>666</v>
      </c>
      <c r="D135" s="128" t="s">
        <v>667</v>
      </c>
      <c r="E135" s="128" t="s">
        <v>668</v>
      </c>
      <c r="F135" s="128" t="s">
        <v>102</v>
      </c>
      <c r="G135" s="128" t="s">
        <v>451</v>
      </c>
      <c r="H135" s="128" t="s">
        <v>669</v>
      </c>
      <c r="I135" s="128">
        <v>76121900</v>
      </c>
      <c r="J135" s="128" t="s">
        <v>1622</v>
      </c>
      <c r="K135" s="130">
        <v>42430</v>
      </c>
      <c r="L135" s="128">
        <v>2.5</v>
      </c>
      <c r="M135" s="128" t="s">
        <v>77</v>
      </c>
      <c r="N135" s="128" t="s">
        <v>835</v>
      </c>
      <c r="O135" s="131">
        <v>6073652</v>
      </c>
      <c r="P135" s="131">
        <v>6073652</v>
      </c>
      <c r="Q135" s="128" t="s">
        <v>27</v>
      </c>
      <c r="R135" s="128" t="s">
        <v>27</v>
      </c>
      <c r="S135" s="128" t="s">
        <v>1833</v>
      </c>
      <c r="T135" s="131">
        <v>2429461</v>
      </c>
      <c r="U135" s="128" t="s">
        <v>1649</v>
      </c>
      <c r="V135" s="132"/>
    </row>
    <row r="136" spans="1:22" s="133" customFormat="1" ht="75" customHeight="1" x14ac:dyDescent="0.25">
      <c r="A136" s="128">
        <v>135</v>
      </c>
      <c r="B136" s="128" t="s">
        <v>665</v>
      </c>
      <c r="C136" s="129" t="s">
        <v>666</v>
      </c>
      <c r="D136" s="128" t="s">
        <v>667</v>
      </c>
      <c r="E136" s="128" t="s">
        <v>668</v>
      </c>
      <c r="F136" s="128" t="s">
        <v>102</v>
      </c>
      <c r="G136" s="128" t="s">
        <v>451</v>
      </c>
      <c r="H136" s="128" t="s">
        <v>669</v>
      </c>
      <c r="I136" s="128">
        <v>76121900</v>
      </c>
      <c r="J136" s="128" t="s">
        <v>1003</v>
      </c>
      <c r="K136" s="130">
        <v>42552</v>
      </c>
      <c r="L136" s="128">
        <v>7</v>
      </c>
      <c r="M136" s="128" t="s">
        <v>77</v>
      </c>
      <c r="N136" s="128" t="s">
        <v>835</v>
      </c>
      <c r="O136" s="131">
        <v>36388870</v>
      </c>
      <c r="P136" s="131">
        <v>36388870</v>
      </c>
      <c r="Q136" s="128" t="s">
        <v>27</v>
      </c>
      <c r="R136" s="128" t="s">
        <v>27</v>
      </c>
      <c r="S136" s="128" t="s">
        <v>1833</v>
      </c>
      <c r="T136" s="131">
        <v>5198410</v>
      </c>
      <c r="U136" s="128" t="s">
        <v>320</v>
      </c>
      <c r="V136" s="132"/>
    </row>
    <row r="137" spans="1:22" s="133" customFormat="1" ht="75" customHeight="1" x14ac:dyDescent="0.25">
      <c r="A137" s="128">
        <v>136</v>
      </c>
      <c r="B137" s="128" t="s">
        <v>665</v>
      </c>
      <c r="C137" s="129" t="s">
        <v>666</v>
      </c>
      <c r="D137" s="128" t="s">
        <v>667</v>
      </c>
      <c r="E137" s="128" t="s">
        <v>668</v>
      </c>
      <c r="F137" s="128" t="s">
        <v>102</v>
      </c>
      <c r="G137" s="128" t="s">
        <v>451</v>
      </c>
      <c r="H137" s="128" t="s">
        <v>669</v>
      </c>
      <c r="I137" s="128">
        <v>76121900</v>
      </c>
      <c r="J137" s="128" t="s">
        <v>1004</v>
      </c>
      <c r="K137" s="130">
        <v>42552</v>
      </c>
      <c r="L137" s="128">
        <v>7</v>
      </c>
      <c r="M137" s="128" t="s">
        <v>77</v>
      </c>
      <c r="N137" s="128" t="s">
        <v>835</v>
      </c>
      <c r="O137" s="131">
        <v>19902484</v>
      </c>
      <c r="P137" s="131">
        <v>19902484</v>
      </c>
      <c r="Q137" s="128" t="s">
        <v>27</v>
      </c>
      <c r="R137" s="128" t="s">
        <v>27</v>
      </c>
      <c r="S137" s="128" t="s">
        <v>1833</v>
      </c>
      <c r="T137" s="131">
        <v>2843212</v>
      </c>
      <c r="U137" s="128" t="s">
        <v>320</v>
      </c>
      <c r="V137" s="132"/>
    </row>
    <row r="138" spans="1:22" s="133" customFormat="1" ht="75" customHeight="1" x14ac:dyDescent="0.25">
      <c r="A138" s="128">
        <v>137</v>
      </c>
      <c r="B138" s="128" t="s">
        <v>665</v>
      </c>
      <c r="C138" s="129" t="s">
        <v>666</v>
      </c>
      <c r="D138" s="128" t="s">
        <v>667</v>
      </c>
      <c r="E138" s="128" t="s">
        <v>668</v>
      </c>
      <c r="F138" s="128" t="s">
        <v>102</v>
      </c>
      <c r="G138" s="128" t="s">
        <v>451</v>
      </c>
      <c r="H138" s="128" t="s">
        <v>669</v>
      </c>
      <c r="I138" s="128">
        <v>76121900</v>
      </c>
      <c r="J138" s="128" t="s">
        <v>1004</v>
      </c>
      <c r="K138" s="130">
        <v>42552</v>
      </c>
      <c r="L138" s="128">
        <v>7</v>
      </c>
      <c r="M138" s="128" t="s">
        <v>77</v>
      </c>
      <c r="N138" s="128" t="s">
        <v>835</v>
      </c>
      <c r="O138" s="131">
        <v>28814044</v>
      </c>
      <c r="P138" s="131">
        <v>28814044</v>
      </c>
      <c r="Q138" s="128" t="s">
        <v>27</v>
      </c>
      <c r="R138" s="128" t="s">
        <v>27</v>
      </c>
      <c r="S138" s="128" t="s">
        <v>1833</v>
      </c>
      <c r="T138" s="131">
        <v>4116292</v>
      </c>
      <c r="U138" s="128" t="s">
        <v>320</v>
      </c>
      <c r="V138" s="132"/>
    </row>
    <row r="139" spans="1:22" s="133" customFormat="1" ht="75" customHeight="1" x14ac:dyDescent="0.25">
      <c r="A139" s="128">
        <v>138</v>
      </c>
      <c r="B139" s="128" t="s">
        <v>665</v>
      </c>
      <c r="C139" s="129" t="s">
        <v>666</v>
      </c>
      <c r="D139" s="128" t="s">
        <v>667</v>
      </c>
      <c r="E139" s="128" t="s">
        <v>668</v>
      </c>
      <c r="F139" s="128" t="s">
        <v>102</v>
      </c>
      <c r="G139" s="128" t="s">
        <v>451</v>
      </c>
      <c r="H139" s="128" t="s">
        <v>669</v>
      </c>
      <c r="I139" s="128">
        <v>76121900</v>
      </c>
      <c r="J139" s="128" t="s">
        <v>1004</v>
      </c>
      <c r="K139" s="130">
        <v>42552</v>
      </c>
      <c r="L139" s="128">
        <v>7</v>
      </c>
      <c r="M139" s="128" t="s">
        <v>77</v>
      </c>
      <c r="N139" s="128" t="s">
        <v>835</v>
      </c>
      <c r="O139" s="131">
        <v>28814044</v>
      </c>
      <c r="P139" s="131">
        <v>28814044</v>
      </c>
      <c r="Q139" s="128" t="s">
        <v>27</v>
      </c>
      <c r="R139" s="128" t="s">
        <v>27</v>
      </c>
      <c r="S139" s="128" t="s">
        <v>1833</v>
      </c>
      <c r="T139" s="131">
        <v>4116292</v>
      </c>
      <c r="U139" s="128" t="s">
        <v>320</v>
      </c>
      <c r="V139" s="132"/>
    </row>
    <row r="140" spans="1:22" s="133" customFormat="1" ht="75" customHeight="1" x14ac:dyDescent="0.25">
      <c r="A140" s="128">
        <v>139</v>
      </c>
      <c r="B140" s="128" t="s">
        <v>665</v>
      </c>
      <c r="C140" s="129" t="s">
        <v>666</v>
      </c>
      <c r="D140" s="128" t="s">
        <v>667</v>
      </c>
      <c r="E140" s="128" t="s">
        <v>668</v>
      </c>
      <c r="F140" s="128" t="s">
        <v>102</v>
      </c>
      <c r="G140" s="128" t="s">
        <v>451</v>
      </c>
      <c r="H140" s="128" t="s">
        <v>669</v>
      </c>
      <c r="I140" s="128">
        <v>76121900</v>
      </c>
      <c r="J140" s="128" t="s">
        <v>1004</v>
      </c>
      <c r="K140" s="130">
        <v>42552</v>
      </c>
      <c r="L140" s="128">
        <v>7</v>
      </c>
      <c r="M140" s="128" t="s">
        <v>77</v>
      </c>
      <c r="N140" s="128" t="s">
        <v>835</v>
      </c>
      <c r="O140" s="131">
        <v>19902484</v>
      </c>
      <c r="P140" s="131">
        <v>19902484</v>
      </c>
      <c r="Q140" s="128" t="s">
        <v>27</v>
      </c>
      <c r="R140" s="128" t="s">
        <v>27</v>
      </c>
      <c r="S140" s="128" t="s">
        <v>1833</v>
      </c>
      <c r="T140" s="131">
        <v>2843212</v>
      </c>
      <c r="U140" s="128" t="s">
        <v>320</v>
      </c>
      <c r="V140" s="132"/>
    </row>
    <row r="141" spans="1:22" s="133" customFormat="1" ht="75" customHeight="1" x14ac:dyDescent="0.25">
      <c r="A141" s="128">
        <v>140</v>
      </c>
      <c r="B141" s="128" t="s">
        <v>665</v>
      </c>
      <c r="C141" s="129" t="s">
        <v>666</v>
      </c>
      <c r="D141" s="128" t="s">
        <v>667</v>
      </c>
      <c r="E141" s="128" t="s">
        <v>668</v>
      </c>
      <c r="F141" s="128" t="s">
        <v>102</v>
      </c>
      <c r="G141" s="128" t="s">
        <v>451</v>
      </c>
      <c r="H141" s="128" t="s">
        <v>669</v>
      </c>
      <c r="I141" s="128">
        <v>76121900</v>
      </c>
      <c r="J141" s="128" t="s">
        <v>1004</v>
      </c>
      <c r="K141" s="130">
        <v>42552</v>
      </c>
      <c r="L141" s="128">
        <v>7</v>
      </c>
      <c r="M141" s="128" t="s">
        <v>77</v>
      </c>
      <c r="N141" s="128" t="s">
        <v>835</v>
      </c>
      <c r="O141" s="131">
        <v>19902484</v>
      </c>
      <c r="P141" s="131">
        <v>19902484</v>
      </c>
      <c r="Q141" s="128" t="s">
        <v>27</v>
      </c>
      <c r="R141" s="128" t="s">
        <v>27</v>
      </c>
      <c r="S141" s="128" t="s">
        <v>1833</v>
      </c>
      <c r="T141" s="131">
        <v>2843212</v>
      </c>
      <c r="U141" s="128" t="s">
        <v>320</v>
      </c>
      <c r="V141" s="132"/>
    </row>
    <row r="142" spans="1:22" s="133" customFormat="1" ht="75" customHeight="1" x14ac:dyDescent="0.25">
      <c r="A142" s="128">
        <v>141</v>
      </c>
      <c r="B142" s="128" t="s">
        <v>665</v>
      </c>
      <c r="C142" s="129" t="s">
        <v>666</v>
      </c>
      <c r="D142" s="128" t="s">
        <v>667</v>
      </c>
      <c r="E142" s="128" t="s">
        <v>668</v>
      </c>
      <c r="F142" s="128" t="s">
        <v>102</v>
      </c>
      <c r="G142" s="128" t="s">
        <v>451</v>
      </c>
      <c r="H142" s="128" t="s">
        <v>669</v>
      </c>
      <c r="I142" s="128">
        <v>76121900</v>
      </c>
      <c r="J142" s="128" t="s">
        <v>1004</v>
      </c>
      <c r="K142" s="130">
        <v>42552</v>
      </c>
      <c r="L142" s="128">
        <v>7</v>
      </c>
      <c r="M142" s="128" t="s">
        <v>77</v>
      </c>
      <c r="N142" s="128" t="s">
        <v>835</v>
      </c>
      <c r="O142" s="131">
        <v>19902484</v>
      </c>
      <c r="P142" s="131">
        <v>19902484</v>
      </c>
      <c r="Q142" s="128" t="s">
        <v>27</v>
      </c>
      <c r="R142" s="128" t="s">
        <v>27</v>
      </c>
      <c r="S142" s="128" t="s">
        <v>1833</v>
      </c>
      <c r="T142" s="131">
        <v>2843212</v>
      </c>
      <c r="U142" s="128" t="s">
        <v>320</v>
      </c>
      <c r="V142" s="132"/>
    </row>
    <row r="143" spans="1:22" s="133" customFormat="1" ht="75" customHeight="1" x14ac:dyDescent="0.25">
      <c r="A143" s="128">
        <v>142</v>
      </c>
      <c r="B143" s="128" t="s">
        <v>665</v>
      </c>
      <c r="C143" s="129" t="s">
        <v>666</v>
      </c>
      <c r="D143" s="128" t="s">
        <v>667</v>
      </c>
      <c r="E143" s="128" t="s">
        <v>668</v>
      </c>
      <c r="F143" s="128" t="s">
        <v>102</v>
      </c>
      <c r="G143" s="128" t="s">
        <v>451</v>
      </c>
      <c r="H143" s="128" t="s">
        <v>669</v>
      </c>
      <c r="I143" s="128">
        <v>76121900</v>
      </c>
      <c r="J143" s="128" t="s">
        <v>1004</v>
      </c>
      <c r="K143" s="130">
        <v>42552</v>
      </c>
      <c r="L143" s="128">
        <v>6</v>
      </c>
      <c r="M143" s="128" t="s">
        <v>77</v>
      </c>
      <c r="N143" s="128" t="s">
        <v>835</v>
      </c>
      <c r="O143" s="131">
        <v>17059272</v>
      </c>
      <c r="P143" s="131">
        <v>17059272</v>
      </c>
      <c r="Q143" s="128" t="s">
        <v>27</v>
      </c>
      <c r="R143" s="128" t="s">
        <v>27</v>
      </c>
      <c r="S143" s="128" t="s">
        <v>1833</v>
      </c>
      <c r="T143" s="131">
        <v>2843212</v>
      </c>
      <c r="U143" s="128" t="s">
        <v>320</v>
      </c>
      <c r="V143" s="132"/>
    </row>
    <row r="144" spans="1:22" s="133" customFormat="1" ht="75" customHeight="1" x14ac:dyDescent="0.25">
      <c r="A144" s="128">
        <v>143</v>
      </c>
      <c r="B144" s="128" t="s">
        <v>665</v>
      </c>
      <c r="C144" s="129" t="s">
        <v>666</v>
      </c>
      <c r="D144" s="128" t="s">
        <v>667</v>
      </c>
      <c r="E144" s="128" t="s">
        <v>668</v>
      </c>
      <c r="F144" s="128" t="s">
        <v>102</v>
      </c>
      <c r="G144" s="128" t="s">
        <v>451</v>
      </c>
      <c r="H144" s="128" t="s">
        <v>669</v>
      </c>
      <c r="I144" s="128">
        <v>76121900</v>
      </c>
      <c r="J144" s="128" t="s">
        <v>1004</v>
      </c>
      <c r="K144" s="130">
        <v>42552</v>
      </c>
      <c r="L144" s="128">
        <v>7</v>
      </c>
      <c r="M144" s="128" t="s">
        <v>77</v>
      </c>
      <c r="N144" s="128" t="s">
        <v>835</v>
      </c>
      <c r="O144" s="131">
        <v>19902484</v>
      </c>
      <c r="P144" s="131">
        <v>19902484</v>
      </c>
      <c r="Q144" s="128" t="s">
        <v>27</v>
      </c>
      <c r="R144" s="128" t="s">
        <v>27</v>
      </c>
      <c r="S144" s="128" t="s">
        <v>1833</v>
      </c>
      <c r="T144" s="131">
        <v>2843212</v>
      </c>
      <c r="U144" s="128" t="s">
        <v>320</v>
      </c>
      <c r="V144" s="132"/>
    </row>
    <row r="145" spans="1:22" s="133" customFormat="1" ht="75" customHeight="1" x14ac:dyDescent="0.25">
      <c r="A145" s="128">
        <v>144</v>
      </c>
      <c r="B145" s="128" t="s">
        <v>665</v>
      </c>
      <c r="C145" s="129" t="s">
        <v>666</v>
      </c>
      <c r="D145" s="128" t="s">
        <v>667</v>
      </c>
      <c r="E145" s="128" t="s">
        <v>668</v>
      </c>
      <c r="F145" s="128" t="s">
        <v>102</v>
      </c>
      <c r="G145" s="128" t="s">
        <v>451</v>
      </c>
      <c r="H145" s="128" t="s">
        <v>669</v>
      </c>
      <c r="I145" s="128">
        <v>76121900</v>
      </c>
      <c r="J145" s="128" t="s">
        <v>1168</v>
      </c>
      <c r="K145" s="130">
        <v>42552</v>
      </c>
      <c r="L145" s="128">
        <v>7</v>
      </c>
      <c r="M145" s="128" t="s">
        <v>77</v>
      </c>
      <c r="N145" s="128" t="s">
        <v>835</v>
      </c>
      <c r="O145" s="131">
        <v>36388870</v>
      </c>
      <c r="P145" s="131">
        <v>36388870</v>
      </c>
      <c r="Q145" s="128" t="s">
        <v>27</v>
      </c>
      <c r="R145" s="128" t="s">
        <v>27</v>
      </c>
      <c r="S145" s="128" t="s">
        <v>1833</v>
      </c>
      <c r="T145" s="131">
        <v>5198410</v>
      </c>
      <c r="U145" s="128" t="s">
        <v>320</v>
      </c>
      <c r="V145" s="132"/>
    </row>
    <row r="146" spans="1:22" s="133" customFormat="1" ht="75" customHeight="1" x14ac:dyDescent="0.25">
      <c r="A146" s="128">
        <v>145</v>
      </c>
      <c r="B146" s="128" t="s">
        <v>665</v>
      </c>
      <c r="C146" s="129" t="s">
        <v>666</v>
      </c>
      <c r="D146" s="128" t="s">
        <v>667</v>
      </c>
      <c r="E146" s="128" t="s">
        <v>668</v>
      </c>
      <c r="F146" s="128" t="s">
        <v>102</v>
      </c>
      <c r="G146" s="128" t="s">
        <v>451</v>
      </c>
      <c r="H146" s="128" t="s">
        <v>669</v>
      </c>
      <c r="I146" s="128">
        <v>76121900</v>
      </c>
      <c r="J146" s="128" t="s">
        <v>1005</v>
      </c>
      <c r="K146" s="130">
        <v>42552</v>
      </c>
      <c r="L146" s="128">
        <v>7</v>
      </c>
      <c r="M146" s="128" t="s">
        <v>77</v>
      </c>
      <c r="N146" s="128" t="s">
        <v>835</v>
      </c>
      <c r="O146" s="131">
        <v>19902484</v>
      </c>
      <c r="P146" s="131">
        <v>19902484</v>
      </c>
      <c r="Q146" s="128" t="s">
        <v>27</v>
      </c>
      <c r="R146" s="128" t="s">
        <v>27</v>
      </c>
      <c r="S146" s="128" t="s">
        <v>1833</v>
      </c>
      <c r="T146" s="131">
        <v>2843212</v>
      </c>
      <c r="U146" s="128" t="s">
        <v>320</v>
      </c>
      <c r="V146" s="132"/>
    </row>
    <row r="147" spans="1:22" s="133" customFormat="1" ht="75" customHeight="1" x14ac:dyDescent="0.25">
      <c r="A147" s="128">
        <v>146</v>
      </c>
      <c r="B147" s="128" t="s">
        <v>665</v>
      </c>
      <c r="C147" s="129" t="s">
        <v>666</v>
      </c>
      <c r="D147" s="128" t="s">
        <v>667</v>
      </c>
      <c r="E147" s="128" t="s">
        <v>668</v>
      </c>
      <c r="F147" s="128" t="s">
        <v>102</v>
      </c>
      <c r="G147" s="128" t="s">
        <v>451</v>
      </c>
      <c r="H147" s="128" t="s">
        <v>669</v>
      </c>
      <c r="I147" s="128">
        <v>76121900</v>
      </c>
      <c r="J147" s="128" t="s">
        <v>1005</v>
      </c>
      <c r="K147" s="130">
        <v>42552</v>
      </c>
      <c r="L147" s="128">
        <v>7</v>
      </c>
      <c r="M147" s="128" t="s">
        <v>77</v>
      </c>
      <c r="N147" s="128" t="s">
        <v>835</v>
      </c>
      <c r="O147" s="131">
        <v>28814044</v>
      </c>
      <c r="P147" s="131">
        <v>28814044</v>
      </c>
      <c r="Q147" s="128" t="s">
        <v>27</v>
      </c>
      <c r="R147" s="128" t="s">
        <v>27</v>
      </c>
      <c r="S147" s="128" t="s">
        <v>1833</v>
      </c>
      <c r="T147" s="131">
        <v>4116292</v>
      </c>
      <c r="U147" s="128" t="s">
        <v>320</v>
      </c>
      <c r="V147" s="132"/>
    </row>
    <row r="148" spans="1:22" s="133" customFormat="1" ht="75" customHeight="1" x14ac:dyDescent="0.25">
      <c r="A148" s="128">
        <v>147</v>
      </c>
      <c r="B148" s="128" t="s">
        <v>665</v>
      </c>
      <c r="C148" s="129" t="s">
        <v>666</v>
      </c>
      <c r="D148" s="128" t="s">
        <v>667</v>
      </c>
      <c r="E148" s="128" t="s">
        <v>668</v>
      </c>
      <c r="F148" s="128" t="s">
        <v>102</v>
      </c>
      <c r="G148" s="128" t="s">
        <v>451</v>
      </c>
      <c r="H148" s="128" t="s">
        <v>669</v>
      </c>
      <c r="I148" s="128">
        <v>76121900</v>
      </c>
      <c r="J148" s="128" t="s">
        <v>1167</v>
      </c>
      <c r="K148" s="130">
        <v>42552</v>
      </c>
      <c r="L148" s="128">
        <v>7</v>
      </c>
      <c r="M148" s="128" t="s">
        <v>77</v>
      </c>
      <c r="N148" s="128" t="s">
        <v>835</v>
      </c>
      <c r="O148" s="131">
        <v>28814044</v>
      </c>
      <c r="P148" s="131">
        <v>28814044</v>
      </c>
      <c r="Q148" s="128" t="s">
        <v>27</v>
      </c>
      <c r="R148" s="128" t="s">
        <v>27</v>
      </c>
      <c r="S148" s="128" t="s">
        <v>1833</v>
      </c>
      <c r="T148" s="131">
        <v>4116292</v>
      </c>
      <c r="U148" s="128" t="s">
        <v>320</v>
      </c>
      <c r="V148" s="132"/>
    </row>
    <row r="149" spans="1:22" s="133" customFormat="1" ht="75" customHeight="1" x14ac:dyDescent="0.25">
      <c r="A149" s="128">
        <v>148</v>
      </c>
      <c r="B149" s="128" t="s">
        <v>665</v>
      </c>
      <c r="C149" s="129" t="s">
        <v>666</v>
      </c>
      <c r="D149" s="128" t="s">
        <v>667</v>
      </c>
      <c r="E149" s="128" t="s">
        <v>668</v>
      </c>
      <c r="F149" s="128" t="s">
        <v>102</v>
      </c>
      <c r="G149" s="128" t="s">
        <v>451</v>
      </c>
      <c r="H149" s="128" t="s">
        <v>669</v>
      </c>
      <c r="I149" s="128">
        <v>76121900</v>
      </c>
      <c r="J149" s="128" t="s">
        <v>1166</v>
      </c>
      <c r="K149" s="130">
        <v>42552</v>
      </c>
      <c r="L149" s="128">
        <v>7</v>
      </c>
      <c r="M149" s="128" t="s">
        <v>77</v>
      </c>
      <c r="N149" s="128" t="s">
        <v>835</v>
      </c>
      <c r="O149" s="131">
        <v>19902484</v>
      </c>
      <c r="P149" s="131">
        <v>19902484</v>
      </c>
      <c r="Q149" s="128" t="s">
        <v>27</v>
      </c>
      <c r="R149" s="128" t="s">
        <v>27</v>
      </c>
      <c r="S149" s="128" t="s">
        <v>1833</v>
      </c>
      <c r="T149" s="131">
        <v>2843212</v>
      </c>
      <c r="U149" s="128" t="s">
        <v>320</v>
      </c>
      <c r="V149" s="132"/>
    </row>
    <row r="150" spans="1:22" s="133" customFormat="1" ht="75" customHeight="1" x14ac:dyDescent="0.25">
      <c r="A150" s="128">
        <v>149</v>
      </c>
      <c r="B150" s="128" t="s">
        <v>665</v>
      </c>
      <c r="C150" s="129" t="s">
        <v>666</v>
      </c>
      <c r="D150" s="128" t="s">
        <v>667</v>
      </c>
      <c r="E150" s="128" t="s">
        <v>668</v>
      </c>
      <c r="F150" s="128" t="s">
        <v>102</v>
      </c>
      <c r="G150" s="128" t="s">
        <v>451</v>
      </c>
      <c r="H150" s="128" t="s">
        <v>669</v>
      </c>
      <c r="I150" s="128">
        <v>76121900</v>
      </c>
      <c r="J150" s="128" t="s">
        <v>1621</v>
      </c>
      <c r="K150" s="130">
        <v>42552</v>
      </c>
      <c r="L150" s="128">
        <v>7</v>
      </c>
      <c r="M150" s="128" t="s">
        <v>77</v>
      </c>
      <c r="N150" s="128" t="s">
        <v>835</v>
      </c>
      <c r="O150" s="131">
        <v>18342961</v>
      </c>
      <c r="P150" s="131">
        <v>18342961</v>
      </c>
      <c r="Q150" s="128" t="s">
        <v>27</v>
      </c>
      <c r="R150" s="128" t="s">
        <v>27</v>
      </c>
      <c r="S150" s="128" t="s">
        <v>1833</v>
      </c>
      <c r="T150" s="131">
        <v>2620423</v>
      </c>
      <c r="U150" s="128" t="s">
        <v>320</v>
      </c>
      <c r="V150" s="132"/>
    </row>
    <row r="151" spans="1:22" s="133" customFormat="1" ht="75" customHeight="1" x14ac:dyDescent="0.25">
      <c r="A151" s="128">
        <v>150</v>
      </c>
      <c r="B151" s="128" t="s">
        <v>665</v>
      </c>
      <c r="C151" s="129" t="s">
        <v>666</v>
      </c>
      <c r="D151" s="128" t="s">
        <v>667</v>
      </c>
      <c r="E151" s="128" t="s">
        <v>668</v>
      </c>
      <c r="F151" s="128" t="s">
        <v>102</v>
      </c>
      <c r="G151" s="128" t="s">
        <v>451</v>
      </c>
      <c r="H151" s="128" t="s">
        <v>669</v>
      </c>
      <c r="I151" s="128">
        <v>76121900</v>
      </c>
      <c r="J151" s="128" t="s">
        <v>1006</v>
      </c>
      <c r="K151" s="130">
        <v>42552</v>
      </c>
      <c r="L151" s="128">
        <v>7</v>
      </c>
      <c r="M151" s="128" t="s">
        <v>77</v>
      </c>
      <c r="N151" s="128" t="s">
        <v>835</v>
      </c>
      <c r="O151" s="131">
        <v>19902484</v>
      </c>
      <c r="P151" s="131">
        <v>19902484</v>
      </c>
      <c r="Q151" s="128" t="s">
        <v>27</v>
      </c>
      <c r="R151" s="128" t="s">
        <v>27</v>
      </c>
      <c r="S151" s="128" t="s">
        <v>1833</v>
      </c>
      <c r="T151" s="131">
        <v>2843212</v>
      </c>
      <c r="U151" s="128" t="s">
        <v>320</v>
      </c>
      <c r="V151" s="132"/>
    </row>
    <row r="152" spans="1:22" s="133" customFormat="1" ht="75" customHeight="1" x14ac:dyDescent="0.25">
      <c r="A152" s="128">
        <v>151</v>
      </c>
      <c r="B152" s="128" t="s">
        <v>665</v>
      </c>
      <c r="C152" s="129" t="s">
        <v>666</v>
      </c>
      <c r="D152" s="128" t="s">
        <v>667</v>
      </c>
      <c r="E152" s="128" t="s">
        <v>668</v>
      </c>
      <c r="F152" s="128" t="s">
        <v>102</v>
      </c>
      <c r="G152" s="128" t="s">
        <v>451</v>
      </c>
      <c r="H152" s="128" t="s">
        <v>669</v>
      </c>
      <c r="I152" s="128">
        <v>76121900</v>
      </c>
      <c r="J152" s="128" t="s">
        <v>1007</v>
      </c>
      <c r="K152" s="130">
        <v>42552</v>
      </c>
      <c r="L152" s="128">
        <v>7</v>
      </c>
      <c r="M152" s="128" t="s">
        <v>77</v>
      </c>
      <c r="N152" s="128" t="s">
        <v>835</v>
      </c>
      <c r="O152" s="131">
        <v>36388870</v>
      </c>
      <c r="P152" s="131">
        <v>36388870</v>
      </c>
      <c r="Q152" s="128" t="s">
        <v>27</v>
      </c>
      <c r="R152" s="128" t="s">
        <v>27</v>
      </c>
      <c r="S152" s="128" t="s">
        <v>1833</v>
      </c>
      <c r="T152" s="131">
        <v>5198410</v>
      </c>
      <c r="U152" s="128" t="s">
        <v>320</v>
      </c>
      <c r="V152" s="132"/>
    </row>
    <row r="153" spans="1:22" s="133" customFormat="1" ht="75" customHeight="1" x14ac:dyDescent="0.25">
      <c r="A153" s="128">
        <v>152</v>
      </c>
      <c r="B153" s="128" t="s">
        <v>665</v>
      </c>
      <c r="C153" s="129" t="s">
        <v>666</v>
      </c>
      <c r="D153" s="128" t="s">
        <v>667</v>
      </c>
      <c r="E153" s="128" t="s">
        <v>668</v>
      </c>
      <c r="F153" s="128" t="s">
        <v>102</v>
      </c>
      <c r="G153" s="128" t="s">
        <v>451</v>
      </c>
      <c r="H153" s="128" t="s">
        <v>669</v>
      </c>
      <c r="I153" s="128">
        <v>76121900</v>
      </c>
      <c r="J153" s="128" t="s">
        <v>1128</v>
      </c>
      <c r="K153" s="130">
        <v>42552</v>
      </c>
      <c r="L153" s="128">
        <v>7</v>
      </c>
      <c r="M153" s="128" t="s">
        <v>77</v>
      </c>
      <c r="N153" s="128" t="s">
        <v>835</v>
      </c>
      <c r="O153" s="131">
        <v>25026631</v>
      </c>
      <c r="P153" s="131">
        <v>25026631</v>
      </c>
      <c r="Q153" s="128" t="s">
        <v>27</v>
      </c>
      <c r="R153" s="128" t="s">
        <v>27</v>
      </c>
      <c r="S153" s="128" t="s">
        <v>1833</v>
      </c>
      <c r="T153" s="131">
        <v>3575233</v>
      </c>
      <c r="U153" s="128" t="s">
        <v>320</v>
      </c>
      <c r="V153" s="132"/>
    </row>
    <row r="154" spans="1:22" s="133" customFormat="1" ht="75" customHeight="1" x14ac:dyDescent="0.25">
      <c r="A154" s="128">
        <v>153</v>
      </c>
      <c r="B154" s="128" t="s">
        <v>665</v>
      </c>
      <c r="C154" s="129" t="s">
        <v>666</v>
      </c>
      <c r="D154" s="128" t="s">
        <v>667</v>
      </c>
      <c r="E154" s="128" t="s">
        <v>668</v>
      </c>
      <c r="F154" s="128" t="s">
        <v>102</v>
      </c>
      <c r="G154" s="128" t="s">
        <v>451</v>
      </c>
      <c r="H154" s="128" t="s">
        <v>669</v>
      </c>
      <c r="I154" s="128">
        <v>76121900</v>
      </c>
      <c r="J154" s="128" t="s">
        <v>1128</v>
      </c>
      <c r="K154" s="130">
        <v>42552</v>
      </c>
      <c r="L154" s="128">
        <v>7</v>
      </c>
      <c r="M154" s="128" t="s">
        <v>77</v>
      </c>
      <c r="N154" s="128" t="s">
        <v>835</v>
      </c>
      <c r="O154" s="131">
        <v>25026631</v>
      </c>
      <c r="P154" s="131">
        <v>25026631</v>
      </c>
      <c r="Q154" s="128" t="s">
        <v>27</v>
      </c>
      <c r="R154" s="128" t="s">
        <v>27</v>
      </c>
      <c r="S154" s="128" t="s">
        <v>1833</v>
      </c>
      <c r="T154" s="131">
        <v>3575233</v>
      </c>
      <c r="U154" s="128" t="s">
        <v>320</v>
      </c>
      <c r="V154" s="132"/>
    </row>
    <row r="155" spans="1:22" s="133" customFormat="1" ht="75" customHeight="1" x14ac:dyDescent="0.25">
      <c r="A155" s="128">
        <v>154</v>
      </c>
      <c r="B155" s="128" t="s">
        <v>665</v>
      </c>
      <c r="C155" s="129" t="s">
        <v>666</v>
      </c>
      <c r="D155" s="128" t="s">
        <v>667</v>
      </c>
      <c r="E155" s="128" t="s">
        <v>668</v>
      </c>
      <c r="F155" s="128" t="s">
        <v>102</v>
      </c>
      <c r="G155" s="128" t="s">
        <v>451</v>
      </c>
      <c r="H155" s="128" t="s">
        <v>669</v>
      </c>
      <c r="I155" s="128">
        <v>76121900</v>
      </c>
      <c r="J155" s="128" t="s">
        <v>1128</v>
      </c>
      <c r="K155" s="130">
        <v>42552</v>
      </c>
      <c r="L155" s="128">
        <v>6</v>
      </c>
      <c r="M155" s="128" t="s">
        <v>77</v>
      </c>
      <c r="N155" s="128" t="s">
        <v>835</v>
      </c>
      <c r="O155" s="131">
        <v>21451398</v>
      </c>
      <c r="P155" s="131">
        <v>21451398</v>
      </c>
      <c r="Q155" s="128" t="s">
        <v>27</v>
      </c>
      <c r="R155" s="128" t="s">
        <v>27</v>
      </c>
      <c r="S155" s="128" t="s">
        <v>1833</v>
      </c>
      <c r="T155" s="131">
        <v>3575233</v>
      </c>
      <c r="U155" s="128" t="s">
        <v>320</v>
      </c>
      <c r="V155" s="132"/>
    </row>
    <row r="156" spans="1:22" s="133" customFormat="1" ht="75" customHeight="1" x14ac:dyDescent="0.25">
      <c r="A156" s="128">
        <v>155</v>
      </c>
      <c r="B156" s="128" t="s">
        <v>665</v>
      </c>
      <c r="C156" s="129" t="s">
        <v>666</v>
      </c>
      <c r="D156" s="128" t="s">
        <v>667</v>
      </c>
      <c r="E156" s="128" t="s">
        <v>668</v>
      </c>
      <c r="F156" s="128" t="s">
        <v>102</v>
      </c>
      <c r="G156" s="128" t="s">
        <v>451</v>
      </c>
      <c r="H156" s="128" t="s">
        <v>669</v>
      </c>
      <c r="I156" s="128">
        <v>76121900</v>
      </c>
      <c r="J156" s="128" t="s">
        <v>1128</v>
      </c>
      <c r="K156" s="130">
        <v>42552</v>
      </c>
      <c r="L156" s="128">
        <v>6</v>
      </c>
      <c r="M156" s="128" t="s">
        <v>77</v>
      </c>
      <c r="N156" s="128" t="s">
        <v>835</v>
      </c>
      <c r="O156" s="131">
        <v>21451398</v>
      </c>
      <c r="P156" s="131">
        <v>21451398</v>
      </c>
      <c r="Q156" s="128" t="s">
        <v>27</v>
      </c>
      <c r="R156" s="128" t="s">
        <v>27</v>
      </c>
      <c r="S156" s="128" t="s">
        <v>1833</v>
      </c>
      <c r="T156" s="131">
        <v>3575233</v>
      </c>
      <c r="U156" s="128" t="s">
        <v>320</v>
      </c>
      <c r="V156" s="132"/>
    </row>
    <row r="157" spans="1:22" s="133" customFormat="1" ht="75" customHeight="1" x14ac:dyDescent="0.25">
      <c r="A157" s="128">
        <v>156</v>
      </c>
      <c r="B157" s="128" t="s">
        <v>665</v>
      </c>
      <c r="C157" s="129" t="s">
        <v>666</v>
      </c>
      <c r="D157" s="128" t="s">
        <v>667</v>
      </c>
      <c r="E157" s="128" t="s">
        <v>668</v>
      </c>
      <c r="F157" s="128" t="s">
        <v>102</v>
      </c>
      <c r="G157" s="128" t="s">
        <v>451</v>
      </c>
      <c r="H157" s="128" t="s">
        <v>669</v>
      </c>
      <c r="I157" s="128">
        <v>76121900</v>
      </c>
      <c r="J157" s="128" t="s">
        <v>1621</v>
      </c>
      <c r="K157" s="130">
        <v>42552</v>
      </c>
      <c r="L157" s="128">
        <v>7</v>
      </c>
      <c r="M157" s="128" t="s">
        <v>77</v>
      </c>
      <c r="N157" s="128" t="s">
        <v>835</v>
      </c>
      <c r="O157" s="131">
        <v>19902484</v>
      </c>
      <c r="P157" s="131">
        <v>19902484</v>
      </c>
      <c r="Q157" s="128" t="s">
        <v>27</v>
      </c>
      <c r="R157" s="128" t="s">
        <v>27</v>
      </c>
      <c r="S157" s="128" t="s">
        <v>1833</v>
      </c>
      <c r="T157" s="131">
        <v>2843212</v>
      </c>
      <c r="U157" s="128" t="s">
        <v>320</v>
      </c>
      <c r="V157" s="132"/>
    </row>
    <row r="158" spans="1:22" s="133" customFormat="1" ht="75" customHeight="1" x14ac:dyDescent="0.25">
      <c r="A158" s="128">
        <v>157</v>
      </c>
      <c r="B158" s="128" t="s">
        <v>665</v>
      </c>
      <c r="C158" s="129" t="s">
        <v>666</v>
      </c>
      <c r="D158" s="128" t="s">
        <v>667</v>
      </c>
      <c r="E158" s="128" t="s">
        <v>668</v>
      </c>
      <c r="F158" s="128" t="s">
        <v>102</v>
      </c>
      <c r="G158" s="128" t="s">
        <v>451</v>
      </c>
      <c r="H158" s="128" t="s">
        <v>669</v>
      </c>
      <c r="I158" s="128">
        <v>76121900</v>
      </c>
      <c r="J158" s="128" t="s">
        <v>1128</v>
      </c>
      <c r="K158" s="130">
        <v>42552</v>
      </c>
      <c r="L158" s="128">
        <v>2</v>
      </c>
      <c r="M158" s="128" t="s">
        <v>77</v>
      </c>
      <c r="N158" s="128" t="s">
        <v>835</v>
      </c>
      <c r="O158" s="131">
        <v>25026631</v>
      </c>
      <c r="P158" s="131">
        <v>25026631</v>
      </c>
      <c r="Q158" s="128" t="s">
        <v>27</v>
      </c>
      <c r="R158" s="128" t="s">
        <v>27</v>
      </c>
      <c r="S158" s="128" t="s">
        <v>1833</v>
      </c>
      <c r="T158" s="131">
        <v>3575233</v>
      </c>
      <c r="U158" s="128" t="s">
        <v>1766</v>
      </c>
      <c r="V158" s="132"/>
    </row>
    <row r="159" spans="1:22" s="133" customFormat="1" ht="75" customHeight="1" x14ac:dyDescent="0.25">
      <c r="A159" s="128">
        <v>158</v>
      </c>
      <c r="B159" s="128" t="s">
        <v>665</v>
      </c>
      <c r="C159" s="129" t="s">
        <v>666</v>
      </c>
      <c r="D159" s="128" t="s">
        <v>667</v>
      </c>
      <c r="E159" s="128" t="s">
        <v>668</v>
      </c>
      <c r="F159" s="128" t="s">
        <v>102</v>
      </c>
      <c r="G159" s="128" t="s">
        <v>451</v>
      </c>
      <c r="H159" s="128" t="s">
        <v>669</v>
      </c>
      <c r="I159" s="128">
        <v>76121900</v>
      </c>
      <c r="J159" s="128" t="s">
        <v>1009</v>
      </c>
      <c r="K159" s="130">
        <v>42552</v>
      </c>
      <c r="L159" s="128">
        <v>7</v>
      </c>
      <c r="M159" s="128" t="s">
        <v>77</v>
      </c>
      <c r="N159" s="128" t="s">
        <v>835</v>
      </c>
      <c r="O159" s="131">
        <v>12327658</v>
      </c>
      <c r="P159" s="131">
        <v>12327658</v>
      </c>
      <c r="Q159" s="128" t="s">
        <v>27</v>
      </c>
      <c r="R159" s="128" t="s">
        <v>27</v>
      </c>
      <c r="S159" s="128" t="s">
        <v>1833</v>
      </c>
      <c r="T159" s="131">
        <v>1761094</v>
      </c>
      <c r="U159" s="128" t="s">
        <v>320</v>
      </c>
      <c r="V159" s="132"/>
    </row>
    <row r="160" spans="1:22" s="133" customFormat="1" ht="75" customHeight="1" x14ac:dyDescent="0.25">
      <c r="A160" s="128">
        <v>159</v>
      </c>
      <c r="B160" s="128" t="s">
        <v>665</v>
      </c>
      <c r="C160" s="129" t="s">
        <v>666</v>
      </c>
      <c r="D160" s="128" t="s">
        <v>667</v>
      </c>
      <c r="E160" s="128" t="s">
        <v>668</v>
      </c>
      <c r="F160" s="128" t="s">
        <v>102</v>
      </c>
      <c r="G160" s="128" t="s">
        <v>451</v>
      </c>
      <c r="H160" s="128" t="s">
        <v>669</v>
      </c>
      <c r="I160" s="128">
        <v>76121900</v>
      </c>
      <c r="J160" s="128" t="s">
        <v>1010</v>
      </c>
      <c r="K160" s="130">
        <v>42552</v>
      </c>
      <c r="L160" s="128">
        <v>7</v>
      </c>
      <c r="M160" s="128" t="s">
        <v>77</v>
      </c>
      <c r="N160" s="128" t="s">
        <v>835</v>
      </c>
      <c r="O160" s="131">
        <v>11436502</v>
      </c>
      <c r="P160" s="131">
        <v>11436502</v>
      </c>
      <c r="Q160" s="128" t="s">
        <v>27</v>
      </c>
      <c r="R160" s="128" t="s">
        <v>27</v>
      </c>
      <c r="S160" s="128" t="s">
        <v>1833</v>
      </c>
      <c r="T160" s="131">
        <v>1633786</v>
      </c>
      <c r="U160" s="128" t="s">
        <v>320</v>
      </c>
      <c r="V160" s="132"/>
    </row>
    <row r="161" spans="1:22" s="133" customFormat="1" ht="75" customHeight="1" x14ac:dyDescent="0.25">
      <c r="A161" s="128">
        <v>160</v>
      </c>
      <c r="B161" s="128" t="s">
        <v>665</v>
      </c>
      <c r="C161" s="129" t="s">
        <v>666</v>
      </c>
      <c r="D161" s="128" t="s">
        <v>667</v>
      </c>
      <c r="E161" s="128" t="s">
        <v>668</v>
      </c>
      <c r="F161" s="128" t="s">
        <v>102</v>
      </c>
      <c r="G161" s="128" t="s">
        <v>451</v>
      </c>
      <c r="H161" s="128" t="s">
        <v>669</v>
      </c>
      <c r="I161" s="128">
        <v>76121900</v>
      </c>
      <c r="J161" s="128" t="s">
        <v>1011</v>
      </c>
      <c r="K161" s="130">
        <v>42552</v>
      </c>
      <c r="L161" s="128">
        <v>7</v>
      </c>
      <c r="M161" s="128" t="s">
        <v>77</v>
      </c>
      <c r="N161" s="128" t="s">
        <v>835</v>
      </c>
      <c r="O161" s="131">
        <v>11436502</v>
      </c>
      <c r="P161" s="131">
        <v>11436502</v>
      </c>
      <c r="Q161" s="128" t="s">
        <v>27</v>
      </c>
      <c r="R161" s="128" t="s">
        <v>27</v>
      </c>
      <c r="S161" s="128" t="s">
        <v>1833</v>
      </c>
      <c r="T161" s="131">
        <v>1633786</v>
      </c>
      <c r="U161" s="128" t="s">
        <v>320</v>
      </c>
      <c r="V161" s="132"/>
    </row>
    <row r="162" spans="1:22" s="133" customFormat="1" ht="75" customHeight="1" x14ac:dyDescent="0.25">
      <c r="A162" s="128">
        <v>161</v>
      </c>
      <c r="B162" s="128" t="s">
        <v>665</v>
      </c>
      <c r="C162" s="129" t="s">
        <v>666</v>
      </c>
      <c r="D162" s="128" t="s">
        <v>667</v>
      </c>
      <c r="E162" s="128" t="s">
        <v>668</v>
      </c>
      <c r="F162" s="128" t="s">
        <v>102</v>
      </c>
      <c r="G162" s="128" t="s">
        <v>451</v>
      </c>
      <c r="H162" s="128" t="s">
        <v>669</v>
      </c>
      <c r="I162" s="128">
        <v>76121900</v>
      </c>
      <c r="J162" s="128" t="s">
        <v>1012</v>
      </c>
      <c r="K162" s="130">
        <v>42552</v>
      </c>
      <c r="L162" s="128">
        <v>7</v>
      </c>
      <c r="M162" s="128" t="s">
        <v>77</v>
      </c>
      <c r="N162" s="128" t="s">
        <v>835</v>
      </c>
      <c r="O162" s="131">
        <v>11436502</v>
      </c>
      <c r="P162" s="131">
        <v>11436502</v>
      </c>
      <c r="Q162" s="128" t="s">
        <v>27</v>
      </c>
      <c r="R162" s="128" t="s">
        <v>27</v>
      </c>
      <c r="S162" s="128" t="s">
        <v>1833</v>
      </c>
      <c r="T162" s="131">
        <v>1633786</v>
      </c>
      <c r="U162" s="128" t="s">
        <v>320</v>
      </c>
      <c r="V162" s="132"/>
    </row>
    <row r="163" spans="1:22" s="133" customFormat="1" ht="75" customHeight="1" x14ac:dyDescent="0.25">
      <c r="A163" s="128">
        <v>162</v>
      </c>
      <c r="B163" s="128" t="s">
        <v>665</v>
      </c>
      <c r="C163" s="129" t="s">
        <v>666</v>
      </c>
      <c r="D163" s="128" t="s">
        <v>667</v>
      </c>
      <c r="E163" s="128" t="s">
        <v>668</v>
      </c>
      <c r="F163" s="128" t="s">
        <v>102</v>
      </c>
      <c r="G163" s="128" t="s">
        <v>451</v>
      </c>
      <c r="H163" s="128" t="s">
        <v>669</v>
      </c>
      <c r="I163" s="128">
        <v>76121900</v>
      </c>
      <c r="J163" s="128" t="s">
        <v>1013</v>
      </c>
      <c r="K163" s="130">
        <v>42552</v>
      </c>
      <c r="L163" s="128">
        <v>7</v>
      </c>
      <c r="M163" s="128" t="s">
        <v>77</v>
      </c>
      <c r="N163" s="128" t="s">
        <v>835</v>
      </c>
      <c r="O163" s="131">
        <v>11436502</v>
      </c>
      <c r="P163" s="131">
        <v>11436502</v>
      </c>
      <c r="Q163" s="128" t="s">
        <v>27</v>
      </c>
      <c r="R163" s="128" t="s">
        <v>27</v>
      </c>
      <c r="S163" s="128" t="s">
        <v>1833</v>
      </c>
      <c r="T163" s="131">
        <v>1633786</v>
      </c>
      <c r="U163" s="128" t="s">
        <v>320</v>
      </c>
      <c r="V163" s="132"/>
    </row>
    <row r="164" spans="1:22" s="133" customFormat="1" ht="75" customHeight="1" x14ac:dyDescent="0.25">
      <c r="A164" s="128">
        <v>163</v>
      </c>
      <c r="B164" s="128" t="s">
        <v>665</v>
      </c>
      <c r="C164" s="129" t="s">
        <v>666</v>
      </c>
      <c r="D164" s="128" t="s">
        <v>667</v>
      </c>
      <c r="E164" s="128" t="s">
        <v>668</v>
      </c>
      <c r="F164" s="128" t="s">
        <v>102</v>
      </c>
      <c r="G164" s="128" t="s">
        <v>451</v>
      </c>
      <c r="H164" s="128" t="s">
        <v>669</v>
      </c>
      <c r="I164" s="128">
        <v>76121900</v>
      </c>
      <c r="J164" s="128" t="s">
        <v>1014</v>
      </c>
      <c r="K164" s="130">
        <v>42552</v>
      </c>
      <c r="L164" s="128">
        <v>7</v>
      </c>
      <c r="M164" s="128" t="s">
        <v>77</v>
      </c>
      <c r="N164" s="128" t="s">
        <v>835</v>
      </c>
      <c r="O164" s="131">
        <v>19902484</v>
      </c>
      <c r="P164" s="131">
        <v>19902484</v>
      </c>
      <c r="Q164" s="128" t="s">
        <v>27</v>
      </c>
      <c r="R164" s="128" t="s">
        <v>27</v>
      </c>
      <c r="S164" s="128" t="s">
        <v>1833</v>
      </c>
      <c r="T164" s="131">
        <v>2843212</v>
      </c>
      <c r="U164" s="128" t="s">
        <v>320</v>
      </c>
      <c r="V164" s="132"/>
    </row>
    <row r="165" spans="1:22" s="133" customFormat="1" ht="75" customHeight="1" x14ac:dyDescent="0.25">
      <c r="A165" s="128">
        <v>164</v>
      </c>
      <c r="B165" s="128" t="s">
        <v>665</v>
      </c>
      <c r="C165" s="129" t="s">
        <v>666</v>
      </c>
      <c r="D165" s="128" t="s">
        <v>667</v>
      </c>
      <c r="E165" s="128" t="s">
        <v>668</v>
      </c>
      <c r="F165" s="128" t="s">
        <v>102</v>
      </c>
      <c r="G165" s="128" t="s">
        <v>451</v>
      </c>
      <c r="H165" s="128" t="s">
        <v>669</v>
      </c>
      <c r="I165" s="128">
        <v>76121900</v>
      </c>
      <c r="J165" s="128" t="s">
        <v>1015</v>
      </c>
      <c r="K165" s="130">
        <v>42552</v>
      </c>
      <c r="L165" s="128">
        <v>7</v>
      </c>
      <c r="M165" s="128" t="s">
        <v>77</v>
      </c>
      <c r="N165" s="128" t="s">
        <v>835</v>
      </c>
      <c r="O165" s="131">
        <v>18342961</v>
      </c>
      <c r="P165" s="131">
        <v>18342961</v>
      </c>
      <c r="Q165" s="128" t="s">
        <v>27</v>
      </c>
      <c r="R165" s="128" t="s">
        <v>27</v>
      </c>
      <c r="S165" s="128" t="s">
        <v>1833</v>
      </c>
      <c r="T165" s="131">
        <v>2620423</v>
      </c>
      <c r="U165" s="128" t="s">
        <v>320</v>
      </c>
      <c r="V165" s="132"/>
    </row>
    <row r="166" spans="1:22" s="133" customFormat="1" ht="75" customHeight="1" x14ac:dyDescent="0.25">
      <c r="A166" s="128">
        <v>165</v>
      </c>
      <c r="B166" s="128" t="s">
        <v>665</v>
      </c>
      <c r="C166" s="136" t="s">
        <v>666</v>
      </c>
      <c r="D166" s="36" t="s">
        <v>667</v>
      </c>
      <c r="E166" s="128" t="s">
        <v>674</v>
      </c>
      <c r="F166" s="128" t="s">
        <v>102</v>
      </c>
      <c r="G166" s="128" t="s">
        <v>451</v>
      </c>
      <c r="H166" s="128" t="s">
        <v>669</v>
      </c>
      <c r="I166" s="128">
        <v>76121900</v>
      </c>
      <c r="J166" s="128" t="s">
        <v>1004</v>
      </c>
      <c r="K166" s="130">
        <v>42552</v>
      </c>
      <c r="L166" s="128">
        <v>8</v>
      </c>
      <c r="M166" s="128" t="s">
        <v>77</v>
      </c>
      <c r="N166" s="128" t="s">
        <v>835</v>
      </c>
      <c r="O166" s="131">
        <v>22745696</v>
      </c>
      <c r="P166" s="131">
        <v>22745696</v>
      </c>
      <c r="Q166" s="128" t="s">
        <v>27</v>
      </c>
      <c r="R166" s="128" t="s">
        <v>27</v>
      </c>
      <c r="S166" s="128" t="s">
        <v>1833</v>
      </c>
      <c r="T166" s="131">
        <v>2843212</v>
      </c>
      <c r="U166" s="128" t="s">
        <v>320</v>
      </c>
      <c r="V166" s="132"/>
    </row>
    <row r="167" spans="1:22" s="133" customFormat="1" ht="75" customHeight="1" x14ac:dyDescent="0.25">
      <c r="A167" s="128">
        <v>166</v>
      </c>
      <c r="B167" s="128" t="s">
        <v>665</v>
      </c>
      <c r="C167" s="136" t="s">
        <v>666</v>
      </c>
      <c r="D167" s="36" t="s">
        <v>667</v>
      </c>
      <c r="E167" s="128" t="s">
        <v>674</v>
      </c>
      <c r="F167" s="128" t="s">
        <v>102</v>
      </c>
      <c r="G167" s="128" t="s">
        <v>451</v>
      </c>
      <c r="H167" s="128" t="s">
        <v>669</v>
      </c>
      <c r="I167" s="128">
        <v>76121900</v>
      </c>
      <c r="J167" s="128" t="s">
        <v>1122</v>
      </c>
      <c r="K167" s="130">
        <v>42552</v>
      </c>
      <c r="L167" s="128">
        <v>8</v>
      </c>
      <c r="M167" s="128" t="s">
        <v>77</v>
      </c>
      <c r="N167" s="128" t="s">
        <v>835</v>
      </c>
      <c r="O167" s="131">
        <v>32930336</v>
      </c>
      <c r="P167" s="131">
        <v>32930336</v>
      </c>
      <c r="Q167" s="128" t="s">
        <v>27</v>
      </c>
      <c r="R167" s="128" t="s">
        <v>27</v>
      </c>
      <c r="S167" s="128" t="s">
        <v>1833</v>
      </c>
      <c r="T167" s="131">
        <v>4116292</v>
      </c>
      <c r="U167" s="128" t="s">
        <v>320</v>
      </c>
      <c r="V167" s="132"/>
    </row>
    <row r="168" spans="1:22" s="133" customFormat="1" ht="75" customHeight="1" x14ac:dyDescent="0.25">
      <c r="A168" s="128">
        <v>167</v>
      </c>
      <c r="B168" s="128" t="s">
        <v>665</v>
      </c>
      <c r="C168" s="136" t="s">
        <v>666</v>
      </c>
      <c r="D168" s="36" t="s">
        <v>667</v>
      </c>
      <c r="E168" s="128" t="s">
        <v>676</v>
      </c>
      <c r="F168" s="128" t="s">
        <v>102</v>
      </c>
      <c r="G168" s="128" t="s">
        <v>451</v>
      </c>
      <c r="H168" s="128" t="s">
        <v>669</v>
      </c>
      <c r="I168" s="128">
        <v>76121900</v>
      </c>
      <c r="J168" s="128" t="s">
        <v>1004</v>
      </c>
      <c r="K168" s="130">
        <v>42552</v>
      </c>
      <c r="L168" s="128">
        <v>8</v>
      </c>
      <c r="M168" s="128" t="s">
        <v>77</v>
      </c>
      <c r="N168" s="128" t="s">
        <v>835</v>
      </c>
      <c r="O168" s="131">
        <v>32930336</v>
      </c>
      <c r="P168" s="131">
        <v>32930336</v>
      </c>
      <c r="Q168" s="128" t="s">
        <v>27</v>
      </c>
      <c r="R168" s="128" t="s">
        <v>27</v>
      </c>
      <c r="S168" s="128" t="s">
        <v>1833</v>
      </c>
      <c r="T168" s="131">
        <v>4116292</v>
      </c>
      <c r="U168" s="128" t="s">
        <v>320</v>
      </c>
      <c r="V168" s="132"/>
    </row>
    <row r="169" spans="1:22" s="133" customFormat="1" ht="75" customHeight="1" x14ac:dyDescent="0.25">
      <c r="A169" s="128">
        <v>168</v>
      </c>
      <c r="B169" s="128" t="s">
        <v>665</v>
      </c>
      <c r="C169" s="136" t="s">
        <v>666</v>
      </c>
      <c r="D169" s="36" t="s">
        <v>667</v>
      </c>
      <c r="E169" s="128" t="s">
        <v>676</v>
      </c>
      <c r="F169" s="128" t="s">
        <v>102</v>
      </c>
      <c r="G169" s="128" t="s">
        <v>451</v>
      </c>
      <c r="H169" s="128" t="s">
        <v>669</v>
      </c>
      <c r="I169" s="128">
        <v>76121900</v>
      </c>
      <c r="J169" s="128" t="s">
        <v>1004</v>
      </c>
      <c r="K169" s="130">
        <v>42552</v>
      </c>
      <c r="L169" s="128">
        <v>8</v>
      </c>
      <c r="M169" s="128" t="s">
        <v>77</v>
      </c>
      <c r="N169" s="128" t="s">
        <v>835</v>
      </c>
      <c r="O169" s="131">
        <v>32930336</v>
      </c>
      <c r="P169" s="131">
        <v>32930336</v>
      </c>
      <c r="Q169" s="128" t="s">
        <v>27</v>
      </c>
      <c r="R169" s="128" t="s">
        <v>27</v>
      </c>
      <c r="S169" s="128" t="s">
        <v>1833</v>
      </c>
      <c r="T169" s="131">
        <v>4116292</v>
      </c>
      <c r="U169" s="128" t="s">
        <v>320</v>
      </c>
      <c r="V169" s="132"/>
    </row>
    <row r="170" spans="1:22" s="133" customFormat="1" ht="75" customHeight="1" x14ac:dyDescent="0.25">
      <c r="A170" s="128">
        <v>169</v>
      </c>
      <c r="B170" s="128" t="s">
        <v>665</v>
      </c>
      <c r="C170" s="136" t="s">
        <v>666</v>
      </c>
      <c r="D170" s="36" t="s">
        <v>667</v>
      </c>
      <c r="E170" s="128" t="s">
        <v>677</v>
      </c>
      <c r="F170" s="128" t="s">
        <v>102</v>
      </c>
      <c r="G170" s="128" t="s">
        <v>451</v>
      </c>
      <c r="H170" s="128" t="s">
        <v>669</v>
      </c>
      <c r="I170" s="128">
        <v>76121900</v>
      </c>
      <c r="J170" s="128" t="s">
        <v>1126</v>
      </c>
      <c r="K170" s="130">
        <v>42552</v>
      </c>
      <c r="L170" s="128">
        <v>7</v>
      </c>
      <c r="M170" s="128" t="s">
        <v>77</v>
      </c>
      <c r="N170" s="128" t="s">
        <v>835</v>
      </c>
      <c r="O170" s="131">
        <v>28814044</v>
      </c>
      <c r="P170" s="131">
        <v>28814044</v>
      </c>
      <c r="Q170" s="128" t="s">
        <v>27</v>
      </c>
      <c r="R170" s="128" t="s">
        <v>27</v>
      </c>
      <c r="S170" s="128" t="s">
        <v>1833</v>
      </c>
      <c r="T170" s="131">
        <v>4116292</v>
      </c>
      <c r="U170" s="128" t="s">
        <v>320</v>
      </c>
      <c r="V170" s="132"/>
    </row>
    <row r="171" spans="1:22" s="133" customFormat="1" ht="75" customHeight="1" x14ac:dyDescent="0.25">
      <c r="A171" s="128">
        <v>170</v>
      </c>
      <c r="B171" s="128" t="s">
        <v>665</v>
      </c>
      <c r="C171" s="136" t="s">
        <v>666</v>
      </c>
      <c r="D171" s="36" t="s">
        <v>667</v>
      </c>
      <c r="E171" s="128" t="s">
        <v>677</v>
      </c>
      <c r="F171" s="128" t="s">
        <v>102</v>
      </c>
      <c r="G171" s="128" t="s">
        <v>451</v>
      </c>
      <c r="H171" s="128" t="s">
        <v>669</v>
      </c>
      <c r="I171" s="128">
        <v>76121900</v>
      </c>
      <c r="J171" s="128" t="s">
        <v>1004</v>
      </c>
      <c r="K171" s="130">
        <v>42552</v>
      </c>
      <c r="L171" s="128">
        <v>7</v>
      </c>
      <c r="M171" s="128" t="s">
        <v>77</v>
      </c>
      <c r="N171" s="128" t="s">
        <v>835</v>
      </c>
      <c r="O171" s="131">
        <v>19902484</v>
      </c>
      <c r="P171" s="131">
        <v>19902484</v>
      </c>
      <c r="Q171" s="128" t="s">
        <v>27</v>
      </c>
      <c r="R171" s="128" t="s">
        <v>27</v>
      </c>
      <c r="S171" s="128" t="s">
        <v>1833</v>
      </c>
      <c r="T171" s="131">
        <v>2843212</v>
      </c>
      <c r="U171" s="128" t="s">
        <v>320</v>
      </c>
      <c r="V171" s="132"/>
    </row>
    <row r="172" spans="1:22" s="133" customFormat="1" ht="75" customHeight="1" x14ac:dyDescent="0.25">
      <c r="A172" s="128">
        <v>171</v>
      </c>
      <c r="B172" s="128" t="s">
        <v>665</v>
      </c>
      <c r="C172" s="136" t="s">
        <v>666</v>
      </c>
      <c r="D172" s="36" t="s">
        <v>667</v>
      </c>
      <c r="E172" s="128" t="s">
        <v>678</v>
      </c>
      <c r="F172" s="128" t="s">
        <v>102</v>
      </c>
      <c r="G172" s="128" t="s">
        <v>451</v>
      </c>
      <c r="H172" s="128" t="s">
        <v>669</v>
      </c>
      <c r="I172" s="128">
        <v>76121900</v>
      </c>
      <c r="J172" s="128" t="s">
        <v>1131</v>
      </c>
      <c r="K172" s="130">
        <v>42552</v>
      </c>
      <c r="L172" s="128">
        <v>7</v>
      </c>
      <c r="M172" s="128" t="s">
        <v>77</v>
      </c>
      <c r="N172" s="128" t="s">
        <v>835</v>
      </c>
      <c r="O172" s="131">
        <v>11436502</v>
      </c>
      <c r="P172" s="131">
        <v>11436502</v>
      </c>
      <c r="Q172" s="128" t="s">
        <v>27</v>
      </c>
      <c r="R172" s="128" t="s">
        <v>27</v>
      </c>
      <c r="S172" s="128" t="s">
        <v>1833</v>
      </c>
      <c r="T172" s="131">
        <v>1633786</v>
      </c>
      <c r="U172" s="128" t="s">
        <v>320</v>
      </c>
      <c r="V172" s="132"/>
    </row>
    <row r="173" spans="1:22" s="133" customFormat="1" ht="75" customHeight="1" x14ac:dyDescent="0.25">
      <c r="A173" s="128">
        <v>172</v>
      </c>
      <c r="B173" s="128" t="s">
        <v>665</v>
      </c>
      <c r="C173" s="136" t="s">
        <v>666</v>
      </c>
      <c r="D173" s="36" t="s">
        <v>667</v>
      </c>
      <c r="E173" s="128" t="s">
        <v>678</v>
      </c>
      <c r="F173" s="128" t="s">
        <v>102</v>
      </c>
      <c r="G173" s="128" t="s">
        <v>451</v>
      </c>
      <c r="H173" s="128" t="s">
        <v>669</v>
      </c>
      <c r="I173" s="128">
        <v>76121900</v>
      </c>
      <c r="J173" s="128" t="s">
        <v>1132</v>
      </c>
      <c r="K173" s="130">
        <v>42552</v>
      </c>
      <c r="L173" s="128">
        <v>7</v>
      </c>
      <c r="M173" s="128" t="s">
        <v>77</v>
      </c>
      <c r="N173" s="128" t="s">
        <v>835</v>
      </c>
      <c r="O173" s="131">
        <v>12327658</v>
      </c>
      <c r="P173" s="131">
        <v>12327658</v>
      </c>
      <c r="Q173" s="128" t="s">
        <v>27</v>
      </c>
      <c r="R173" s="128" t="s">
        <v>27</v>
      </c>
      <c r="S173" s="128" t="s">
        <v>1833</v>
      </c>
      <c r="T173" s="131">
        <v>1761094</v>
      </c>
      <c r="U173" s="128" t="s">
        <v>320</v>
      </c>
      <c r="V173" s="132"/>
    </row>
    <row r="174" spans="1:22" s="133" customFormat="1" ht="75" customHeight="1" x14ac:dyDescent="0.25">
      <c r="A174" s="128">
        <v>173</v>
      </c>
      <c r="B174" s="128" t="s">
        <v>665</v>
      </c>
      <c r="C174" s="136" t="s">
        <v>666</v>
      </c>
      <c r="D174" s="36" t="s">
        <v>679</v>
      </c>
      <c r="E174" s="128" t="s">
        <v>680</v>
      </c>
      <c r="F174" s="128" t="s">
        <v>102</v>
      </c>
      <c r="G174" s="128" t="s">
        <v>451</v>
      </c>
      <c r="H174" s="128" t="s">
        <v>669</v>
      </c>
      <c r="I174" s="128">
        <v>76121900</v>
      </c>
      <c r="J174" s="128" t="s">
        <v>1021</v>
      </c>
      <c r="K174" s="130">
        <v>42552</v>
      </c>
      <c r="L174" s="128">
        <v>8</v>
      </c>
      <c r="M174" s="128" t="s">
        <v>77</v>
      </c>
      <c r="N174" s="128" t="s">
        <v>835</v>
      </c>
      <c r="O174" s="131">
        <v>41587280</v>
      </c>
      <c r="P174" s="131">
        <v>41587280</v>
      </c>
      <c r="Q174" s="128" t="s">
        <v>27</v>
      </c>
      <c r="R174" s="128" t="s">
        <v>27</v>
      </c>
      <c r="S174" s="128" t="s">
        <v>1833</v>
      </c>
      <c r="T174" s="131">
        <v>5198410</v>
      </c>
      <c r="U174" s="128" t="s">
        <v>320</v>
      </c>
      <c r="V174" s="132"/>
    </row>
    <row r="175" spans="1:22" s="133" customFormat="1" ht="75" customHeight="1" x14ac:dyDescent="0.25">
      <c r="A175" s="128">
        <v>174</v>
      </c>
      <c r="B175" s="128" t="s">
        <v>665</v>
      </c>
      <c r="C175" s="136" t="s">
        <v>666</v>
      </c>
      <c r="D175" s="36" t="s">
        <v>679</v>
      </c>
      <c r="E175" s="128" t="s">
        <v>680</v>
      </c>
      <c r="F175" s="128" t="s">
        <v>102</v>
      </c>
      <c r="G175" s="128" t="s">
        <v>451</v>
      </c>
      <c r="H175" s="128" t="s">
        <v>669</v>
      </c>
      <c r="I175" s="128">
        <v>76121900</v>
      </c>
      <c r="J175" s="128" t="s">
        <v>1022</v>
      </c>
      <c r="K175" s="130">
        <v>42552</v>
      </c>
      <c r="L175" s="128">
        <v>8</v>
      </c>
      <c r="M175" s="128" t="s">
        <v>77</v>
      </c>
      <c r="N175" s="128" t="s">
        <v>835</v>
      </c>
      <c r="O175" s="131">
        <v>22745696</v>
      </c>
      <c r="P175" s="131">
        <v>22745696</v>
      </c>
      <c r="Q175" s="128" t="s">
        <v>27</v>
      </c>
      <c r="R175" s="128" t="s">
        <v>27</v>
      </c>
      <c r="S175" s="128" t="s">
        <v>1833</v>
      </c>
      <c r="T175" s="131">
        <v>2843212</v>
      </c>
      <c r="U175" s="128" t="s">
        <v>320</v>
      </c>
      <c r="V175" s="132"/>
    </row>
    <row r="176" spans="1:22" s="133" customFormat="1" ht="75" customHeight="1" x14ac:dyDescent="0.25">
      <c r="A176" s="128">
        <v>175</v>
      </c>
      <c r="B176" s="128" t="s">
        <v>665</v>
      </c>
      <c r="C176" s="136" t="s">
        <v>666</v>
      </c>
      <c r="D176" s="36" t="s">
        <v>679</v>
      </c>
      <c r="E176" s="128" t="s">
        <v>680</v>
      </c>
      <c r="F176" s="128" t="s">
        <v>102</v>
      </c>
      <c r="G176" s="128" t="s">
        <v>451</v>
      </c>
      <c r="H176" s="128" t="s">
        <v>669</v>
      </c>
      <c r="I176" s="128">
        <v>76121900</v>
      </c>
      <c r="J176" s="128" t="s">
        <v>1022</v>
      </c>
      <c r="K176" s="130">
        <v>42552</v>
      </c>
      <c r="L176" s="128">
        <v>8</v>
      </c>
      <c r="M176" s="128" t="s">
        <v>77</v>
      </c>
      <c r="N176" s="128" t="s">
        <v>835</v>
      </c>
      <c r="O176" s="131">
        <v>32930336</v>
      </c>
      <c r="P176" s="131">
        <v>32930336</v>
      </c>
      <c r="Q176" s="128" t="s">
        <v>27</v>
      </c>
      <c r="R176" s="128" t="s">
        <v>27</v>
      </c>
      <c r="S176" s="128" t="s">
        <v>1833</v>
      </c>
      <c r="T176" s="131">
        <v>4116292</v>
      </c>
      <c r="U176" s="128" t="s">
        <v>320</v>
      </c>
      <c r="V176" s="132"/>
    </row>
    <row r="177" spans="1:22" s="133" customFormat="1" ht="75" customHeight="1" x14ac:dyDescent="0.25">
      <c r="A177" s="128">
        <v>176</v>
      </c>
      <c r="B177" s="128" t="s">
        <v>665</v>
      </c>
      <c r="C177" s="136" t="s">
        <v>666</v>
      </c>
      <c r="D177" s="36" t="s">
        <v>679</v>
      </c>
      <c r="E177" s="128" t="s">
        <v>680</v>
      </c>
      <c r="F177" s="128" t="s">
        <v>102</v>
      </c>
      <c r="G177" s="128" t="s">
        <v>451</v>
      </c>
      <c r="H177" s="128" t="s">
        <v>669</v>
      </c>
      <c r="I177" s="128">
        <v>76121900</v>
      </c>
      <c r="J177" s="128" t="s">
        <v>1022</v>
      </c>
      <c r="K177" s="130">
        <v>42552</v>
      </c>
      <c r="L177" s="128">
        <v>8</v>
      </c>
      <c r="M177" s="128" t="s">
        <v>77</v>
      </c>
      <c r="N177" s="128" t="s">
        <v>835</v>
      </c>
      <c r="O177" s="131">
        <v>22745696</v>
      </c>
      <c r="P177" s="131">
        <v>22745696</v>
      </c>
      <c r="Q177" s="128" t="s">
        <v>27</v>
      </c>
      <c r="R177" s="128" t="s">
        <v>27</v>
      </c>
      <c r="S177" s="128" t="s">
        <v>1833</v>
      </c>
      <c r="T177" s="131">
        <v>2843212</v>
      </c>
      <c r="U177" s="128" t="s">
        <v>320</v>
      </c>
      <c r="V177" s="132"/>
    </row>
    <row r="178" spans="1:22" s="133" customFormat="1" ht="75" customHeight="1" x14ac:dyDescent="0.25">
      <c r="A178" s="128">
        <v>177</v>
      </c>
      <c r="B178" s="128" t="s">
        <v>683</v>
      </c>
      <c r="C178" s="136" t="s">
        <v>671</v>
      </c>
      <c r="D178" s="36" t="s">
        <v>672</v>
      </c>
      <c r="E178" s="128" t="s">
        <v>684</v>
      </c>
      <c r="F178" s="128" t="s">
        <v>102</v>
      </c>
      <c r="G178" s="128" t="s">
        <v>451</v>
      </c>
      <c r="H178" s="128" t="s">
        <v>669</v>
      </c>
      <c r="I178" s="128">
        <v>76121900</v>
      </c>
      <c r="J178" s="128" t="s">
        <v>1023</v>
      </c>
      <c r="K178" s="130">
        <v>42552</v>
      </c>
      <c r="L178" s="128">
        <v>7</v>
      </c>
      <c r="M178" s="128" t="s">
        <v>77</v>
      </c>
      <c r="N178" s="128" t="s">
        <v>835</v>
      </c>
      <c r="O178" s="131">
        <v>36388870</v>
      </c>
      <c r="P178" s="131">
        <v>36388870</v>
      </c>
      <c r="Q178" s="128" t="s">
        <v>27</v>
      </c>
      <c r="R178" s="128" t="s">
        <v>27</v>
      </c>
      <c r="S178" s="128" t="s">
        <v>1833</v>
      </c>
      <c r="T178" s="131">
        <v>5198410</v>
      </c>
      <c r="U178" s="128" t="s">
        <v>320</v>
      </c>
      <c r="V178" s="132"/>
    </row>
    <row r="179" spans="1:22" s="133" customFormat="1" ht="75" customHeight="1" x14ac:dyDescent="0.25">
      <c r="A179" s="128">
        <v>178</v>
      </c>
      <c r="B179" s="128" t="s">
        <v>683</v>
      </c>
      <c r="C179" s="136" t="s">
        <v>671</v>
      </c>
      <c r="D179" s="36" t="s">
        <v>672</v>
      </c>
      <c r="E179" s="128" t="s">
        <v>684</v>
      </c>
      <c r="F179" s="128" t="s">
        <v>102</v>
      </c>
      <c r="G179" s="128" t="s">
        <v>451</v>
      </c>
      <c r="H179" s="128" t="s">
        <v>669</v>
      </c>
      <c r="I179" s="128">
        <v>76121900</v>
      </c>
      <c r="J179" s="128" t="s">
        <v>1024</v>
      </c>
      <c r="K179" s="130">
        <v>42552</v>
      </c>
      <c r="L179" s="128">
        <v>7</v>
      </c>
      <c r="M179" s="128" t="s">
        <v>77</v>
      </c>
      <c r="N179" s="128" t="s">
        <v>835</v>
      </c>
      <c r="O179" s="131">
        <v>19902484</v>
      </c>
      <c r="P179" s="131">
        <v>19902484</v>
      </c>
      <c r="Q179" s="128" t="s">
        <v>27</v>
      </c>
      <c r="R179" s="128" t="s">
        <v>27</v>
      </c>
      <c r="S179" s="128" t="s">
        <v>1833</v>
      </c>
      <c r="T179" s="131">
        <v>2843212</v>
      </c>
      <c r="U179" s="128" t="s">
        <v>320</v>
      </c>
      <c r="V179" s="132"/>
    </row>
    <row r="180" spans="1:22" s="133" customFormat="1" ht="75" customHeight="1" x14ac:dyDescent="0.25">
      <c r="A180" s="128">
        <v>179</v>
      </c>
      <c r="B180" s="128" t="s">
        <v>683</v>
      </c>
      <c r="C180" s="136" t="s">
        <v>671</v>
      </c>
      <c r="D180" s="36" t="s">
        <v>672</v>
      </c>
      <c r="E180" s="128" t="s">
        <v>684</v>
      </c>
      <c r="F180" s="128" t="s">
        <v>102</v>
      </c>
      <c r="G180" s="128" t="s">
        <v>451</v>
      </c>
      <c r="H180" s="128" t="s">
        <v>669</v>
      </c>
      <c r="I180" s="128">
        <v>76121900</v>
      </c>
      <c r="J180" s="128" t="s">
        <v>1024</v>
      </c>
      <c r="K180" s="130">
        <v>42552</v>
      </c>
      <c r="L180" s="128">
        <v>7</v>
      </c>
      <c r="M180" s="128" t="s">
        <v>77</v>
      </c>
      <c r="N180" s="128" t="s">
        <v>835</v>
      </c>
      <c r="O180" s="131">
        <v>28814044</v>
      </c>
      <c r="P180" s="131">
        <v>28814044</v>
      </c>
      <c r="Q180" s="128" t="s">
        <v>27</v>
      </c>
      <c r="R180" s="128" t="s">
        <v>27</v>
      </c>
      <c r="S180" s="128" t="s">
        <v>1833</v>
      </c>
      <c r="T180" s="131">
        <v>4116292</v>
      </c>
      <c r="U180" s="128" t="s">
        <v>320</v>
      </c>
      <c r="V180" s="132"/>
    </row>
    <row r="181" spans="1:22" s="133" customFormat="1" ht="75" customHeight="1" x14ac:dyDescent="0.25">
      <c r="A181" s="128">
        <v>180</v>
      </c>
      <c r="B181" s="128" t="s">
        <v>683</v>
      </c>
      <c r="C181" s="136" t="s">
        <v>671</v>
      </c>
      <c r="D181" s="36" t="s">
        <v>672</v>
      </c>
      <c r="E181" s="128" t="s">
        <v>684</v>
      </c>
      <c r="F181" s="128" t="s">
        <v>102</v>
      </c>
      <c r="G181" s="128" t="s">
        <v>451</v>
      </c>
      <c r="H181" s="128" t="s">
        <v>669</v>
      </c>
      <c r="I181" s="128">
        <v>76121900</v>
      </c>
      <c r="J181" s="128" t="s">
        <v>1024</v>
      </c>
      <c r="K181" s="130">
        <v>42552</v>
      </c>
      <c r="L181" s="128">
        <v>7</v>
      </c>
      <c r="M181" s="128" t="s">
        <v>77</v>
      </c>
      <c r="N181" s="128" t="s">
        <v>835</v>
      </c>
      <c r="O181" s="131">
        <v>28814044</v>
      </c>
      <c r="P181" s="131">
        <v>28814044</v>
      </c>
      <c r="Q181" s="128" t="s">
        <v>27</v>
      </c>
      <c r="R181" s="128" t="s">
        <v>27</v>
      </c>
      <c r="S181" s="128" t="s">
        <v>1833</v>
      </c>
      <c r="T181" s="131">
        <v>4116292</v>
      </c>
      <c r="U181" s="128" t="s">
        <v>320</v>
      </c>
      <c r="V181" s="132"/>
    </row>
    <row r="182" spans="1:22" s="133" customFormat="1" ht="75" customHeight="1" x14ac:dyDescent="0.25">
      <c r="A182" s="128">
        <v>181</v>
      </c>
      <c r="B182" s="128" t="s">
        <v>683</v>
      </c>
      <c r="C182" s="136" t="s">
        <v>671</v>
      </c>
      <c r="D182" s="36" t="s">
        <v>672</v>
      </c>
      <c r="E182" s="128" t="s">
        <v>684</v>
      </c>
      <c r="F182" s="128" t="s">
        <v>102</v>
      </c>
      <c r="G182" s="128" t="s">
        <v>451</v>
      </c>
      <c r="H182" s="128" t="s">
        <v>669</v>
      </c>
      <c r="I182" s="128">
        <v>76121900</v>
      </c>
      <c r="J182" s="128" t="s">
        <v>1024</v>
      </c>
      <c r="K182" s="130">
        <v>42552</v>
      </c>
      <c r="L182" s="128">
        <v>7</v>
      </c>
      <c r="M182" s="128" t="s">
        <v>77</v>
      </c>
      <c r="N182" s="128" t="s">
        <v>835</v>
      </c>
      <c r="O182" s="131">
        <v>28814044</v>
      </c>
      <c r="P182" s="131">
        <v>28814044</v>
      </c>
      <c r="Q182" s="128" t="s">
        <v>27</v>
      </c>
      <c r="R182" s="128" t="s">
        <v>27</v>
      </c>
      <c r="S182" s="128" t="s">
        <v>1833</v>
      </c>
      <c r="T182" s="131">
        <v>4116292</v>
      </c>
      <c r="U182" s="128" t="s">
        <v>320</v>
      </c>
      <c r="V182" s="132"/>
    </row>
    <row r="183" spans="1:22" s="133" customFormat="1" ht="75" customHeight="1" x14ac:dyDescent="0.25">
      <c r="A183" s="128">
        <v>182</v>
      </c>
      <c r="B183" s="128" t="s">
        <v>683</v>
      </c>
      <c r="C183" s="136" t="s">
        <v>671</v>
      </c>
      <c r="D183" s="36" t="s">
        <v>672</v>
      </c>
      <c r="E183" s="128" t="s">
        <v>684</v>
      </c>
      <c r="F183" s="128" t="s">
        <v>102</v>
      </c>
      <c r="G183" s="128" t="s">
        <v>451</v>
      </c>
      <c r="H183" s="128" t="s">
        <v>669</v>
      </c>
      <c r="I183" s="128">
        <v>76121900</v>
      </c>
      <c r="J183" s="128" t="s">
        <v>1024</v>
      </c>
      <c r="K183" s="130">
        <v>42552</v>
      </c>
      <c r="L183" s="128">
        <v>7</v>
      </c>
      <c r="M183" s="128" t="s">
        <v>77</v>
      </c>
      <c r="N183" s="128" t="s">
        <v>835</v>
      </c>
      <c r="O183" s="131">
        <v>28814044</v>
      </c>
      <c r="P183" s="131">
        <v>28814044</v>
      </c>
      <c r="Q183" s="128" t="s">
        <v>27</v>
      </c>
      <c r="R183" s="128" t="s">
        <v>27</v>
      </c>
      <c r="S183" s="128" t="s">
        <v>1833</v>
      </c>
      <c r="T183" s="131">
        <v>4116292</v>
      </c>
      <c r="U183" s="128" t="s">
        <v>320</v>
      </c>
      <c r="V183" s="132"/>
    </row>
    <row r="184" spans="1:22" s="133" customFormat="1" ht="75" customHeight="1" x14ac:dyDescent="0.25">
      <c r="A184" s="128">
        <v>183</v>
      </c>
      <c r="B184" s="128" t="s">
        <v>665</v>
      </c>
      <c r="C184" s="129" t="s">
        <v>666</v>
      </c>
      <c r="D184" s="128" t="s">
        <v>667</v>
      </c>
      <c r="E184" s="128" t="s">
        <v>668</v>
      </c>
      <c r="F184" s="128" t="s">
        <v>102</v>
      </c>
      <c r="G184" s="128" t="s">
        <v>451</v>
      </c>
      <c r="H184" s="128" t="s">
        <v>669</v>
      </c>
      <c r="I184" s="128">
        <v>76121900</v>
      </c>
      <c r="J184" s="128" t="s">
        <v>1024</v>
      </c>
      <c r="K184" s="130">
        <v>42552</v>
      </c>
      <c r="L184" s="128">
        <v>7</v>
      </c>
      <c r="M184" s="128" t="s">
        <v>77</v>
      </c>
      <c r="N184" s="128" t="s">
        <v>835</v>
      </c>
      <c r="O184" s="131">
        <v>19902484</v>
      </c>
      <c r="P184" s="131">
        <v>19902484</v>
      </c>
      <c r="Q184" s="128" t="s">
        <v>27</v>
      </c>
      <c r="R184" s="128" t="s">
        <v>27</v>
      </c>
      <c r="S184" s="128" t="s">
        <v>1833</v>
      </c>
      <c r="T184" s="131">
        <v>2843212</v>
      </c>
      <c r="U184" s="128" t="s">
        <v>320</v>
      </c>
      <c r="V184" s="132"/>
    </row>
    <row r="185" spans="1:22" s="133" customFormat="1" ht="75" customHeight="1" x14ac:dyDescent="0.25">
      <c r="A185" s="128">
        <v>184</v>
      </c>
      <c r="B185" s="128" t="s">
        <v>683</v>
      </c>
      <c r="C185" s="136" t="s">
        <v>671</v>
      </c>
      <c r="D185" s="36" t="s">
        <v>672</v>
      </c>
      <c r="E185" s="128" t="s">
        <v>684</v>
      </c>
      <c r="F185" s="128" t="s">
        <v>102</v>
      </c>
      <c r="G185" s="128" t="s">
        <v>451</v>
      </c>
      <c r="H185" s="128" t="s">
        <v>669</v>
      </c>
      <c r="I185" s="128">
        <v>76121900</v>
      </c>
      <c r="J185" s="128" t="s">
        <v>1024</v>
      </c>
      <c r="K185" s="130">
        <v>42552</v>
      </c>
      <c r="L185" s="128">
        <v>7.5</v>
      </c>
      <c r="M185" s="128" t="s">
        <v>77</v>
      </c>
      <c r="N185" s="128" t="s">
        <v>835</v>
      </c>
      <c r="O185" s="131">
        <v>21324090</v>
      </c>
      <c r="P185" s="131">
        <v>21324090</v>
      </c>
      <c r="Q185" s="128" t="s">
        <v>27</v>
      </c>
      <c r="R185" s="128" t="s">
        <v>27</v>
      </c>
      <c r="S185" s="128" t="s">
        <v>1833</v>
      </c>
      <c r="T185" s="131">
        <v>2843212</v>
      </c>
      <c r="U185" s="128" t="s">
        <v>320</v>
      </c>
      <c r="V185" s="132"/>
    </row>
    <row r="186" spans="1:22" s="133" customFormat="1" ht="75" customHeight="1" x14ac:dyDescent="0.25">
      <c r="A186" s="128">
        <v>185</v>
      </c>
      <c r="B186" s="128" t="s">
        <v>683</v>
      </c>
      <c r="C186" s="136" t="s">
        <v>671</v>
      </c>
      <c r="D186" s="36" t="s">
        <v>672</v>
      </c>
      <c r="E186" s="128" t="s">
        <v>684</v>
      </c>
      <c r="F186" s="128" t="s">
        <v>102</v>
      </c>
      <c r="G186" s="128" t="s">
        <v>451</v>
      </c>
      <c r="H186" s="128" t="s">
        <v>669</v>
      </c>
      <c r="I186" s="128">
        <v>76121900</v>
      </c>
      <c r="J186" s="128" t="s">
        <v>685</v>
      </c>
      <c r="K186" s="130">
        <v>42552</v>
      </c>
      <c r="L186" s="128">
        <v>8</v>
      </c>
      <c r="M186" s="128" t="s">
        <v>77</v>
      </c>
      <c r="N186" s="128" t="s">
        <v>835</v>
      </c>
      <c r="O186" s="131">
        <v>17907992</v>
      </c>
      <c r="P186" s="131">
        <v>17907992</v>
      </c>
      <c r="Q186" s="128" t="s">
        <v>27</v>
      </c>
      <c r="R186" s="128" t="s">
        <v>27</v>
      </c>
      <c r="S186" s="128" t="s">
        <v>1833</v>
      </c>
      <c r="T186" s="131">
        <v>2238499</v>
      </c>
      <c r="U186" s="128" t="s">
        <v>320</v>
      </c>
      <c r="V186" s="132"/>
    </row>
    <row r="187" spans="1:22" s="133" customFormat="1" ht="75" customHeight="1" x14ac:dyDescent="0.25">
      <c r="A187" s="128">
        <v>186</v>
      </c>
      <c r="B187" s="128" t="s">
        <v>683</v>
      </c>
      <c r="C187" s="136" t="s">
        <v>671</v>
      </c>
      <c r="D187" s="36" t="s">
        <v>672</v>
      </c>
      <c r="E187" s="128" t="s">
        <v>684</v>
      </c>
      <c r="F187" s="128" t="s">
        <v>102</v>
      </c>
      <c r="G187" s="128" t="s">
        <v>451</v>
      </c>
      <c r="H187" s="128" t="s">
        <v>669</v>
      </c>
      <c r="I187" s="128">
        <v>76121900</v>
      </c>
      <c r="J187" s="128" t="s">
        <v>685</v>
      </c>
      <c r="K187" s="130">
        <v>42552</v>
      </c>
      <c r="L187" s="128">
        <v>8</v>
      </c>
      <c r="M187" s="128" t="s">
        <v>77</v>
      </c>
      <c r="N187" s="128" t="s">
        <v>835</v>
      </c>
      <c r="O187" s="131">
        <v>17907992</v>
      </c>
      <c r="P187" s="131">
        <v>17907992</v>
      </c>
      <c r="Q187" s="128" t="s">
        <v>27</v>
      </c>
      <c r="R187" s="128" t="s">
        <v>27</v>
      </c>
      <c r="S187" s="128" t="s">
        <v>1833</v>
      </c>
      <c r="T187" s="131">
        <v>2238499</v>
      </c>
      <c r="U187" s="128" t="s">
        <v>320</v>
      </c>
      <c r="V187" s="132"/>
    </row>
    <row r="188" spans="1:22" s="133" customFormat="1" ht="75" customHeight="1" x14ac:dyDescent="0.25">
      <c r="A188" s="128">
        <v>187</v>
      </c>
      <c r="B188" s="128" t="s">
        <v>683</v>
      </c>
      <c r="C188" s="136" t="s">
        <v>671</v>
      </c>
      <c r="D188" s="36" t="s">
        <v>672</v>
      </c>
      <c r="E188" s="128" t="s">
        <v>684</v>
      </c>
      <c r="F188" s="128" t="s">
        <v>102</v>
      </c>
      <c r="G188" s="128" t="s">
        <v>451</v>
      </c>
      <c r="H188" s="128" t="s">
        <v>669</v>
      </c>
      <c r="I188" s="128">
        <v>76121900</v>
      </c>
      <c r="J188" s="128" t="s">
        <v>685</v>
      </c>
      <c r="K188" s="130">
        <v>42552</v>
      </c>
      <c r="L188" s="128">
        <v>8</v>
      </c>
      <c r="M188" s="128" t="s">
        <v>77</v>
      </c>
      <c r="N188" s="128" t="s">
        <v>835</v>
      </c>
      <c r="O188" s="131">
        <v>14088752</v>
      </c>
      <c r="P188" s="131">
        <v>14088752</v>
      </c>
      <c r="Q188" s="128" t="s">
        <v>27</v>
      </c>
      <c r="R188" s="128" t="s">
        <v>27</v>
      </c>
      <c r="S188" s="128" t="s">
        <v>1833</v>
      </c>
      <c r="T188" s="131">
        <v>1761094</v>
      </c>
      <c r="U188" s="128" t="s">
        <v>320</v>
      </c>
      <c r="V188" s="132"/>
    </row>
    <row r="189" spans="1:22" s="133" customFormat="1" ht="75" customHeight="1" x14ac:dyDescent="0.25">
      <c r="A189" s="128">
        <v>188</v>
      </c>
      <c r="B189" s="128" t="s">
        <v>683</v>
      </c>
      <c r="C189" s="136" t="s">
        <v>671</v>
      </c>
      <c r="D189" s="36" t="s">
        <v>672</v>
      </c>
      <c r="E189" s="128" t="s">
        <v>684</v>
      </c>
      <c r="F189" s="128" t="s">
        <v>102</v>
      </c>
      <c r="G189" s="128" t="s">
        <v>451</v>
      </c>
      <c r="H189" s="128" t="s">
        <v>669</v>
      </c>
      <c r="I189" s="128">
        <v>76121900</v>
      </c>
      <c r="J189" s="128" t="s">
        <v>685</v>
      </c>
      <c r="K189" s="130">
        <v>42552</v>
      </c>
      <c r="L189" s="128">
        <v>8</v>
      </c>
      <c r="M189" s="128" t="s">
        <v>77</v>
      </c>
      <c r="N189" s="128" t="s">
        <v>835</v>
      </c>
      <c r="O189" s="131">
        <v>14088752</v>
      </c>
      <c r="P189" s="131">
        <v>14088752</v>
      </c>
      <c r="Q189" s="128" t="s">
        <v>27</v>
      </c>
      <c r="R189" s="128" t="s">
        <v>27</v>
      </c>
      <c r="S189" s="128" t="s">
        <v>1833</v>
      </c>
      <c r="T189" s="131">
        <v>1761094</v>
      </c>
      <c r="U189" s="128" t="s">
        <v>320</v>
      </c>
      <c r="V189" s="132"/>
    </row>
    <row r="190" spans="1:22" s="133" customFormat="1" ht="75" customHeight="1" x14ac:dyDescent="0.25">
      <c r="A190" s="128">
        <v>189</v>
      </c>
      <c r="B190" s="128" t="s">
        <v>683</v>
      </c>
      <c r="C190" s="136" t="s">
        <v>671</v>
      </c>
      <c r="D190" s="36" t="s">
        <v>672</v>
      </c>
      <c r="E190" s="128" t="s">
        <v>684</v>
      </c>
      <c r="F190" s="128" t="s">
        <v>102</v>
      </c>
      <c r="G190" s="128" t="s">
        <v>451</v>
      </c>
      <c r="H190" s="128" t="s">
        <v>669</v>
      </c>
      <c r="I190" s="128">
        <v>76121900</v>
      </c>
      <c r="J190" s="128" t="s">
        <v>685</v>
      </c>
      <c r="K190" s="130">
        <v>42552</v>
      </c>
      <c r="L190" s="128">
        <v>8</v>
      </c>
      <c r="M190" s="128" t="s">
        <v>77</v>
      </c>
      <c r="N190" s="128" t="s">
        <v>835</v>
      </c>
      <c r="O190" s="131">
        <v>14088752</v>
      </c>
      <c r="P190" s="131">
        <v>14088752</v>
      </c>
      <c r="Q190" s="128" t="s">
        <v>27</v>
      </c>
      <c r="R190" s="128" t="s">
        <v>27</v>
      </c>
      <c r="S190" s="128" t="s">
        <v>1833</v>
      </c>
      <c r="T190" s="131">
        <v>1761094</v>
      </c>
      <c r="U190" s="128" t="s">
        <v>320</v>
      </c>
      <c r="V190" s="132"/>
    </row>
    <row r="191" spans="1:22" s="133" customFormat="1" ht="75" customHeight="1" x14ac:dyDescent="0.25">
      <c r="A191" s="128">
        <v>190</v>
      </c>
      <c r="B191" s="128" t="s">
        <v>683</v>
      </c>
      <c r="C191" s="136" t="s">
        <v>1026</v>
      </c>
      <c r="D191" s="36" t="s">
        <v>1027</v>
      </c>
      <c r="E191" s="128" t="s">
        <v>688</v>
      </c>
      <c r="F191" s="128" t="s">
        <v>102</v>
      </c>
      <c r="G191" s="128" t="s">
        <v>451</v>
      </c>
      <c r="H191" s="128" t="s">
        <v>669</v>
      </c>
      <c r="I191" s="128">
        <v>76121900</v>
      </c>
      <c r="J191" s="128" t="s">
        <v>689</v>
      </c>
      <c r="K191" s="130">
        <v>42552</v>
      </c>
      <c r="L191" s="128">
        <v>5.5</v>
      </c>
      <c r="M191" s="128" t="s">
        <v>77</v>
      </c>
      <c r="N191" s="128" t="s">
        <v>835</v>
      </c>
      <c r="O191" s="131">
        <v>33842710</v>
      </c>
      <c r="P191" s="131">
        <v>33842710</v>
      </c>
      <c r="Q191" s="128" t="s">
        <v>27</v>
      </c>
      <c r="R191" s="128" t="s">
        <v>27</v>
      </c>
      <c r="S191" s="128" t="s">
        <v>1833</v>
      </c>
      <c r="T191" s="131">
        <v>6153220</v>
      </c>
      <c r="U191" s="128" t="s">
        <v>320</v>
      </c>
      <c r="V191" s="132"/>
    </row>
    <row r="192" spans="1:22" s="133" customFormat="1" ht="75" customHeight="1" x14ac:dyDescent="0.25">
      <c r="A192" s="128">
        <v>191</v>
      </c>
      <c r="B192" s="128" t="s">
        <v>683</v>
      </c>
      <c r="C192" s="136" t="s">
        <v>1026</v>
      </c>
      <c r="D192" s="36" t="s">
        <v>1027</v>
      </c>
      <c r="E192" s="128" t="s">
        <v>688</v>
      </c>
      <c r="F192" s="128" t="s">
        <v>102</v>
      </c>
      <c r="G192" s="128" t="s">
        <v>451</v>
      </c>
      <c r="H192" s="128" t="s">
        <v>669</v>
      </c>
      <c r="I192" s="128">
        <v>76121900</v>
      </c>
      <c r="J192" s="128" t="s">
        <v>923</v>
      </c>
      <c r="K192" s="130">
        <v>42552</v>
      </c>
      <c r="L192" s="128">
        <v>5.5</v>
      </c>
      <c r="M192" s="128" t="s">
        <v>77</v>
      </c>
      <c r="N192" s="128" t="s">
        <v>835</v>
      </c>
      <c r="O192" s="131">
        <v>19663781.5</v>
      </c>
      <c r="P192" s="131">
        <v>19663781.5</v>
      </c>
      <c r="Q192" s="128" t="s">
        <v>27</v>
      </c>
      <c r="R192" s="128" t="s">
        <v>27</v>
      </c>
      <c r="S192" s="128" t="s">
        <v>1833</v>
      </c>
      <c r="T192" s="131">
        <v>3575233</v>
      </c>
      <c r="U192" s="128" t="s">
        <v>320</v>
      </c>
      <c r="V192" s="132"/>
    </row>
    <row r="193" spans="1:22" s="133" customFormat="1" ht="75" customHeight="1" x14ac:dyDescent="0.25">
      <c r="A193" s="128">
        <v>192</v>
      </c>
      <c r="B193" s="128" t="s">
        <v>683</v>
      </c>
      <c r="C193" s="136" t="s">
        <v>1026</v>
      </c>
      <c r="D193" s="36" t="s">
        <v>1027</v>
      </c>
      <c r="E193" s="128" t="s">
        <v>688</v>
      </c>
      <c r="F193" s="128" t="s">
        <v>102</v>
      </c>
      <c r="G193" s="128" t="s">
        <v>451</v>
      </c>
      <c r="H193" s="128" t="s">
        <v>669</v>
      </c>
      <c r="I193" s="128">
        <v>76121900</v>
      </c>
      <c r="J193" s="128" t="s">
        <v>922</v>
      </c>
      <c r="K193" s="130">
        <v>42552</v>
      </c>
      <c r="L193" s="128">
        <v>6</v>
      </c>
      <c r="M193" s="128" t="s">
        <v>77</v>
      </c>
      <c r="N193" s="128" t="s">
        <v>835</v>
      </c>
      <c r="O193" s="131">
        <v>21451398</v>
      </c>
      <c r="P193" s="131">
        <v>21451398</v>
      </c>
      <c r="Q193" s="128" t="s">
        <v>27</v>
      </c>
      <c r="R193" s="128" t="s">
        <v>27</v>
      </c>
      <c r="S193" s="128" t="s">
        <v>1833</v>
      </c>
      <c r="T193" s="131">
        <v>3575233</v>
      </c>
      <c r="U193" s="128" t="s">
        <v>320</v>
      </c>
      <c r="V193" s="132"/>
    </row>
    <row r="194" spans="1:22" s="133" customFormat="1" ht="75" customHeight="1" x14ac:dyDescent="0.25">
      <c r="A194" s="128">
        <v>193</v>
      </c>
      <c r="B194" s="128" t="s">
        <v>683</v>
      </c>
      <c r="C194" s="136" t="s">
        <v>1026</v>
      </c>
      <c r="D194" s="36" t="s">
        <v>1027</v>
      </c>
      <c r="E194" s="128" t="s">
        <v>688</v>
      </c>
      <c r="F194" s="128" t="s">
        <v>102</v>
      </c>
      <c r="G194" s="128" t="s">
        <v>451</v>
      </c>
      <c r="H194" s="128" t="s">
        <v>669</v>
      </c>
      <c r="I194" s="128">
        <v>76121900</v>
      </c>
      <c r="J194" s="128" t="s">
        <v>1028</v>
      </c>
      <c r="K194" s="130">
        <v>42552</v>
      </c>
      <c r="L194" s="128">
        <v>6</v>
      </c>
      <c r="M194" s="128" t="s">
        <v>77</v>
      </c>
      <c r="N194" s="128" t="s">
        <v>835</v>
      </c>
      <c r="O194" s="131">
        <v>24697752</v>
      </c>
      <c r="P194" s="131">
        <v>24697752</v>
      </c>
      <c r="Q194" s="128" t="s">
        <v>27</v>
      </c>
      <c r="R194" s="128" t="s">
        <v>27</v>
      </c>
      <c r="S194" s="128" t="s">
        <v>1833</v>
      </c>
      <c r="T194" s="131">
        <v>4116292</v>
      </c>
      <c r="U194" s="128" t="s">
        <v>320</v>
      </c>
      <c r="V194" s="132"/>
    </row>
    <row r="195" spans="1:22" s="133" customFormat="1" ht="75" customHeight="1" x14ac:dyDescent="0.25">
      <c r="A195" s="128">
        <v>194</v>
      </c>
      <c r="B195" s="128" t="s">
        <v>683</v>
      </c>
      <c r="C195" s="136" t="s">
        <v>671</v>
      </c>
      <c r="D195" s="36" t="s">
        <v>1027</v>
      </c>
      <c r="E195" s="128" t="s">
        <v>691</v>
      </c>
      <c r="F195" s="128" t="s">
        <v>102</v>
      </c>
      <c r="G195" s="128" t="s">
        <v>451</v>
      </c>
      <c r="H195" s="128" t="s">
        <v>669</v>
      </c>
      <c r="I195" s="128">
        <v>76121900</v>
      </c>
      <c r="J195" s="128" t="s">
        <v>1030</v>
      </c>
      <c r="K195" s="130">
        <v>42552</v>
      </c>
      <c r="L195" s="128">
        <v>4.5</v>
      </c>
      <c r="M195" s="128" t="s">
        <v>77</v>
      </c>
      <c r="N195" s="128" t="s">
        <v>835</v>
      </c>
      <c r="O195" s="131">
        <v>18523314</v>
      </c>
      <c r="P195" s="131">
        <v>18523314</v>
      </c>
      <c r="Q195" s="128" t="s">
        <v>27</v>
      </c>
      <c r="R195" s="128" t="s">
        <v>27</v>
      </c>
      <c r="S195" s="128" t="s">
        <v>1833</v>
      </c>
      <c r="T195" s="131">
        <v>4116292</v>
      </c>
      <c r="U195" s="128" t="s">
        <v>320</v>
      </c>
      <c r="V195" s="132"/>
    </row>
    <row r="196" spans="1:22" s="133" customFormat="1" ht="75" customHeight="1" x14ac:dyDescent="0.25">
      <c r="A196" s="128">
        <v>195</v>
      </c>
      <c r="B196" s="128" t="s">
        <v>683</v>
      </c>
      <c r="C196" s="136" t="s">
        <v>671</v>
      </c>
      <c r="D196" s="36" t="s">
        <v>1027</v>
      </c>
      <c r="E196" s="128" t="s">
        <v>691</v>
      </c>
      <c r="F196" s="128" t="s">
        <v>102</v>
      </c>
      <c r="G196" s="128" t="s">
        <v>451</v>
      </c>
      <c r="H196" s="128" t="s">
        <v>669</v>
      </c>
      <c r="I196" s="128">
        <v>76121900</v>
      </c>
      <c r="J196" s="128" t="s">
        <v>1031</v>
      </c>
      <c r="K196" s="130">
        <v>42552</v>
      </c>
      <c r="L196" s="128">
        <v>5</v>
      </c>
      <c r="M196" s="128" t="s">
        <v>77</v>
      </c>
      <c r="N196" s="128" t="s">
        <v>835</v>
      </c>
      <c r="O196" s="131">
        <v>25992050</v>
      </c>
      <c r="P196" s="131">
        <v>25992050</v>
      </c>
      <c r="Q196" s="128" t="s">
        <v>27</v>
      </c>
      <c r="R196" s="128" t="s">
        <v>27</v>
      </c>
      <c r="S196" s="128" t="s">
        <v>1833</v>
      </c>
      <c r="T196" s="131">
        <v>5198410</v>
      </c>
      <c r="U196" s="128" t="s">
        <v>320</v>
      </c>
      <c r="V196" s="132"/>
    </row>
    <row r="197" spans="1:22" s="133" customFormat="1" ht="75" customHeight="1" x14ac:dyDescent="0.25">
      <c r="A197" s="128">
        <v>196</v>
      </c>
      <c r="B197" s="128" t="s">
        <v>683</v>
      </c>
      <c r="C197" s="136" t="s">
        <v>671</v>
      </c>
      <c r="D197" s="36" t="s">
        <v>1027</v>
      </c>
      <c r="E197" s="128" t="s">
        <v>691</v>
      </c>
      <c r="F197" s="128" t="s">
        <v>102</v>
      </c>
      <c r="G197" s="128" t="s">
        <v>451</v>
      </c>
      <c r="H197" s="128" t="s">
        <v>669</v>
      </c>
      <c r="I197" s="128">
        <v>76121900</v>
      </c>
      <c r="J197" s="128" t="s">
        <v>1032</v>
      </c>
      <c r="K197" s="130">
        <v>42552</v>
      </c>
      <c r="L197" s="128">
        <v>6</v>
      </c>
      <c r="M197" s="128" t="s">
        <v>77</v>
      </c>
      <c r="N197" s="128" t="s">
        <v>835</v>
      </c>
      <c r="O197" s="131">
        <v>24697752</v>
      </c>
      <c r="P197" s="131">
        <v>24697752</v>
      </c>
      <c r="Q197" s="128" t="s">
        <v>27</v>
      </c>
      <c r="R197" s="128" t="s">
        <v>27</v>
      </c>
      <c r="S197" s="128" t="s">
        <v>1833</v>
      </c>
      <c r="T197" s="131">
        <v>4116292</v>
      </c>
      <c r="U197" s="128" t="s">
        <v>320</v>
      </c>
      <c r="V197" s="132"/>
    </row>
    <row r="198" spans="1:22" s="133" customFormat="1" ht="75" customHeight="1" x14ac:dyDescent="0.25">
      <c r="A198" s="128">
        <v>197</v>
      </c>
      <c r="B198" s="128" t="s">
        <v>683</v>
      </c>
      <c r="C198" s="136" t="s">
        <v>671</v>
      </c>
      <c r="D198" s="36" t="s">
        <v>1027</v>
      </c>
      <c r="E198" s="128" t="s">
        <v>691</v>
      </c>
      <c r="F198" s="128" t="s">
        <v>102</v>
      </c>
      <c r="G198" s="128" t="s">
        <v>451</v>
      </c>
      <c r="H198" s="128" t="s">
        <v>669</v>
      </c>
      <c r="I198" s="128">
        <v>76121900</v>
      </c>
      <c r="J198" s="128" t="s">
        <v>1033</v>
      </c>
      <c r="K198" s="130">
        <v>42552</v>
      </c>
      <c r="L198" s="128">
        <v>6</v>
      </c>
      <c r="M198" s="128" t="s">
        <v>77</v>
      </c>
      <c r="N198" s="128" t="s">
        <v>835</v>
      </c>
      <c r="O198" s="131">
        <v>14576766</v>
      </c>
      <c r="P198" s="131">
        <v>14576766</v>
      </c>
      <c r="Q198" s="128" t="s">
        <v>27</v>
      </c>
      <c r="R198" s="128" t="s">
        <v>27</v>
      </c>
      <c r="S198" s="128" t="s">
        <v>1833</v>
      </c>
      <c r="T198" s="131">
        <v>2429461</v>
      </c>
      <c r="U198" s="128" t="s">
        <v>320</v>
      </c>
      <c r="V198" s="132"/>
    </row>
    <row r="199" spans="1:22" s="133" customFormat="1" ht="75" customHeight="1" x14ac:dyDescent="0.25">
      <c r="A199" s="128">
        <v>198</v>
      </c>
      <c r="B199" s="128" t="s">
        <v>683</v>
      </c>
      <c r="C199" s="136" t="s">
        <v>671</v>
      </c>
      <c r="D199" s="36" t="s">
        <v>1027</v>
      </c>
      <c r="E199" s="128" t="s">
        <v>691</v>
      </c>
      <c r="F199" s="128" t="s">
        <v>102</v>
      </c>
      <c r="G199" s="128" t="s">
        <v>451</v>
      </c>
      <c r="H199" s="128" t="s">
        <v>669</v>
      </c>
      <c r="I199" s="128">
        <v>76121900</v>
      </c>
      <c r="J199" s="128" t="s">
        <v>1034</v>
      </c>
      <c r="K199" s="130">
        <v>42552</v>
      </c>
      <c r="L199" s="128">
        <v>6</v>
      </c>
      <c r="M199" s="128" t="s">
        <v>77</v>
      </c>
      <c r="N199" s="128" t="s">
        <v>835</v>
      </c>
      <c r="O199" s="131">
        <v>14576766</v>
      </c>
      <c r="P199" s="131">
        <v>14576766</v>
      </c>
      <c r="Q199" s="128" t="s">
        <v>27</v>
      </c>
      <c r="R199" s="128" t="s">
        <v>27</v>
      </c>
      <c r="S199" s="128" t="s">
        <v>1833</v>
      </c>
      <c r="T199" s="131">
        <v>2429461</v>
      </c>
      <c r="U199" s="128" t="s">
        <v>320</v>
      </c>
      <c r="V199" s="132"/>
    </row>
    <row r="200" spans="1:22" s="133" customFormat="1" ht="75" customHeight="1" x14ac:dyDescent="0.25">
      <c r="A200" s="128">
        <v>199</v>
      </c>
      <c r="B200" s="128" t="s">
        <v>683</v>
      </c>
      <c r="C200" s="136" t="s">
        <v>671</v>
      </c>
      <c r="D200" s="36" t="s">
        <v>1027</v>
      </c>
      <c r="E200" s="128" t="s">
        <v>691</v>
      </c>
      <c r="F200" s="128" t="s">
        <v>102</v>
      </c>
      <c r="G200" s="128" t="s">
        <v>451</v>
      </c>
      <c r="H200" s="128" t="s">
        <v>669</v>
      </c>
      <c r="I200" s="128">
        <v>76121900</v>
      </c>
      <c r="J200" s="128" t="s">
        <v>1035</v>
      </c>
      <c r="K200" s="130">
        <v>42552</v>
      </c>
      <c r="L200" s="128">
        <v>6</v>
      </c>
      <c r="M200" s="128" t="s">
        <v>77</v>
      </c>
      <c r="N200" s="128" t="s">
        <v>835</v>
      </c>
      <c r="O200" s="131">
        <v>12476184</v>
      </c>
      <c r="P200" s="131">
        <v>12476184</v>
      </c>
      <c r="Q200" s="128" t="s">
        <v>27</v>
      </c>
      <c r="R200" s="128" t="s">
        <v>27</v>
      </c>
      <c r="S200" s="128" t="s">
        <v>1833</v>
      </c>
      <c r="T200" s="131">
        <v>2079364</v>
      </c>
      <c r="U200" s="128" t="s">
        <v>320</v>
      </c>
      <c r="V200" s="132"/>
    </row>
    <row r="201" spans="1:22" s="133" customFormat="1" ht="75" customHeight="1" x14ac:dyDescent="0.25">
      <c r="A201" s="128">
        <v>200</v>
      </c>
      <c r="B201" s="128" t="s">
        <v>683</v>
      </c>
      <c r="C201" s="136" t="s">
        <v>671</v>
      </c>
      <c r="D201" s="36" t="s">
        <v>1027</v>
      </c>
      <c r="E201" s="128" t="s">
        <v>691</v>
      </c>
      <c r="F201" s="128" t="s">
        <v>102</v>
      </c>
      <c r="G201" s="128" t="s">
        <v>451</v>
      </c>
      <c r="H201" s="128" t="s">
        <v>669</v>
      </c>
      <c r="I201" s="128">
        <v>76121900</v>
      </c>
      <c r="J201" s="128" t="s">
        <v>1028</v>
      </c>
      <c r="K201" s="130">
        <v>42552</v>
      </c>
      <c r="L201" s="128">
        <v>6</v>
      </c>
      <c r="M201" s="128" t="s">
        <v>77</v>
      </c>
      <c r="N201" s="128" t="s">
        <v>835</v>
      </c>
      <c r="O201" s="131">
        <v>14576766</v>
      </c>
      <c r="P201" s="131">
        <v>14576766</v>
      </c>
      <c r="Q201" s="128" t="s">
        <v>27</v>
      </c>
      <c r="R201" s="128" t="s">
        <v>27</v>
      </c>
      <c r="S201" s="128" t="s">
        <v>1833</v>
      </c>
      <c r="T201" s="131">
        <v>2429461</v>
      </c>
      <c r="U201" s="128" t="s">
        <v>320</v>
      </c>
      <c r="V201" s="132"/>
    </row>
    <row r="202" spans="1:22" s="133" customFormat="1" ht="75" customHeight="1" x14ac:dyDescent="0.25">
      <c r="A202" s="128">
        <v>201</v>
      </c>
      <c r="B202" s="128" t="s">
        <v>683</v>
      </c>
      <c r="C202" s="136" t="s">
        <v>671</v>
      </c>
      <c r="D202" s="36" t="s">
        <v>1029</v>
      </c>
      <c r="E202" s="128" t="s">
        <v>686</v>
      </c>
      <c r="F202" s="128" t="s">
        <v>102</v>
      </c>
      <c r="G202" s="128" t="s">
        <v>451</v>
      </c>
      <c r="H202" s="128" t="s">
        <v>669</v>
      </c>
      <c r="I202" s="128">
        <v>76121900</v>
      </c>
      <c r="J202" s="128" t="s">
        <v>687</v>
      </c>
      <c r="K202" s="130">
        <v>42552</v>
      </c>
      <c r="L202" s="128">
        <v>4.5</v>
      </c>
      <c r="M202" s="128" t="s">
        <v>77</v>
      </c>
      <c r="N202" s="128" t="s">
        <v>835</v>
      </c>
      <c r="O202" s="131">
        <v>32463540</v>
      </c>
      <c r="P202" s="131">
        <v>32463540</v>
      </c>
      <c r="Q202" s="128" t="s">
        <v>27</v>
      </c>
      <c r="R202" s="128" t="s">
        <v>27</v>
      </c>
      <c r="S202" s="128" t="s">
        <v>1833</v>
      </c>
      <c r="T202" s="131">
        <v>7214120</v>
      </c>
      <c r="U202" s="128" t="s">
        <v>320</v>
      </c>
      <c r="V202" s="132"/>
    </row>
    <row r="203" spans="1:22" s="133" customFormat="1" ht="75" customHeight="1" x14ac:dyDescent="0.25">
      <c r="A203" s="128">
        <v>202</v>
      </c>
      <c r="B203" s="128" t="s">
        <v>683</v>
      </c>
      <c r="C203" s="136" t="s">
        <v>671</v>
      </c>
      <c r="D203" s="36" t="s">
        <v>1029</v>
      </c>
      <c r="E203" s="128" t="s">
        <v>686</v>
      </c>
      <c r="F203" s="128" t="s">
        <v>102</v>
      </c>
      <c r="G203" s="128" t="s">
        <v>451</v>
      </c>
      <c r="H203" s="128" t="s">
        <v>669</v>
      </c>
      <c r="I203" s="128">
        <v>76121900</v>
      </c>
      <c r="J203" s="128" t="s">
        <v>1116</v>
      </c>
      <c r="K203" s="130">
        <v>42552</v>
      </c>
      <c r="L203" s="128">
        <v>4.5</v>
      </c>
      <c r="M203" s="128" t="s">
        <v>77</v>
      </c>
      <c r="N203" s="128" t="s">
        <v>835</v>
      </c>
      <c r="O203" s="131">
        <v>18523314</v>
      </c>
      <c r="P203" s="131">
        <v>18523314</v>
      </c>
      <c r="Q203" s="128" t="s">
        <v>27</v>
      </c>
      <c r="R203" s="128" t="s">
        <v>27</v>
      </c>
      <c r="S203" s="128" t="s">
        <v>1833</v>
      </c>
      <c r="T203" s="131">
        <v>4116292</v>
      </c>
      <c r="U203" s="128" t="s">
        <v>320</v>
      </c>
      <c r="V203" s="132"/>
    </row>
    <row r="204" spans="1:22" s="133" customFormat="1" ht="75" customHeight="1" x14ac:dyDescent="0.25">
      <c r="A204" s="128">
        <v>203</v>
      </c>
      <c r="B204" s="128" t="s">
        <v>683</v>
      </c>
      <c r="C204" s="136" t="s">
        <v>671</v>
      </c>
      <c r="D204" s="36" t="s">
        <v>1029</v>
      </c>
      <c r="E204" s="128" t="s">
        <v>686</v>
      </c>
      <c r="F204" s="128" t="s">
        <v>102</v>
      </c>
      <c r="G204" s="128" t="s">
        <v>451</v>
      </c>
      <c r="H204" s="128" t="s">
        <v>669</v>
      </c>
      <c r="I204" s="128">
        <v>76121900</v>
      </c>
      <c r="J204" s="128" t="s">
        <v>1116</v>
      </c>
      <c r="K204" s="130">
        <v>42552</v>
      </c>
      <c r="L204" s="128">
        <v>5</v>
      </c>
      <c r="M204" s="128" t="s">
        <v>77</v>
      </c>
      <c r="N204" s="128" t="s">
        <v>835</v>
      </c>
      <c r="O204" s="131">
        <v>20581460</v>
      </c>
      <c r="P204" s="131">
        <v>20581460</v>
      </c>
      <c r="Q204" s="128" t="s">
        <v>27</v>
      </c>
      <c r="R204" s="128" t="s">
        <v>27</v>
      </c>
      <c r="S204" s="128" t="s">
        <v>1833</v>
      </c>
      <c r="T204" s="131">
        <v>4116292</v>
      </c>
      <c r="U204" s="128" t="s">
        <v>320</v>
      </c>
      <c r="V204" s="132"/>
    </row>
    <row r="205" spans="1:22" s="133" customFormat="1" ht="75" customHeight="1" x14ac:dyDescent="0.25">
      <c r="A205" s="128">
        <v>204</v>
      </c>
      <c r="B205" s="128" t="s">
        <v>683</v>
      </c>
      <c r="C205" s="136" t="s">
        <v>671</v>
      </c>
      <c r="D205" s="36" t="s">
        <v>1029</v>
      </c>
      <c r="E205" s="128" t="s">
        <v>686</v>
      </c>
      <c r="F205" s="128" t="s">
        <v>102</v>
      </c>
      <c r="G205" s="128" t="s">
        <v>451</v>
      </c>
      <c r="H205" s="128" t="s">
        <v>669</v>
      </c>
      <c r="I205" s="128">
        <v>76121900</v>
      </c>
      <c r="J205" s="128" t="s">
        <v>1116</v>
      </c>
      <c r="K205" s="130">
        <v>42552</v>
      </c>
      <c r="L205" s="128">
        <v>5</v>
      </c>
      <c r="M205" s="128" t="s">
        <v>77</v>
      </c>
      <c r="N205" s="128" t="s">
        <v>835</v>
      </c>
      <c r="O205" s="131">
        <v>20581460</v>
      </c>
      <c r="P205" s="131">
        <v>20581460</v>
      </c>
      <c r="Q205" s="128" t="s">
        <v>27</v>
      </c>
      <c r="R205" s="128" t="s">
        <v>27</v>
      </c>
      <c r="S205" s="128" t="s">
        <v>1833</v>
      </c>
      <c r="T205" s="131">
        <v>4116292</v>
      </c>
      <c r="U205" s="128" t="s">
        <v>320</v>
      </c>
      <c r="V205" s="132"/>
    </row>
    <row r="206" spans="1:22" s="133" customFormat="1" ht="75" customHeight="1" x14ac:dyDescent="0.25">
      <c r="A206" s="128">
        <v>205</v>
      </c>
      <c r="B206" s="128" t="s">
        <v>683</v>
      </c>
      <c r="C206" s="136" t="s">
        <v>671</v>
      </c>
      <c r="D206" s="36" t="s">
        <v>1029</v>
      </c>
      <c r="E206" s="128" t="s">
        <v>686</v>
      </c>
      <c r="F206" s="128" t="s">
        <v>102</v>
      </c>
      <c r="G206" s="128" t="s">
        <v>451</v>
      </c>
      <c r="H206" s="128" t="s">
        <v>669</v>
      </c>
      <c r="I206" s="128">
        <v>76121900</v>
      </c>
      <c r="J206" s="128" t="s">
        <v>1116</v>
      </c>
      <c r="K206" s="130">
        <v>42552</v>
      </c>
      <c r="L206" s="128">
        <v>5</v>
      </c>
      <c r="M206" s="128" t="s">
        <v>77</v>
      </c>
      <c r="N206" s="128" t="s">
        <v>835</v>
      </c>
      <c r="O206" s="131">
        <v>20581460</v>
      </c>
      <c r="P206" s="131">
        <v>20581460</v>
      </c>
      <c r="Q206" s="128" t="s">
        <v>27</v>
      </c>
      <c r="R206" s="128" t="s">
        <v>27</v>
      </c>
      <c r="S206" s="128" t="s">
        <v>1833</v>
      </c>
      <c r="T206" s="131">
        <v>4116292</v>
      </c>
      <c r="U206" s="128" t="s">
        <v>320</v>
      </c>
      <c r="V206" s="132"/>
    </row>
    <row r="207" spans="1:22" s="133" customFormat="1" ht="75" customHeight="1" x14ac:dyDescent="0.25">
      <c r="A207" s="128">
        <v>206</v>
      </c>
      <c r="B207" s="128" t="s">
        <v>665</v>
      </c>
      <c r="C207" s="129" t="s">
        <v>666</v>
      </c>
      <c r="D207" s="128" t="s">
        <v>667</v>
      </c>
      <c r="E207" s="128" t="s">
        <v>668</v>
      </c>
      <c r="F207" s="128" t="s">
        <v>102</v>
      </c>
      <c r="G207" s="128" t="s">
        <v>451</v>
      </c>
      <c r="H207" s="128" t="s">
        <v>669</v>
      </c>
      <c r="I207" s="128">
        <v>76121900</v>
      </c>
      <c r="J207" s="128" t="s">
        <v>1036</v>
      </c>
      <c r="K207" s="130">
        <v>42552</v>
      </c>
      <c r="L207" s="128">
        <v>1</v>
      </c>
      <c r="M207" s="128" t="s">
        <v>77</v>
      </c>
      <c r="N207" s="128" t="s">
        <v>835</v>
      </c>
      <c r="O207" s="131">
        <v>821831</v>
      </c>
      <c r="P207" s="131">
        <v>821831</v>
      </c>
      <c r="Q207" s="128" t="s">
        <v>27</v>
      </c>
      <c r="R207" s="128" t="s">
        <v>27</v>
      </c>
      <c r="S207" s="128" t="s">
        <v>1833</v>
      </c>
      <c r="T207" s="131" t="s">
        <v>27</v>
      </c>
      <c r="U207" s="128" t="s">
        <v>320</v>
      </c>
    </row>
    <row r="208" spans="1:22" s="133" customFormat="1" ht="75" customHeight="1" x14ac:dyDescent="0.25">
      <c r="A208" s="128">
        <v>207</v>
      </c>
      <c r="B208" s="128" t="s">
        <v>665</v>
      </c>
      <c r="C208" s="136" t="s">
        <v>666</v>
      </c>
      <c r="D208" s="36" t="s">
        <v>667</v>
      </c>
      <c r="E208" s="128" t="s">
        <v>676</v>
      </c>
      <c r="F208" s="128" t="s">
        <v>102</v>
      </c>
      <c r="G208" s="128" t="s">
        <v>451</v>
      </c>
      <c r="H208" s="128" t="s">
        <v>669</v>
      </c>
      <c r="I208" s="128">
        <v>76121900</v>
      </c>
      <c r="J208" s="128" t="s">
        <v>1036</v>
      </c>
      <c r="K208" s="130">
        <v>42552</v>
      </c>
      <c r="L208" s="128">
        <v>1</v>
      </c>
      <c r="M208" s="128" t="s">
        <v>77</v>
      </c>
      <c r="N208" s="128" t="s">
        <v>835</v>
      </c>
      <c r="O208" s="131">
        <v>18422529</v>
      </c>
      <c r="P208" s="131">
        <v>18422529</v>
      </c>
      <c r="Q208" s="128" t="s">
        <v>27</v>
      </c>
      <c r="R208" s="128" t="s">
        <v>27</v>
      </c>
      <c r="S208" s="128" t="s">
        <v>1833</v>
      </c>
      <c r="T208" s="131" t="s">
        <v>27</v>
      </c>
      <c r="U208" s="128" t="s">
        <v>320</v>
      </c>
    </row>
    <row r="209" spans="1:22" s="133" customFormat="1" ht="75" customHeight="1" x14ac:dyDescent="0.25">
      <c r="A209" s="128">
        <v>208</v>
      </c>
      <c r="B209" s="128" t="s">
        <v>665</v>
      </c>
      <c r="C209" s="136" t="s">
        <v>666</v>
      </c>
      <c r="D209" s="36" t="s">
        <v>667</v>
      </c>
      <c r="E209" s="128" t="s">
        <v>677</v>
      </c>
      <c r="F209" s="128" t="s">
        <v>102</v>
      </c>
      <c r="G209" s="128" t="s">
        <v>451</v>
      </c>
      <c r="H209" s="128" t="s">
        <v>669</v>
      </c>
      <c r="I209" s="128">
        <v>76121900</v>
      </c>
      <c r="J209" s="128" t="s">
        <v>1036</v>
      </c>
      <c r="K209" s="130">
        <v>42552</v>
      </c>
      <c r="L209" s="128">
        <v>1</v>
      </c>
      <c r="M209" s="128" t="s">
        <v>77</v>
      </c>
      <c r="N209" s="128" t="s">
        <v>835</v>
      </c>
      <c r="O209" s="131">
        <v>779762</v>
      </c>
      <c r="P209" s="131">
        <v>779762</v>
      </c>
      <c r="Q209" s="128" t="s">
        <v>27</v>
      </c>
      <c r="R209" s="128" t="s">
        <v>27</v>
      </c>
      <c r="S209" s="128" t="s">
        <v>1833</v>
      </c>
      <c r="T209" s="131" t="s">
        <v>27</v>
      </c>
      <c r="U209" s="128" t="s">
        <v>320</v>
      </c>
    </row>
    <row r="210" spans="1:22" s="133" customFormat="1" ht="75" customHeight="1" x14ac:dyDescent="0.25">
      <c r="A210" s="128">
        <v>209</v>
      </c>
      <c r="B210" s="128" t="s">
        <v>665</v>
      </c>
      <c r="C210" s="136" t="s">
        <v>666</v>
      </c>
      <c r="D210" s="36" t="s">
        <v>667</v>
      </c>
      <c r="E210" s="128" t="s">
        <v>674</v>
      </c>
      <c r="F210" s="128" t="s">
        <v>102</v>
      </c>
      <c r="G210" s="128" t="s">
        <v>451</v>
      </c>
      <c r="H210" s="128" t="s">
        <v>669</v>
      </c>
      <c r="I210" s="128">
        <v>76121900</v>
      </c>
      <c r="J210" s="128" t="s">
        <v>1036</v>
      </c>
      <c r="K210" s="130">
        <v>42552</v>
      </c>
      <c r="L210" s="128">
        <v>1</v>
      </c>
      <c r="M210" s="128" t="s">
        <v>77</v>
      </c>
      <c r="N210" s="128" t="s">
        <v>835</v>
      </c>
      <c r="O210" s="131">
        <v>41405743</v>
      </c>
      <c r="P210" s="131">
        <v>41405743</v>
      </c>
      <c r="Q210" s="128" t="s">
        <v>27</v>
      </c>
      <c r="R210" s="128" t="s">
        <v>27</v>
      </c>
      <c r="S210" s="128" t="s">
        <v>1833</v>
      </c>
      <c r="T210" s="131" t="s">
        <v>27</v>
      </c>
      <c r="U210" s="128" t="s">
        <v>320</v>
      </c>
    </row>
    <row r="211" spans="1:22" s="133" customFormat="1" ht="75" customHeight="1" x14ac:dyDescent="0.25">
      <c r="A211" s="128">
        <v>210</v>
      </c>
      <c r="B211" s="128" t="s">
        <v>665</v>
      </c>
      <c r="C211" s="136" t="s">
        <v>666</v>
      </c>
      <c r="D211" s="36" t="s">
        <v>667</v>
      </c>
      <c r="E211" s="128" t="s">
        <v>678</v>
      </c>
      <c r="F211" s="128" t="s">
        <v>102</v>
      </c>
      <c r="G211" s="128" t="s">
        <v>451</v>
      </c>
      <c r="H211" s="128" t="s">
        <v>669</v>
      </c>
      <c r="I211" s="128">
        <v>76121900</v>
      </c>
      <c r="J211" s="128" t="s">
        <v>1036</v>
      </c>
      <c r="K211" s="130">
        <v>42552</v>
      </c>
      <c r="L211" s="128">
        <v>1</v>
      </c>
      <c r="M211" s="128" t="s">
        <v>77</v>
      </c>
      <c r="N211" s="128" t="s">
        <v>835</v>
      </c>
      <c r="O211" s="131">
        <v>3920026</v>
      </c>
      <c r="P211" s="131">
        <v>3920026</v>
      </c>
      <c r="Q211" s="128" t="s">
        <v>27</v>
      </c>
      <c r="R211" s="128" t="s">
        <v>27</v>
      </c>
      <c r="S211" s="128" t="s">
        <v>1833</v>
      </c>
      <c r="T211" s="131" t="s">
        <v>27</v>
      </c>
      <c r="U211" s="128" t="s">
        <v>320</v>
      </c>
    </row>
    <row r="212" spans="1:22" s="133" customFormat="1" ht="75" customHeight="1" x14ac:dyDescent="0.25">
      <c r="A212" s="128">
        <v>211</v>
      </c>
      <c r="B212" s="128" t="s">
        <v>665</v>
      </c>
      <c r="C212" s="136" t="s">
        <v>666</v>
      </c>
      <c r="D212" s="36" t="s">
        <v>679</v>
      </c>
      <c r="E212" s="128" t="s">
        <v>680</v>
      </c>
      <c r="F212" s="128" t="s">
        <v>102</v>
      </c>
      <c r="G212" s="128" t="s">
        <v>451</v>
      </c>
      <c r="H212" s="128" t="s">
        <v>669</v>
      </c>
      <c r="I212" s="128">
        <v>76121900</v>
      </c>
      <c r="J212" s="128" t="s">
        <v>1036</v>
      </c>
      <c r="K212" s="130">
        <v>42552</v>
      </c>
      <c r="L212" s="128">
        <v>1</v>
      </c>
      <c r="M212" s="128" t="s">
        <v>77</v>
      </c>
      <c r="N212" s="128" t="s">
        <v>835</v>
      </c>
      <c r="O212" s="131">
        <v>21780277</v>
      </c>
      <c r="P212" s="131">
        <v>21780277</v>
      </c>
      <c r="Q212" s="128" t="s">
        <v>27</v>
      </c>
      <c r="R212" s="128" t="s">
        <v>27</v>
      </c>
      <c r="S212" s="128" t="s">
        <v>1833</v>
      </c>
      <c r="T212" s="131" t="s">
        <v>27</v>
      </c>
      <c r="U212" s="128" t="s">
        <v>320</v>
      </c>
    </row>
    <row r="213" spans="1:22" s="133" customFormat="1" ht="75" customHeight="1" x14ac:dyDescent="0.25">
      <c r="A213" s="128">
        <v>212</v>
      </c>
      <c r="B213" s="128" t="s">
        <v>683</v>
      </c>
      <c r="C213" s="136" t="s">
        <v>671</v>
      </c>
      <c r="D213" s="36" t="s">
        <v>672</v>
      </c>
      <c r="E213" s="128" t="s">
        <v>684</v>
      </c>
      <c r="F213" s="128" t="s">
        <v>102</v>
      </c>
      <c r="G213" s="128" t="s">
        <v>451</v>
      </c>
      <c r="H213" s="128" t="s">
        <v>669</v>
      </c>
      <c r="I213" s="128">
        <v>76121900</v>
      </c>
      <c r="J213" s="128" t="s">
        <v>1036</v>
      </c>
      <c r="K213" s="130">
        <v>42552</v>
      </c>
      <c r="L213" s="128">
        <v>1</v>
      </c>
      <c r="M213" s="128" t="s">
        <v>77</v>
      </c>
      <c r="N213" s="128" t="s">
        <v>835</v>
      </c>
      <c r="O213" s="131">
        <v>509233</v>
      </c>
      <c r="P213" s="131">
        <v>509233</v>
      </c>
      <c r="Q213" s="128" t="s">
        <v>27</v>
      </c>
      <c r="R213" s="128" t="s">
        <v>27</v>
      </c>
      <c r="S213" s="128" t="s">
        <v>1833</v>
      </c>
      <c r="T213" s="131" t="s">
        <v>27</v>
      </c>
      <c r="U213" s="128" t="s">
        <v>320</v>
      </c>
    </row>
    <row r="214" spans="1:22" s="133" customFormat="1" ht="75" customHeight="1" x14ac:dyDescent="0.25">
      <c r="A214" s="128">
        <v>213</v>
      </c>
      <c r="B214" s="128" t="s">
        <v>683</v>
      </c>
      <c r="C214" s="136" t="s">
        <v>1026</v>
      </c>
      <c r="D214" s="36" t="s">
        <v>1027</v>
      </c>
      <c r="E214" s="128" t="s">
        <v>688</v>
      </c>
      <c r="F214" s="128" t="s">
        <v>102</v>
      </c>
      <c r="G214" s="128" t="s">
        <v>451</v>
      </c>
      <c r="H214" s="128" t="s">
        <v>669</v>
      </c>
      <c r="I214" s="128">
        <v>76121900</v>
      </c>
      <c r="J214" s="128" t="s">
        <v>1036</v>
      </c>
      <c r="K214" s="130">
        <v>42552</v>
      </c>
      <c r="L214" s="128">
        <v>1</v>
      </c>
      <c r="M214" s="128" t="s">
        <v>77</v>
      </c>
      <c r="N214" s="128" t="s">
        <v>835</v>
      </c>
      <c r="O214" s="131">
        <v>1119679</v>
      </c>
      <c r="P214" s="131">
        <v>1119679</v>
      </c>
      <c r="Q214" s="128" t="s">
        <v>27</v>
      </c>
      <c r="R214" s="128" t="s">
        <v>27</v>
      </c>
      <c r="S214" s="128" t="s">
        <v>1833</v>
      </c>
      <c r="T214" s="131" t="s">
        <v>27</v>
      </c>
      <c r="U214" s="128" t="s">
        <v>320</v>
      </c>
    </row>
    <row r="215" spans="1:22" s="133" customFormat="1" ht="75" customHeight="1" x14ac:dyDescent="0.25">
      <c r="A215" s="128">
        <v>214</v>
      </c>
      <c r="B215" s="128" t="s">
        <v>683</v>
      </c>
      <c r="C215" s="136" t="s">
        <v>671</v>
      </c>
      <c r="D215" s="36" t="s">
        <v>1027</v>
      </c>
      <c r="E215" s="128" t="s">
        <v>691</v>
      </c>
      <c r="F215" s="128" t="s">
        <v>102</v>
      </c>
      <c r="G215" s="128" t="s">
        <v>451</v>
      </c>
      <c r="H215" s="128" t="s">
        <v>669</v>
      </c>
      <c r="I215" s="128">
        <v>76121900</v>
      </c>
      <c r="J215" s="128" t="s">
        <v>1036</v>
      </c>
      <c r="K215" s="130">
        <v>42552</v>
      </c>
      <c r="L215" s="128">
        <v>1</v>
      </c>
      <c r="M215" s="128" t="s">
        <v>77</v>
      </c>
      <c r="N215" s="128" t="s">
        <v>835</v>
      </c>
      <c r="O215" s="131">
        <v>1734571</v>
      </c>
      <c r="P215" s="131">
        <v>1734571</v>
      </c>
      <c r="Q215" s="128" t="s">
        <v>27</v>
      </c>
      <c r="R215" s="128" t="s">
        <v>27</v>
      </c>
      <c r="S215" s="128" t="s">
        <v>1833</v>
      </c>
      <c r="T215" s="131" t="s">
        <v>27</v>
      </c>
      <c r="U215" s="128" t="s">
        <v>320</v>
      </c>
    </row>
    <row r="216" spans="1:22" s="133" customFormat="1" ht="75" customHeight="1" x14ac:dyDescent="0.25">
      <c r="A216" s="128">
        <v>215</v>
      </c>
      <c r="B216" s="128" t="s">
        <v>683</v>
      </c>
      <c r="C216" s="136" t="s">
        <v>671</v>
      </c>
      <c r="D216" s="36" t="s">
        <v>1029</v>
      </c>
      <c r="E216" s="128" t="s">
        <v>686</v>
      </c>
      <c r="F216" s="128" t="s">
        <v>102</v>
      </c>
      <c r="G216" s="128" t="s">
        <v>451</v>
      </c>
      <c r="H216" s="128" t="s">
        <v>669</v>
      </c>
      <c r="I216" s="128">
        <v>76121900</v>
      </c>
      <c r="J216" s="128" t="s">
        <v>1016</v>
      </c>
      <c r="K216" s="130">
        <v>42552</v>
      </c>
      <c r="L216" s="128">
        <v>1</v>
      </c>
      <c r="M216" s="128" t="s">
        <v>77</v>
      </c>
      <c r="N216" s="128" t="s">
        <v>835</v>
      </c>
      <c r="O216" s="131">
        <v>9052333</v>
      </c>
      <c r="P216" s="131">
        <v>9052333</v>
      </c>
      <c r="Q216" s="128" t="s">
        <v>27</v>
      </c>
      <c r="R216" s="128" t="s">
        <v>27</v>
      </c>
      <c r="S216" s="128" t="s">
        <v>1833</v>
      </c>
      <c r="T216" s="131" t="s">
        <v>27</v>
      </c>
      <c r="U216" s="128" t="s">
        <v>320</v>
      </c>
    </row>
    <row r="217" spans="1:22" s="133" customFormat="1" ht="75" customHeight="1" x14ac:dyDescent="0.25">
      <c r="A217" s="128">
        <v>216</v>
      </c>
      <c r="B217" s="128" t="s">
        <v>683</v>
      </c>
      <c r="C217" s="136" t="s">
        <v>671</v>
      </c>
      <c r="D217" s="36" t="s">
        <v>1029</v>
      </c>
      <c r="E217" s="128" t="s">
        <v>686</v>
      </c>
      <c r="F217" s="128" t="s">
        <v>102</v>
      </c>
      <c r="G217" s="128" t="s">
        <v>451</v>
      </c>
      <c r="H217" s="128" t="s">
        <v>669</v>
      </c>
      <c r="I217" s="128">
        <v>76121900</v>
      </c>
      <c r="J217" s="128" t="s">
        <v>1036</v>
      </c>
      <c r="K217" s="130">
        <v>42552</v>
      </c>
      <c r="L217" s="128">
        <v>1</v>
      </c>
      <c r="M217" s="128" t="s">
        <v>77</v>
      </c>
      <c r="N217" s="128" t="s">
        <v>835</v>
      </c>
      <c r="O217" s="131">
        <v>729165</v>
      </c>
      <c r="P217" s="131">
        <v>729165</v>
      </c>
      <c r="Q217" s="128" t="s">
        <v>27</v>
      </c>
      <c r="R217" s="128" t="s">
        <v>27</v>
      </c>
      <c r="S217" s="128" t="s">
        <v>1833</v>
      </c>
      <c r="T217" s="131" t="s">
        <v>27</v>
      </c>
      <c r="U217" s="128" t="s">
        <v>320</v>
      </c>
    </row>
    <row r="218" spans="1:22" s="133" customFormat="1" ht="75" customHeight="1" x14ac:dyDescent="0.25">
      <c r="A218" s="128">
        <v>217</v>
      </c>
      <c r="B218" s="128" t="s">
        <v>665</v>
      </c>
      <c r="C218" s="129" t="s">
        <v>666</v>
      </c>
      <c r="D218" s="128" t="s">
        <v>667</v>
      </c>
      <c r="E218" s="128" t="s">
        <v>668</v>
      </c>
      <c r="F218" s="128" t="s">
        <v>102</v>
      </c>
      <c r="G218" s="128" t="s">
        <v>451</v>
      </c>
      <c r="H218" s="128" t="s">
        <v>669</v>
      </c>
      <c r="I218" s="128">
        <v>76121900</v>
      </c>
      <c r="J218" s="128" t="s">
        <v>1622</v>
      </c>
      <c r="K218" s="130">
        <v>42552</v>
      </c>
      <c r="L218" s="128">
        <v>7</v>
      </c>
      <c r="M218" s="128" t="s">
        <v>77</v>
      </c>
      <c r="N218" s="128" t="s">
        <v>835</v>
      </c>
      <c r="O218" s="131">
        <v>17006227</v>
      </c>
      <c r="P218" s="131">
        <v>17006227</v>
      </c>
      <c r="Q218" s="128" t="s">
        <v>27</v>
      </c>
      <c r="R218" s="128" t="s">
        <v>27</v>
      </c>
      <c r="S218" s="128" t="s">
        <v>1833</v>
      </c>
      <c r="T218" s="131">
        <v>2429461</v>
      </c>
      <c r="U218" s="128" t="s">
        <v>1691</v>
      </c>
      <c r="V218" s="132"/>
    </row>
    <row r="219" spans="1:22" s="133" customFormat="1" ht="75" customHeight="1" x14ac:dyDescent="0.25">
      <c r="A219" s="128">
        <v>218</v>
      </c>
      <c r="B219" s="128" t="s">
        <v>665</v>
      </c>
      <c r="C219" s="129" t="s">
        <v>666</v>
      </c>
      <c r="D219" s="128" t="s">
        <v>667</v>
      </c>
      <c r="E219" s="128" t="s">
        <v>668</v>
      </c>
      <c r="F219" s="128" t="s">
        <v>102</v>
      </c>
      <c r="G219" s="128" t="s">
        <v>451</v>
      </c>
      <c r="H219" s="128" t="s">
        <v>669</v>
      </c>
      <c r="I219" s="128">
        <v>76121900</v>
      </c>
      <c r="J219" s="128" t="s">
        <v>1620</v>
      </c>
      <c r="K219" s="130">
        <v>42552</v>
      </c>
      <c r="L219" s="128">
        <v>7</v>
      </c>
      <c r="M219" s="128" t="s">
        <v>77</v>
      </c>
      <c r="N219" s="128" t="s">
        <v>835</v>
      </c>
      <c r="O219" s="131">
        <v>17006227</v>
      </c>
      <c r="P219" s="131">
        <v>17006227</v>
      </c>
      <c r="Q219" s="128" t="s">
        <v>27</v>
      </c>
      <c r="R219" s="128" t="s">
        <v>27</v>
      </c>
      <c r="S219" s="128" t="s">
        <v>1833</v>
      </c>
      <c r="T219" s="131">
        <v>2429461</v>
      </c>
      <c r="U219" s="128" t="s">
        <v>320</v>
      </c>
      <c r="V219" s="132"/>
    </row>
    <row r="220" spans="1:22" x14ac:dyDescent="0.2">
      <c r="O220" s="140"/>
    </row>
    <row r="221" spans="1:22" ht="15.75" x14ac:dyDescent="0.2">
      <c r="J221" s="143"/>
    </row>
    <row r="262" spans="21:21" x14ac:dyDescent="0.2">
      <c r="U262" s="141">
        <v>8</v>
      </c>
    </row>
  </sheetData>
  <autoFilter ref="A1:W219" xr:uid="{00000000-0009-0000-0000-000007000000}"/>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537"/>
  <sheetViews>
    <sheetView zoomScale="50" zoomScaleNormal="50" workbookViewId="0">
      <pane xSplit="5" ySplit="1" topLeftCell="N524" activePane="bottomRight" state="frozen"/>
      <selection pane="topRight" activeCell="G1" sqref="G1"/>
      <selection pane="bottomLeft" activeCell="A2" sqref="A2"/>
      <selection pane="bottomRight" activeCell="S2" sqref="S2:S529"/>
    </sheetView>
  </sheetViews>
  <sheetFormatPr baseColWidth="10" defaultRowHeight="15" x14ac:dyDescent="0.2"/>
  <cols>
    <col min="1" max="1" width="13.140625" style="157" customWidth="1"/>
    <col min="2" max="2" width="19.140625" style="157" customWidth="1"/>
    <col min="3" max="3" width="62" style="157" customWidth="1"/>
    <col min="4" max="4" width="40.140625" style="157" customWidth="1"/>
    <col min="5" max="5" width="48.42578125" style="157" customWidth="1"/>
    <col min="6" max="6" width="17.42578125" style="157" customWidth="1"/>
    <col min="7" max="7" width="21.42578125" style="157" customWidth="1"/>
    <col min="8" max="8" width="49.5703125" style="157" customWidth="1"/>
    <col min="9" max="9" width="14.5703125" style="157" customWidth="1"/>
    <col min="10" max="10" width="82.140625" style="157" customWidth="1"/>
    <col min="11" max="11" width="11.42578125" style="157" customWidth="1"/>
    <col min="12" max="12" width="6.7109375" style="157" customWidth="1"/>
    <col min="13" max="13" width="25" style="157" customWidth="1"/>
    <col min="14" max="14" width="17" style="157" customWidth="1"/>
    <col min="15" max="15" width="18.140625" style="157" customWidth="1"/>
    <col min="16" max="16" width="21.42578125" style="157" customWidth="1"/>
    <col min="17" max="18" width="11.42578125" style="157" customWidth="1"/>
    <col min="19" max="19" width="31" style="157" customWidth="1"/>
    <col min="20" max="20" width="23.140625" style="157" hidden="1" customWidth="1"/>
    <col min="21" max="21" width="23.5703125" style="157" hidden="1" customWidth="1"/>
    <col min="22" max="16384" width="11.42578125" style="157"/>
  </cols>
  <sheetData>
    <row r="1" spans="1:21" s="145" customFormat="1" ht="75" customHeight="1" x14ac:dyDescent="0.25">
      <c r="A1" s="144" t="s">
        <v>0</v>
      </c>
      <c r="B1" s="144" t="s">
        <v>1</v>
      </c>
      <c r="C1" s="144" t="s">
        <v>2</v>
      </c>
      <c r="D1" s="144" t="s">
        <v>3</v>
      </c>
      <c r="E1" s="144" t="s">
        <v>4</v>
      </c>
      <c r="F1" s="144" t="s">
        <v>5</v>
      </c>
      <c r="G1" s="144" t="s">
        <v>6</v>
      </c>
      <c r="H1" s="144" t="s">
        <v>7</v>
      </c>
      <c r="I1" s="66" t="s">
        <v>8</v>
      </c>
      <c r="J1" s="66" t="s">
        <v>9</v>
      </c>
      <c r="K1" s="66" t="s">
        <v>1798</v>
      </c>
      <c r="L1" s="66" t="s">
        <v>489</v>
      </c>
      <c r="M1" s="66" t="s">
        <v>10</v>
      </c>
      <c r="N1" s="66" t="s">
        <v>11</v>
      </c>
      <c r="O1" s="66" t="s">
        <v>490</v>
      </c>
      <c r="P1" s="66" t="s">
        <v>14</v>
      </c>
      <c r="Q1" s="66" t="s">
        <v>15</v>
      </c>
      <c r="R1" s="66" t="s">
        <v>16</v>
      </c>
      <c r="S1" s="66" t="s">
        <v>491</v>
      </c>
      <c r="T1" s="18" t="s">
        <v>492</v>
      </c>
      <c r="U1" s="18" t="s">
        <v>71</v>
      </c>
    </row>
    <row r="2" spans="1:21" ht="75" customHeight="1" x14ac:dyDescent="0.2">
      <c r="A2" s="146">
        <v>1</v>
      </c>
      <c r="B2" s="147" t="s">
        <v>493</v>
      </c>
      <c r="C2" s="147" t="s">
        <v>494</v>
      </c>
      <c r="D2" s="148" t="s">
        <v>495</v>
      </c>
      <c r="E2" s="147" t="s">
        <v>496</v>
      </c>
      <c r="F2" s="147" t="s">
        <v>227</v>
      </c>
      <c r="G2" s="147" t="s">
        <v>451</v>
      </c>
      <c r="H2" s="147" t="s">
        <v>497</v>
      </c>
      <c r="I2" s="149">
        <v>77121500</v>
      </c>
      <c r="J2" s="150" t="s">
        <v>498</v>
      </c>
      <c r="K2" s="151">
        <v>42384</v>
      </c>
      <c r="L2" s="152">
        <v>4</v>
      </c>
      <c r="M2" s="153" t="s">
        <v>77</v>
      </c>
      <c r="N2" s="153" t="s">
        <v>307</v>
      </c>
      <c r="O2" s="154">
        <v>16465168</v>
      </c>
      <c r="P2" s="154">
        <v>16465168</v>
      </c>
      <c r="Q2" s="149" t="s">
        <v>499</v>
      </c>
      <c r="R2" s="155" t="s">
        <v>499</v>
      </c>
      <c r="S2" s="268" t="s">
        <v>1835</v>
      </c>
      <c r="T2" s="154">
        <v>4116292</v>
      </c>
      <c r="U2" s="156" t="s">
        <v>1484</v>
      </c>
    </row>
    <row r="3" spans="1:21" ht="75" customHeight="1" x14ac:dyDescent="0.2">
      <c r="A3" s="146">
        <v>2</v>
      </c>
      <c r="B3" s="147" t="s">
        <v>493</v>
      </c>
      <c r="C3" s="147" t="s">
        <v>494</v>
      </c>
      <c r="D3" s="148" t="s">
        <v>495</v>
      </c>
      <c r="E3" s="147" t="s">
        <v>496</v>
      </c>
      <c r="F3" s="147" t="s">
        <v>227</v>
      </c>
      <c r="G3" s="147" t="s">
        <v>451</v>
      </c>
      <c r="H3" s="147" t="s">
        <v>497</v>
      </c>
      <c r="I3" s="149">
        <v>77121500</v>
      </c>
      <c r="J3" s="150" t="s">
        <v>498</v>
      </c>
      <c r="K3" s="151">
        <v>42552</v>
      </c>
      <c r="L3" s="152">
        <v>6</v>
      </c>
      <c r="M3" s="153" t="s">
        <v>77</v>
      </c>
      <c r="N3" s="153" t="s">
        <v>307</v>
      </c>
      <c r="O3" s="154">
        <v>24697752</v>
      </c>
      <c r="P3" s="154">
        <v>24697752</v>
      </c>
      <c r="Q3" s="149" t="s">
        <v>499</v>
      </c>
      <c r="R3" s="155" t="s">
        <v>499</v>
      </c>
      <c r="S3" s="268" t="s">
        <v>1835</v>
      </c>
      <c r="T3" s="154">
        <v>4116292</v>
      </c>
      <c r="U3" s="156" t="s">
        <v>320</v>
      </c>
    </row>
    <row r="4" spans="1:21" ht="75" customHeight="1" x14ac:dyDescent="0.2">
      <c r="A4" s="146">
        <v>3</v>
      </c>
      <c r="B4" s="147" t="s">
        <v>493</v>
      </c>
      <c r="C4" s="147" t="s">
        <v>494</v>
      </c>
      <c r="D4" s="148" t="s">
        <v>495</v>
      </c>
      <c r="E4" s="147" t="s">
        <v>496</v>
      </c>
      <c r="F4" s="147" t="s">
        <v>227</v>
      </c>
      <c r="G4" s="147" t="s">
        <v>451</v>
      </c>
      <c r="H4" s="147" t="s">
        <v>497</v>
      </c>
      <c r="I4" s="149">
        <v>77121500</v>
      </c>
      <c r="J4" s="150" t="s">
        <v>501</v>
      </c>
      <c r="K4" s="151">
        <v>42384</v>
      </c>
      <c r="L4" s="152">
        <v>5</v>
      </c>
      <c r="M4" s="153" t="s">
        <v>77</v>
      </c>
      <c r="N4" s="153" t="s">
        <v>307</v>
      </c>
      <c r="O4" s="154">
        <v>23286755</v>
      </c>
      <c r="P4" s="154">
        <v>23286755</v>
      </c>
      <c r="Q4" s="149" t="s">
        <v>499</v>
      </c>
      <c r="R4" s="155" t="s">
        <v>499</v>
      </c>
      <c r="S4" s="268" t="s">
        <v>1835</v>
      </c>
      <c r="T4" s="154">
        <v>4657351</v>
      </c>
      <c r="U4" s="156" t="s">
        <v>308</v>
      </c>
    </row>
    <row r="5" spans="1:21" ht="75" customHeight="1" x14ac:dyDescent="0.2">
      <c r="A5" s="146">
        <v>4</v>
      </c>
      <c r="B5" s="147" t="s">
        <v>493</v>
      </c>
      <c r="C5" s="147" t="s">
        <v>494</v>
      </c>
      <c r="D5" s="148" t="s">
        <v>495</v>
      </c>
      <c r="E5" s="147" t="s">
        <v>496</v>
      </c>
      <c r="F5" s="147" t="s">
        <v>227</v>
      </c>
      <c r="G5" s="147" t="s">
        <v>451</v>
      </c>
      <c r="H5" s="147" t="s">
        <v>497</v>
      </c>
      <c r="I5" s="149">
        <v>77121500</v>
      </c>
      <c r="J5" s="150" t="s">
        <v>500</v>
      </c>
      <c r="K5" s="151">
        <v>42552</v>
      </c>
      <c r="L5" s="152">
        <v>5.5</v>
      </c>
      <c r="M5" s="153" t="s">
        <v>77</v>
      </c>
      <c r="N5" s="153" t="s">
        <v>307</v>
      </c>
      <c r="O5" s="154">
        <v>22144006</v>
      </c>
      <c r="P5" s="154">
        <v>22144006</v>
      </c>
      <c r="Q5" s="149" t="s">
        <v>499</v>
      </c>
      <c r="R5" s="155" t="s">
        <v>499</v>
      </c>
      <c r="S5" s="268" t="s">
        <v>1835</v>
      </c>
      <c r="T5" s="154">
        <v>4116292</v>
      </c>
      <c r="U5" s="156" t="s">
        <v>320</v>
      </c>
    </row>
    <row r="6" spans="1:21" ht="75" customHeight="1" x14ac:dyDescent="0.2">
      <c r="A6" s="146">
        <v>5</v>
      </c>
      <c r="B6" s="147" t="s">
        <v>493</v>
      </c>
      <c r="C6" s="147" t="s">
        <v>494</v>
      </c>
      <c r="D6" s="148" t="s">
        <v>495</v>
      </c>
      <c r="E6" s="147" t="s">
        <v>496</v>
      </c>
      <c r="F6" s="147" t="s">
        <v>227</v>
      </c>
      <c r="G6" s="147" t="s">
        <v>451</v>
      </c>
      <c r="H6" s="147" t="s">
        <v>497</v>
      </c>
      <c r="I6" s="149">
        <v>77121500</v>
      </c>
      <c r="J6" s="150" t="s">
        <v>1570</v>
      </c>
      <c r="K6" s="151">
        <v>42384</v>
      </c>
      <c r="L6" s="152">
        <v>4</v>
      </c>
      <c r="M6" s="153" t="s">
        <v>77</v>
      </c>
      <c r="N6" s="153" t="s">
        <v>307</v>
      </c>
      <c r="O6" s="154">
        <v>11372848</v>
      </c>
      <c r="P6" s="154">
        <v>11372848</v>
      </c>
      <c r="Q6" s="149" t="s">
        <v>499</v>
      </c>
      <c r="R6" s="155" t="s">
        <v>499</v>
      </c>
      <c r="S6" s="268" t="s">
        <v>1835</v>
      </c>
      <c r="T6" s="154">
        <v>2843212</v>
      </c>
      <c r="U6" s="156" t="s">
        <v>1551</v>
      </c>
    </row>
    <row r="7" spans="1:21" ht="75" customHeight="1" x14ac:dyDescent="0.2">
      <c r="A7" s="146">
        <v>6</v>
      </c>
      <c r="B7" s="147" t="s">
        <v>493</v>
      </c>
      <c r="C7" s="147" t="s">
        <v>494</v>
      </c>
      <c r="D7" s="148" t="s">
        <v>495</v>
      </c>
      <c r="E7" s="147" t="s">
        <v>496</v>
      </c>
      <c r="F7" s="147" t="s">
        <v>227</v>
      </c>
      <c r="G7" s="147" t="s">
        <v>451</v>
      </c>
      <c r="H7" s="147" t="s">
        <v>497</v>
      </c>
      <c r="I7" s="149">
        <v>77121500</v>
      </c>
      <c r="J7" s="150" t="s">
        <v>501</v>
      </c>
      <c r="K7" s="151">
        <v>42461</v>
      </c>
      <c r="L7" s="152">
        <v>6</v>
      </c>
      <c r="M7" s="153" t="s">
        <v>77</v>
      </c>
      <c r="N7" s="153" t="s">
        <v>307</v>
      </c>
      <c r="O7" s="154">
        <v>17059272</v>
      </c>
      <c r="P7" s="154">
        <v>17059272</v>
      </c>
      <c r="Q7" s="149" t="s">
        <v>499</v>
      </c>
      <c r="R7" s="155" t="s">
        <v>499</v>
      </c>
      <c r="S7" s="268" t="s">
        <v>1835</v>
      </c>
      <c r="T7" s="154">
        <v>2843212</v>
      </c>
      <c r="U7" s="156" t="s">
        <v>320</v>
      </c>
    </row>
    <row r="8" spans="1:21" ht="75" customHeight="1" x14ac:dyDescent="0.2">
      <c r="A8" s="146">
        <v>7</v>
      </c>
      <c r="B8" s="147" t="s">
        <v>493</v>
      </c>
      <c r="C8" s="147" t="s">
        <v>494</v>
      </c>
      <c r="D8" s="148" t="s">
        <v>495</v>
      </c>
      <c r="E8" s="147" t="s">
        <v>496</v>
      </c>
      <c r="F8" s="147" t="s">
        <v>227</v>
      </c>
      <c r="G8" s="147" t="s">
        <v>451</v>
      </c>
      <c r="H8" s="147" t="s">
        <v>497</v>
      </c>
      <c r="I8" s="149">
        <v>77121500</v>
      </c>
      <c r="J8" s="150" t="s">
        <v>505</v>
      </c>
      <c r="K8" s="151">
        <v>42384</v>
      </c>
      <c r="L8" s="152">
        <v>1.5</v>
      </c>
      <c r="M8" s="153" t="s">
        <v>77</v>
      </c>
      <c r="N8" s="153" t="s">
        <v>307</v>
      </c>
      <c r="O8" s="154">
        <v>3538050</v>
      </c>
      <c r="P8" s="154">
        <v>3538050</v>
      </c>
      <c r="Q8" s="149" t="s">
        <v>499</v>
      </c>
      <c r="R8" s="155" t="s">
        <v>499</v>
      </c>
      <c r="S8" s="268" t="s">
        <v>1835</v>
      </c>
      <c r="T8" s="154">
        <v>2358700</v>
      </c>
      <c r="U8" s="156" t="s">
        <v>308</v>
      </c>
    </row>
    <row r="9" spans="1:21" ht="75" customHeight="1" x14ac:dyDescent="0.2">
      <c r="A9" s="146">
        <v>8</v>
      </c>
      <c r="B9" s="147" t="s">
        <v>493</v>
      </c>
      <c r="C9" s="147" t="s">
        <v>494</v>
      </c>
      <c r="D9" s="148" t="s">
        <v>495</v>
      </c>
      <c r="E9" s="147" t="s">
        <v>496</v>
      </c>
      <c r="F9" s="147" t="s">
        <v>227</v>
      </c>
      <c r="G9" s="147" t="s">
        <v>451</v>
      </c>
      <c r="H9" s="147" t="s">
        <v>497</v>
      </c>
      <c r="I9" s="149">
        <v>77121500</v>
      </c>
      <c r="J9" s="150" t="s">
        <v>1579</v>
      </c>
      <c r="K9" s="151">
        <v>42384</v>
      </c>
      <c r="L9" s="152">
        <v>4</v>
      </c>
      <c r="M9" s="153" t="s">
        <v>77</v>
      </c>
      <c r="N9" s="153" t="s">
        <v>307</v>
      </c>
      <c r="O9" s="154">
        <v>22957876</v>
      </c>
      <c r="P9" s="154">
        <v>22957876</v>
      </c>
      <c r="Q9" s="149" t="s">
        <v>499</v>
      </c>
      <c r="R9" s="155" t="s">
        <v>499</v>
      </c>
      <c r="S9" s="268" t="s">
        <v>1835</v>
      </c>
      <c r="T9" s="154">
        <v>5739469</v>
      </c>
      <c r="U9" s="156" t="s">
        <v>1517</v>
      </c>
    </row>
    <row r="10" spans="1:21" ht="75" customHeight="1" x14ac:dyDescent="0.2">
      <c r="A10" s="146">
        <v>9</v>
      </c>
      <c r="B10" s="147" t="s">
        <v>493</v>
      </c>
      <c r="C10" s="147" t="s">
        <v>494</v>
      </c>
      <c r="D10" s="148" t="s">
        <v>495</v>
      </c>
      <c r="E10" s="147" t="s">
        <v>496</v>
      </c>
      <c r="F10" s="147" t="s">
        <v>227</v>
      </c>
      <c r="G10" s="147" t="s">
        <v>451</v>
      </c>
      <c r="H10" s="147" t="s">
        <v>497</v>
      </c>
      <c r="I10" s="149">
        <v>77121500</v>
      </c>
      <c r="J10" s="150" t="s">
        <v>502</v>
      </c>
      <c r="K10" s="151">
        <v>42384</v>
      </c>
      <c r="L10" s="152">
        <v>6</v>
      </c>
      <c r="M10" s="153" t="s">
        <v>77</v>
      </c>
      <c r="N10" s="153" t="s">
        <v>307</v>
      </c>
      <c r="O10" s="154">
        <v>34436814</v>
      </c>
      <c r="P10" s="154">
        <v>34436814</v>
      </c>
      <c r="Q10" s="149" t="s">
        <v>499</v>
      </c>
      <c r="R10" s="155" t="s">
        <v>499</v>
      </c>
      <c r="S10" s="268" t="s">
        <v>1835</v>
      </c>
      <c r="T10" s="154">
        <v>5739469</v>
      </c>
      <c r="U10" s="156" t="s">
        <v>320</v>
      </c>
    </row>
    <row r="11" spans="1:21" ht="75" customHeight="1" x14ac:dyDescent="0.2">
      <c r="A11" s="146">
        <v>10</v>
      </c>
      <c r="B11" s="147" t="s">
        <v>493</v>
      </c>
      <c r="C11" s="147" t="s">
        <v>494</v>
      </c>
      <c r="D11" s="148" t="s">
        <v>495</v>
      </c>
      <c r="E11" s="147" t="s">
        <v>496</v>
      </c>
      <c r="F11" s="147" t="s">
        <v>227</v>
      </c>
      <c r="G11" s="147" t="s">
        <v>451</v>
      </c>
      <c r="H11" s="147" t="s">
        <v>497</v>
      </c>
      <c r="I11" s="149">
        <v>77121500</v>
      </c>
      <c r="J11" s="150" t="s">
        <v>1576</v>
      </c>
      <c r="K11" s="151">
        <v>42384</v>
      </c>
      <c r="L11" s="152">
        <v>4</v>
      </c>
      <c r="M11" s="153" t="s">
        <v>77</v>
      </c>
      <c r="N11" s="153" t="s">
        <v>307</v>
      </c>
      <c r="O11" s="154">
        <v>11372848</v>
      </c>
      <c r="P11" s="154">
        <v>11372848</v>
      </c>
      <c r="Q11" s="149" t="s">
        <v>499</v>
      </c>
      <c r="R11" s="155" t="s">
        <v>499</v>
      </c>
      <c r="S11" s="268" t="s">
        <v>1835</v>
      </c>
      <c r="T11" s="154">
        <v>2843212</v>
      </c>
      <c r="U11" s="156" t="s">
        <v>1565</v>
      </c>
    </row>
    <row r="12" spans="1:21" ht="75" customHeight="1" x14ac:dyDescent="0.2">
      <c r="A12" s="146">
        <v>11</v>
      </c>
      <c r="B12" s="147" t="s">
        <v>493</v>
      </c>
      <c r="C12" s="147" t="s">
        <v>494</v>
      </c>
      <c r="D12" s="148" t="s">
        <v>495</v>
      </c>
      <c r="E12" s="147" t="s">
        <v>496</v>
      </c>
      <c r="F12" s="147" t="s">
        <v>227</v>
      </c>
      <c r="G12" s="147" t="s">
        <v>451</v>
      </c>
      <c r="H12" s="147" t="s">
        <v>497</v>
      </c>
      <c r="I12" s="149">
        <v>77121500</v>
      </c>
      <c r="J12" s="150" t="s">
        <v>1577</v>
      </c>
      <c r="K12" s="151">
        <v>42384</v>
      </c>
      <c r="L12" s="152">
        <v>4</v>
      </c>
      <c r="M12" s="153" t="s">
        <v>77</v>
      </c>
      <c r="N12" s="153" t="s">
        <v>307</v>
      </c>
      <c r="O12" s="154">
        <v>16465168</v>
      </c>
      <c r="P12" s="154">
        <v>16465168</v>
      </c>
      <c r="Q12" s="149" t="s">
        <v>499</v>
      </c>
      <c r="R12" s="155" t="s">
        <v>499</v>
      </c>
      <c r="S12" s="268" t="s">
        <v>1835</v>
      </c>
      <c r="T12" s="154">
        <v>4116292</v>
      </c>
      <c r="U12" s="156" t="s">
        <v>1578</v>
      </c>
    </row>
    <row r="13" spans="1:21" ht="75" customHeight="1" x14ac:dyDescent="0.2">
      <c r="A13" s="146">
        <v>12</v>
      </c>
      <c r="B13" s="147" t="s">
        <v>493</v>
      </c>
      <c r="C13" s="147" t="s">
        <v>494</v>
      </c>
      <c r="D13" s="148" t="s">
        <v>495</v>
      </c>
      <c r="E13" s="147" t="s">
        <v>496</v>
      </c>
      <c r="F13" s="147" t="s">
        <v>227</v>
      </c>
      <c r="G13" s="147" t="s">
        <v>451</v>
      </c>
      <c r="H13" s="147" t="s">
        <v>497</v>
      </c>
      <c r="I13" s="149">
        <v>77121500</v>
      </c>
      <c r="J13" s="150" t="s">
        <v>504</v>
      </c>
      <c r="K13" s="151">
        <v>42552</v>
      </c>
      <c r="L13" s="152">
        <v>5.5</v>
      </c>
      <c r="M13" s="153" t="s">
        <v>77</v>
      </c>
      <c r="N13" s="153" t="s">
        <v>307</v>
      </c>
      <c r="O13" s="154">
        <v>22639606</v>
      </c>
      <c r="P13" s="154">
        <v>22639606</v>
      </c>
      <c r="Q13" s="149" t="s">
        <v>499</v>
      </c>
      <c r="R13" s="155" t="s">
        <v>499</v>
      </c>
      <c r="S13" s="268" t="s">
        <v>1835</v>
      </c>
      <c r="T13" s="154">
        <v>4116292</v>
      </c>
      <c r="U13" s="156" t="s">
        <v>320</v>
      </c>
    </row>
    <row r="14" spans="1:21" ht="75" customHeight="1" x14ac:dyDescent="0.2">
      <c r="A14" s="146">
        <v>13</v>
      </c>
      <c r="B14" s="147" t="s">
        <v>493</v>
      </c>
      <c r="C14" s="147" t="s">
        <v>494</v>
      </c>
      <c r="D14" s="148" t="s">
        <v>495</v>
      </c>
      <c r="E14" s="147" t="s">
        <v>496</v>
      </c>
      <c r="F14" s="147" t="s">
        <v>227</v>
      </c>
      <c r="G14" s="147" t="s">
        <v>451</v>
      </c>
      <c r="H14" s="147" t="s">
        <v>497</v>
      </c>
      <c r="I14" s="149">
        <v>77121500</v>
      </c>
      <c r="J14" s="150" t="s">
        <v>1574</v>
      </c>
      <c r="K14" s="151">
        <v>42384</v>
      </c>
      <c r="L14" s="152">
        <v>6</v>
      </c>
      <c r="M14" s="153" t="s">
        <v>77</v>
      </c>
      <c r="N14" s="153" t="s">
        <v>307</v>
      </c>
      <c r="O14" s="154">
        <v>17059272</v>
      </c>
      <c r="P14" s="154">
        <v>17059272</v>
      </c>
      <c r="Q14" s="149" t="s">
        <v>499</v>
      </c>
      <c r="R14" s="155" t="s">
        <v>499</v>
      </c>
      <c r="S14" s="268" t="s">
        <v>1835</v>
      </c>
      <c r="T14" s="154">
        <v>2843212</v>
      </c>
      <c r="U14" s="156" t="s">
        <v>1565</v>
      </c>
    </row>
    <row r="15" spans="1:21" ht="75" customHeight="1" x14ac:dyDescent="0.2">
      <c r="A15" s="146">
        <v>14</v>
      </c>
      <c r="B15" s="147" t="s">
        <v>493</v>
      </c>
      <c r="C15" s="147" t="s">
        <v>494</v>
      </c>
      <c r="D15" s="148" t="s">
        <v>495</v>
      </c>
      <c r="E15" s="147" t="s">
        <v>496</v>
      </c>
      <c r="F15" s="147" t="s">
        <v>227</v>
      </c>
      <c r="G15" s="147" t="s">
        <v>451</v>
      </c>
      <c r="H15" s="147" t="s">
        <v>497</v>
      </c>
      <c r="I15" s="149">
        <v>77121500</v>
      </c>
      <c r="J15" s="150" t="s">
        <v>1575</v>
      </c>
      <c r="K15" s="151">
        <v>42384</v>
      </c>
      <c r="L15" s="152">
        <v>4</v>
      </c>
      <c r="M15" s="153" t="s">
        <v>77</v>
      </c>
      <c r="N15" s="153" t="s">
        <v>307</v>
      </c>
      <c r="O15" s="154">
        <v>16465168</v>
      </c>
      <c r="P15" s="154">
        <v>16465168</v>
      </c>
      <c r="Q15" s="149" t="s">
        <v>499</v>
      </c>
      <c r="R15" s="155" t="s">
        <v>499</v>
      </c>
      <c r="S15" s="268" t="s">
        <v>1835</v>
      </c>
      <c r="T15" s="154">
        <v>4116292</v>
      </c>
      <c r="U15" s="156" t="s">
        <v>1484</v>
      </c>
    </row>
    <row r="16" spans="1:21" ht="75" customHeight="1" x14ac:dyDescent="0.2">
      <c r="A16" s="146">
        <v>15</v>
      </c>
      <c r="B16" s="147" t="s">
        <v>493</v>
      </c>
      <c r="C16" s="147" t="s">
        <v>494</v>
      </c>
      <c r="D16" s="148" t="s">
        <v>495</v>
      </c>
      <c r="E16" s="147" t="s">
        <v>496</v>
      </c>
      <c r="F16" s="147" t="s">
        <v>227</v>
      </c>
      <c r="G16" s="147" t="s">
        <v>451</v>
      </c>
      <c r="H16" s="147" t="s">
        <v>497</v>
      </c>
      <c r="I16" s="149">
        <v>77121500</v>
      </c>
      <c r="J16" s="150" t="s">
        <v>506</v>
      </c>
      <c r="K16" s="151">
        <v>42552</v>
      </c>
      <c r="L16" s="152">
        <v>5.5</v>
      </c>
      <c r="M16" s="153" t="s">
        <v>77</v>
      </c>
      <c r="N16" s="153" t="s">
        <v>307</v>
      </c>
      <c r="O16" s="154">
        <v>22639606</v>
      </c>
      <c r="P16" s="154">
        <v>22639606</v>
      </c>
      <c r="Q16" s="149" t="s">
        <v>499</v>
      </c>
      <c r="R16" s="155" t="s">
        <v>499</v>
      </c>
      <c r="S16" s="268" t="s">
        <v>1835</v>
      </c>
      <c r="T16" s="154">
        <v>4116292</v>
      </c>
      <c r="U16" s="156" t="s">
        <v>320</v>
      </c>
    </row>
    <row r="17" spans="1:21" ht="75" customHeight="1" x14ac:dyDescent="0.2">
      <c r="A17" s="146">
        <v>16</v>
      </c>
      <c r="B17" s="147" t="s">
        <v>493</v>
      </c>
      <c r="C17" s="147" t="s">
        <v>494</v>
      </c>
      <c r="D17" s="148" t="s">
        <v>495</v>
      </c>
      <c r="E17" s="147" t="s">
        <v>496</v>
      </c>
      <c r="F17" s="147" t="s">
        <v>227</v>
      </c>
      <c r="G17" s="147" t="s">
        <v>451</v>
      </c>
      <c r="H17" s="147" t="s">
        <v>497</v>
      </c>
      <c r="I17" s="149">
        <v>77121500</v>
      </c>
      <c r="J17" s="150" t="s">
        <v>1573</v>
      </c>
      <c r="K17" s="151">
        <v>42384</v>
      </c>
      <c r="L17" s="152">
        <v>4</v>
      </c>
      <c r="M17" s="153" t="s">
        <v>77</v>
      </c>
      <c r="N17" s="153" t="s">
        <v>307</v>
      </c>
      <c r="O17" s="154">
        <v>11372848</v>
      </c>
      <c r="P17" s="154">
        <v>11372848</v>
      </c>
      <c r="Q17" s="149" t="s">
        <v>499</v>
      </c>
      <c r="R17" s="155" t="s">
        <v>499</v>
      </c>
      <c r="S17" s="268" t="s">
        <v>1835</v>
      </c>
      <c r="T17" s="154">
        <v>2843212</v>
      </c>
      <c r="U17" s="156" t="s">
        <v>1565</v>
      </c>
    </row>
    <row r="18" spans="1:21" ht="75" customHeight="1" x14ac:dyDescent="0.2">
      <c r="A18" s="146">
        <v>17</v>
      </c>
      <c r="B18" s="147" t="s">
        <v>493</v>
      </c>
      <c r="C18" s="147" t="s">
        <v>494</v>
      </c>
      <c r="D18" s="148" t="s">
        <v>495</v>
      </c>
      <c r="E18" s="147" t="s">
        <v>496</v>
      </c>
      <c r="F18" s="147" t="s">
        <v>227</v>
      </c>
      <c r="G18" s="147" t="s">
        <v>451</v>
      </c>
      <c r="H18" s="147" t="s">
        <v>497</v>
      </c>
      <c r="I18" s="149">
        <v>77121500</v>
      </c>
      <c r="J18" s="150" t="s">
        <v>507</v>
      </c>
      <c r="K18" s="151">
        <v>42384</v>
      </c>
      <c r="L18" s="152">
        <v>5.5</v>
      </c>
      <c r="M18" s="153" t="s">
        <v>77</v>
      </c>
      <c r="N18" s="153" t="s">
        <v>307</v>
      </c>
      <c r="O18" s="154">
        <v>15637666</v>
      </c>
      <c r="P18" s="154">
        <v>15637666</v>
      </c>
      <c r="Q18" s="149" t="s">
        <v>499</v>
      </c>
      <c r="R18" s="155" t="s">
        <v>499</v>
      </c>
      <c r="S18" s="268" t="s">
        <v>1835</v>
      </c>
      <c r="T18" s="154">
        <v>2843212</v>
      </c>
      <c r="U18" s="156" t="s">
        <v>320</v>
      </c>
    </row>
    <row r="19" spans="1:21" ht="75" customHeight="1" x14ac:dyDescent="0.2">
      <c r="A19" s="146">
        <v>18</v>
      </c>
      <c r="B19" s="147" t="s">
        <v>493</v>
      </c>
      <c r="C19" s="147" t="s">
        <v>494</v>
      </c>
      <c r="D19" s="148" t="s">
        <v>495</v>
      </c>
      <c r="E19" s="147" t="s">
        <v>496</v>
      </c>
      <c r="F19" s="147" t="s">
        <v>227</v>
      </c>
      <c r="G19" s="147" t="s">
        <v>451</v>
      </c>
      <c r="H19" s="147" t="s">
        <v>497</v>
      </c>
      <c r="I19" s="149">
        <v>77121500</v>
      </c>
      <c r="J19" s="150" t="s">
        <v>1571</v>
      </c>
      <c r="K19" s="151">
        <v>42384</v>
      </c>
      <c r="L19" s="152">
        <v>4</v>
      </c>
      <c r="M19" s="153" t="s">
        <v>77</v>
      </c>
      <c r="N19" s="153" t="s">
        <v>307</v>
      </c>
      <c r="O19" s="154">
        <v>7044376</v>
      </c>
      <c r="P19" s="154">
        <v>7044376</v>
      </c>
      <c r="Q19" s="149" t="s">
        <v>499</v>
      </c>
      <c r="R19" s="155" t="s">
        <v>499</v>
      </c>
      <c r="S19" s="268" t="s">
        <v>1835</v>
      </c>
      <c r="T19" s="154">
        <v>1761094</v>
      </c>
      <c r="U19" s="156" t="s">
        <v>1572</v>
      </c>
    </row>
    <row r="20" spans="1:21" ht="75" customHeight="1" x14ac:dyDescent="0.2">
      <c r="A20" s="146">
        <v>19</v>
      </c>
      <c r="B20" s="147" t="s">
        <v>493</v>
      </c>
      <c r="C20" s="147" t="s">
        <v>494</v>
      </c>
      <c r="D20" s="148" t="s">
        <v>495</v>
      </c>
      <c r="E20" s="147" t="s">
        <v>496</v>
      </c>
      <c r="F20" s="147" t="s">
        <v>227</v>
      </c>
      <c r="G20" s="147" t="s">
        <v>451</v>
      </c>
      <c r="H20" s="147" t="s">
        <v>497</v>
      </c>
      <c r="I20" s="149">
        <v>77121500</v>
      </c>
      <c r="J20" s="150" t="s">
        <v>1750</v>
      </c>
      <c r="K20" s="151">
        <v>42552</v>
      </c>
      <c r="L20" s="152">
        <v>4.5</v>
      </c>
      <c r="M20" s="153" t="s">
        <v>77</v>
      </c>
      <c r="N20" s="153" t="s">
        <v>307</v>
      </c>
      <c r="O20" s="154">
        <v>7924923</v>
      </c>
      <c r="P20" s="154">
        <v>7924923</v>
      </c>
      <c r="Q20" s="149" t="s">
        <v>499</v>
      </c>
      <c r="R20" s="155" t="s">
        <v>499</v>
      </c>
      <c r="S20" s="268" t="s">
        <v>1835</v>
      </c>
      <c r="T20" s="154">
        <v>1761094</v>
      </c>
      <c r="U20" s="156" t="s">
        <v>1676</v>
      </c>
    </row>
    <row r="21" spans="1:21" ht="75" customHeight="1" x14ac:dyDescent="0.2">
      <c r="A21" s="146">
        <v>20</v>
      </c>
      <c r="B21" s="147" t="s">
        <v>493</v>
      </c>
      <c r="C21" s="147" t="s">
        <v>494</v>
      </c>
      <c r="D21" s="148" t="s">
        <v>495</v>
      </c>
      <c r="E21" s="147" t="s">
        <v>496</v>
      </c>
      <c r="F21" s="147" t="s">
        <v>227</v>
      </c>
      <c r="G21" s="147" t="s">
        <v>451</v>
      </c>
      <c r="H21" s="147" t="s">
        <v>497</v>
      </c>
      <c r="I21" s="149">
        <v>77121500</v>
      </c>
      <c r="J21" s="150" t="s">
        <v>1047</v>
      </c>
      <c r="K21" s="151">
        <v>42384</v>
      </c>
      <c r="L21" s="152">
        <v>1</v>
      </c>
      <c r="M21" s="153" t="s">
        <v>77</v>
      </c>
      <c r="N21" s="153" t="s">
        <v>307</v>
      </c>
      <c r="O21" s="154">
        <v>360706</v>
      </c>
      <c r="P21" s="154">
        <v>360706</v>
      </c>
      <c r="Q21" s="149" t="s">
        <v>499</v>
      </c>
      <c r="R21" s="155" t="s">
        <v>499</v>
      </c>
      <c r="S21" s="268" t="s">
        <v>1835</v>
      </c>
      <c r="T21" s="154">
        <v>360706</v>
      </c>
      <c r="U21" s="156" t="s">
        <v>320</v>
      </c>
    </row>
    <row r="22" spans="1:21" ht="75" customHeight="1" x14ac:dyDescent="0.2">
      <c r="A22" s="146">
        <v>21</v>
      </c>
      <c r="B22" s="147" t="s">
        <v>493</v>
      </c>
      <c r="C22" s="147" t="s">
        <v>494</v>
      </c>
      <c r="D22" s="148" t="s">
        <v>495</v>
      </c>
      <c r="E22" s="147" t="s">
        <v>496</v>
      </c>
      <c r="F22" s="147" t="s">
        <v>336</v>
      </c>
      <c r="G22" s="147" t="s">
        <v>84</v>
      </c>
      <c r="H22" s="147" t="s">
        <v>511</v>
      </c>
      <c r="I22" s="149">
        <v>77121500</v>
      </c>
      <c r="J22" s="150" t="s">
        <v>514</v>
      </c>
      <c r="K22" s="151">
        <v>42384</v>
      </c>
      <c r="L22" s="152">
        <v>1</v>
      </c>
      <c r="M22" s="153" t="s">
        <v>512</v>
      </c>
      <c r="N22" s="153" t="s">
        <v>307</v>
      </c>
      <c r="O22" s="154">
        <v>150000000</v>
      </c>
      <c r="P22" s="154">
        <v>150000000</v>
      </c>
      <c r="Q22" s="149" t="s">
        <v>499</v>
      </c>
      <c r="R22" s="155" t="s">
        <v>499</v>
      </c>
      <c r="S22" s="268" t="s">
        <v>1835</v>
      </c>
      <c r="T22" s="154">
        <v>150000000</v>
      </c>
      <c r="U22" s="156" t="s">
        <v>320</v>
      </c>
    </row>
    <row r="23" spans="1:21" ht="75" customHeight="1" x14ac:dyDescent="0.2">
      <c r="A23" s="146">
        <v>22</v>
      </c>
      <c r="B23" s="147" t="s">
        <v>493</v>
      </c>
      <c r="C23" s="147" t="s">
        <v>494</v>
      </c>
      <c r="D23" s="148" t="s">
        <v>515</v>
      </c>
      <c r="E23" s="147" t="s">
        <v>516</v>
      </c>
      <c r="F23" s="147" t="s">
        <v>227</v>
      </c>
      <c r="G23" s="147" t="s">
        <v>451</v>
      </c>
      <c r="H23" s="147" t="s">
        <v>497</v>
      </c>
      <c r="I23" s="149">
        <v>77121500</v>
      </c>
      <c r="J23" s="150" t="s">
        <v>1184</v>
      </c>
      <c r="K23" s="151">
        <v>42384</v>
      </c>
      <c r="L23" s="152">
        <v>4</v>
      </c>
      <c r="M23" s="153" t="s">
        <v>77</v>
      </c>
      <c r="N23" s="153" t="s">
        <v>307</v>
      </c>
      <c r="O23" s="154">
        <v>11372848</v>
      </c>
      <c r="P23" s="154">
        <v>11372848</v>
      </c>
      <c r="Q23" s="149" t="s">
        <v>499</v>
      </c>
      <c r="R23" s="155" t="s">
        <v>499</v>
      </c>
      <c r="S23" s="268" t="s">
        <v>1835</v>
      </c>
      <c r="T23" s="154">
        <v>2843212</v>
      </c>
      <c r="U23" s="156" t="s">
        <v>1565</v>
      </c>
    </row>
    <row r="24" spans="1:21" ht="75" customHeight="1" x14ac:dyDescent="0.2">
      <c r="A24" s="146">
        <v>23</v>
      </c>
      <c r="B24" s="147" t="s">
        <v>493</v>
      </c>
      <c r="C24" s="147" t="s">
        <v>494</v>
      </c>
      <c r="D24" s="148" t="s">
        <v>515</v>
      </c>
      <c r="E24" s="147" t="s">
        <v>516</v>
      </c>
      <c r="F24" s="147" t="s">
        <v>227</v>
      </c>
      <c r="G24" s="147" t="s">
        <v>451</v>
      </c>
      <c r="H24" s="147" t="s">
        <v>497</v>
      </c>
      <c r="I24" s="149">
        <v>77121500</v>
      </c>
      <c r="J24" s="150" t="s">
        <v>1773</v>
      </c>
      <c r="K24" s="151">
        <v>42552</v>
      </c>
      <c r="L24" s="152">
        <v>5.5</v>
      </c>
      <c r="M24" s="153" t="s">
        <v>77</v>
      </c>
      <c r="N24" s="153" t="s">
        <v>307</v>
      </c>
      <c r="O24" s="154">
        <v>15637666</v>
      </c>
      <c r="P24" s="154">
        <v>15637666</v>
      </c>
      <c r="Q24" s="149" t="s">
        <v>499</v>
      </c>
      <c r="R24" s="155" t="s">
        <v>499</v>
      </c>
      <c r="S24" s="268" t="s">
        <v>1835</v>
      </c>
      <c r="T24" s="154">
        <v>2843212</v>
      </c>
      <c r="U24" s="156" t="s">
        <v>1691</v>
      </c>
    </row>
    <row r="25" spans="1:21" ht="75" customHeight="1" x14ac:dyDescent="0.2">
      <c r="A25" s="146">
        <v>24</v>
      </c>
      <c r="B25" s="147" t="s">
        <v>493</v>
      </c>
      <c r="C25" s="147" t="s">
        <v>494</v>
      </c>
      <c r="D25" s="148" t="s">
        <v>515</v>
      </c>
      <c r="E25" s="147" t="s">
        <v>516</v>
      </c>
      <c r="F25" s="147" t="s">
        <v>227</v>
      </c>
      <c r="G25" s="147" t="s">
        <v>451</v>
      </c>
      <c r="H25" s="147" t="s">
        <v>497</v>
      </c>
      <c r="I25" s="149">
        <v>77121500</v>
      </c>
      <c r="J25" s="150" t="s">
        <v>1184</v>
      </c>
      <c r="K25" s="151">
        <v>42384</v>
      </c>
      <c r="L25" s="152">
        <v>4</v>
      </c>
      <c r="M25" s="153" t="s">
        <v>77</v>
      </c>
      <c r="N25" s="153" t="s">
        <v>307</v>
      </c>
      <c r="O25" s="154">
        <v>11372848</v>
      </c>
      <c r="P25" s="154">
        <v>11372848</v>
      </c>
      <c r="Q25" s="149" t="s">
        <v>499</v>
      </c>
      <c r="R25" s="155" t="s">
        <v>499</v>
      </c>
      <c r="S25" s="268" t="s">
        <v>1835</v>
      </c>
      <c r="T25" s="154">
        <v>2843212</v>
      </c>
      <c r="U25" s="156" t="s">
        <v>1551</v>
      </c>
    </row>
    <row r="26" spans="1:21" ht="75" customHeight="1" x14ac:dyDescent="0.2">
      <c r="A26" s="146">
        <v>25</v>
      </c>
      <c r="B26" s="147" t="s">
        <v>493</v>
      </c>
      <c r="C26" s="147" t="s">
        <v>494</v>
      </c>
      <c r="D26" s="148" t="s">
        <v>515</v>
      </c>
      <c r="E26" s="147" t="s">
        <v>516</v>
      </c>
      <c r="F26" s="147" t="s">
        <v>227</v>
      </c>
      <c r="G26" s="147" t="s">
        <v>451</v>
      </c>
      <c r="H26" s="147" t="s">
        <v>497</v>
      </c>
      <c r="I26" s="149">
        <v>77121500</v>
      </c>
      <c r="J26" s="150" t="s">
        <v>1059</v>
      </c>
      <c r="K26" s="151">
        <v>42552</v>
      </c>
      <c r="L26" s="152">
        <v>5.5</v>
      </c>
      <c r="M26" s="153" t="s">
        <v>77</v>
      </c>
      <c r="N26" s="153" t="s">
        <v>307</v>
      </c>
      <c r="O26" s="154">
        <v>15637666</v>
      </c>
      <c r="P26" s="154">
        <v>15637666</v>
      </c>
      <c r="Q26" s="149" t="s">
        <v>499</v>
      </c>
      <c r="R26" s="155" t="s">
        <v>499</v>
      </c>
      <c r="S26" s="268" t="s">
        <v>1835</v>
      </c>
      <c r="T26" s="154">
        <v>2843212</v>
      </c>
      <c r="U26" s="156" t="s">
        <v>320</v>
      </c>
    </row>
    <row r="27" spans="1:21" ht="75" customHeight="1" x14ac:dyDescent="0.2">
      <c r="A27" s="146">
        <v>26</v>
      </c>
      <c r="B27" s="147" t="s">
        <v>493</v>
      </c>
      <c r="C27" s="147" t="s">
        <v>494</v>
      </c>
      <c r="D27" s="148" t="s">
        <v>515</v>
      </c>
      <c r="E27" s="147" t="s">
        <v>516</v>
      </c>
      <c r="F27" s="147" t="s">
        <v>227</v>
      </c>
      <c r="G27" s="147" t="s">
        <v>451</v>
      </c>
      <c r="H27" s="147" t="s">
        <v>497</v>
      </c>
      <c r="I27" s="149">
        <v>77121500</v>
      </c>
      <c r="J27" s="150" t="s">
        <v>1580</v>
      </c>
      <c r="K27" s="151">
        <v>42384</v>
      </c>
      <c r="L27" s="152">
        <v>4</v>
      </c>
      <c r="M27" s="153" t="s">
        <v>77</v>
      </c>
      <c r="N27" s="153" t="s">
        <v>307</v>
      </c>
      <c r="O27" s="154">
        <v>22957876</v>
      </c>
      <c r="P27" s="154">
        <v>22957876</v>
      </c>
      <c r="Q27" s="149" t="s">
        <v>499</v>
      </c>
      <c r="R27" s="155" t="s">
        <v>499</v>
      </c>
      <c r="S27" s="268" t="s">
        <v>1835</v>
      </c>
      <c r="T27" s="154">
        <v>5739469</v>
      </c>
      <c r="U27" s="156" t="s">
        <v>1484</v>
      </c>
    </row>
    <row r="28" spans="1:21" ht="75" customHeight="1" x14ac:dyDescent="0.2">
      <c r="A28" s="146">
        <v>27</v>
      </c>
      <c r="B28" s="147" t="s">
        <v>493</v>
      </c>
      <c r="C28" s="147" t="s">
        <v>494</v>
      </c>
      <c r="D28" s="148" t="s">
        <v>515</v>
      </c>
      <c r="E28" s="147" t="s">
        <v>516</v>
      </c>
      <c r="F28" s="147" t="s">
        <v>227</v>
      </c>
      <c r="G28" s="147" t="s">
        <v>451</v>
      </c>
      <c r="H28" s="147" t="s">
        <v>497</v>
      </c>
      <c r="I28" s="149">
        <v>77121500</v>
      </c>
      <c r="J28" s="150" t="s">
        <v>1060</v>
      </c>
      <c r="K28" s="151">
        <v>42552</v>
      </c>
      <c r="L28" s="152">
        <v>6</v>
      </c>
      <c r="M28" s="153" t="s">
        <v>77</v>
      </c>
      <c r="N28" s="153" t="s">
        <v>307</v>
      </c>
      <c r="O28" s="154">
        <v>34436814</v>
      </c>
      <c r="P28" s="154">
        <v>34436814</v>
      </c>
      <c r="Q28" s="149" t="s">
        <v>499</v>
      </c>
      <c r="R28" s="155" t="s">
        <v>499</v>
      </c>
      <c r="S28" s="268" t="s">
        <v>1835</v>
      </c>
      <c r="T28" s="154">
        <v>5739469</v>
      </c>
      <c r="U28" s="156" t="s">
        <v>320</v>
      </c>
    </row>
    <row r="29" spans="1:21" ht="75" customHeight="1" x14ac:dyDescent="0.2">
      <c r="A29" s="146">
        <v>28</v>
      </c>
      <c r="B29" s="147" t="s">
        <v>493</v>
      </c>
      <c r="C29" s="147" t="s">
        <v>494</v>
      </c>
      <c r="D29" s="148" t="s">
        <v>515</v>
      </c>
      <c r="E29" s="147" t="s">
        <v>516</v>
      </c>
      <c r="F29" s="147" t="s">
        <v>227</v>
      </c>
      <c r="G29" s="147" t="s">
        <v>451</v>
      </c>
      <c r="H29" s="147" t="s">
        <v>497</v>
      </c>
      <c r="I29" s="149">
        <v>77121500</v>
      </c>
      <c r="J29" s="150" t="s">
        <v>1184</v>
      </c>
      <c r="K29" s="151">
        <v>42384</v>
      </c>
      <c r="L29" s="152">
        <v>4</v>
      </c>
      <c r="M29" s="153" t="s">
        <v>77</v>
      </c>
      <c r="N29" s="153" t="s">
        <v>307</v>
      </c>
      <c r="O29" s="154">
        <v>11372848</v>
      </c>
      <c r="P29" s="154">
        <v>11372848</v>
      </c>
      <c r="Q29" s="149" t="s">
        <v>499</v>
      </c>
      <c r="R29" s="155" t="s">
        <v>499</v>
      </c>
      <c r="S29" s="268" t="s">
        <v>1835</v>
      </c>
      <c r="T29" s="154">
        <v>2843212</v>
      </c>
      <c r="U29" s="156" t="s">
        <v>1551</v>
      </c>
    </row>
    <row r="30" spans="1:21" ht="75" customHeight="1" x14ac:dyDescent="0.2">
      <c r="A30" s="146">
        <v>29</v>
      </c>
      <c r="B30" s="147" t="s">
        <v>493</v>
      </c>
      <c r="C30" s="147" t="s">
        <v>494</v>
      </c>
      <c r="D30" s="148" t="s">
        <v>515</v>
      </c>
      <c r="E30" s="147" t="s">
        <v>516</v>
      </c>
      <c r="F30" s="147" t="s">
        <v>227</v>
      </c>
      <c r="G30" s="147" t="s">
        <v>451</v>
      </c>
      <c r="H30" s="147" t="s">
        <v>497</v>
      </c>
      <c r="I30" s="149">
        <v>77121500</v>
      </c>
      <c r="J30" s="150" t="s">
        <v>1059</v>
      </c>
      <c r="K30" s="151">
        <v>42552</v>
      </c>
      <c r="L30" s="152">
        <v>7</v>
      </c>
      <c r="M30" s="153" t="s">
        <v>77</v>
      </c>
      <c r="N30" s="153" t="s">
        <v>307</v>
      </c>
      <c r="O30" s="154">
        <v>19902484</v>
      </c>
      <c r="P30" s="154">
        <v>19902484</v>
      </c>
      <c r="Q30" s="149" t="s">
        <v>499</v>
      </c>
      <c r="R30" s="155" t="s">
        <v>499</v>
      </c>
      <c r="S30" s="268" t="s">
        <v>1835</v>
      </c>
      <c r="T30" s="154">
        <v>2843212</v>
      </c>
      <c r="U30" s="156" t="s">
        <v>320</v>
      </c>
    </row>
    <row r="31" spans="1:21" ht="75" customHeight="1" x14ac:dyDescent="0.2">
      <c r="A31" s="146">
        <v>30</v>
      </c>
      <c r="B31" s="147" t="s">
        <v>493</v>
      </c>
      <c r="C31" s="147" t="s">
        <v>494</v>
      </c>
      <c r="D31" s="148" t="s">
        <v>515</v>
      </c>
      <c r="E31" s="147" t="s">
        <v>516</v>
      </c>
      <c r="F31" s="147" t="s">
        <v>227</v>
      </c>
      <c r="G31" s="147" t="s">
        <v>451</v>
      </c>
      <c r="H31" s="147" t="s">
        <v>497</v>
      </c>
      <c r="I31" s="149">
        <v>77121500</v>
      </c>
      <c r="J31" s="150" t="s">
        <v>1184</v>
      </c>
      <c r="K31" s="151">
        <v>42384</v>
      </c>
      <c r="L31" s="152">
        <v>4</v>
      </c>
      <c r="M31" s="153" t="s">
        <v>77</v>
      </c>
      <c r="N31" s="153" t="s">
        <v>307</v>
      </c>
      <c r="O31" s="154">
        <v>11372848</v>
      </c>
      <c r="P31" s="154">
        <v>11372848</v>
      </c>
      <c r="Q31" s="149" t="s">
        <v>499</v>
      </c>
      <c r="R31" s="155" t="s">
        <v>499</v>
      </c>
      <c r="S31" s="268" t="s">
        <v>1835</v>
      </c>
      <c r="T31" s="154">
        <v>2843212</v>
      </c>
      <c r="U31" s="156" t="s">
        <v>308</v>
      </c>
    </row>
    <row r="32" spans="1:21" ht="75" customHeight="1" x14ac:dyDescent="0.2">
      <c r="A32" s="146">
        <v>31</v>
      </c>
      <c r="B32" s="147" t="s">
        <v>493</v>
      </c>
      <c r="C32" s="147" t="s">
        <v>494</v>
      </c>
      <c r="D32" s="148" t="s">
        <v>515</v>
      </c>
      <c r="E32" s="147" t="s">
        <v>516</v>
      </c>
      <c r="F32" s="147" t="s">
        <v>227</v>
      </c>
      <c r="G32" s="147" t="s">
        <v>451</v>
      </c>
      <c r="H32" s="147" t="s">
        <v>497</v>
      </c>
      <c r="I32" s="149">
        <v>77121500</v>
      </c>
      <c r="J32" s="150" t="s">
        <v>1059</v>
      </c>
      <c r="K32" s="151">
        <v>42552</v>
      </c>
      <c r="L32" s="152">
        <v>6</v>
      </c>
      <c r="M32" s="153" t="s">
        <v>77</v>
      </c>
      <c r="N32" s="153" t="s">
        <v>307</v>
      </c>
      <c r="O32" s="154">
        <v>17059272</v>
      </c>
      <c r="P32" s="154">
        <v>17059272</v>
      </c>
      <c r="Q32" s="149" t="s">
        <v>499</v>
      </c>
      <c r="R32" s="155" t="s">
        <v>499</v>
      </c>
      <c r="S32" s="268" t="s">
        <v>1835</v>
      </c>
      <c r="T32" s="154">
        <v>2843212</v>
      </c>
      <c r="U32" s="156" t="s">
        <v>320</v>
      </c>
    </row>
    <row r="33" spans="1:21" ht="75" customHeight="1" x14ac:dyDescent="0.2">
      <c r="A33" s="146">
        <v>32</v>
      </c>
      <c r="B33" s="147" t="s">
        <v>493</v>
      </c>
      <c r="C33" s="147" t="s">
        <v>494</v>
      </c>
      <c r="D33" s="148" t="s">
        <v>515</v>
      </c>
      <c r="E33" s="147" t="s">
        <v>516</v>
      </c>
      <c r="F33" s="147" t="s">
        <v>227</v>
      </c>
      <c r="G33" s="147" t="s">
        <v>451</v>
      </c>
      <c r="H33" s="147" t="s">
        <v>497</v>
      </c>
      <c r="I33" s="149">
        <v>77121500</v>
      </c>
      <c r="J33" s="150" t="s">
        <v>517</v>
      </c>
      <c r="K33" s="151">
        <v>42552</v>
      </c>
      <c r="L33" s="152">
        <v>6</v>
      </c>
      <c r="M33" s="153" t="s">
        <v>77</v>
      </c>
      <c r="N33" s="153" t="s">
        <v>307</v>
      </c>
      <c r="O33" s="154">
        <v>10566564</v>
      </c>
      <c r="P33" s="154">
        <v>10566564</v>
      </c>
      <c r="Q33" s="149" t="s">
        <v>499</v>
      </c>
      <c r="R33" s="155" t="s">
        <v>499</v>
      </c>
      <c r="S33" s="268" t="s">
        <v>1835</v>
      </c>
      <c r="T33" s="154">
        <v>1761094</v>
      </c>
      <c r="U33" s="156" t="s">
        <v>320</v>
      </c>
    </row>
    <row r="34" spans="1:21" ht="75" customHeight="1" x14ac:dyDescent="0.2">
      <c r="A34" s="146">
        <v>33</v>
      </c>
      <c r="B34" s="147" t="s">
        <v>493</v>
      </c>
      <c r="C34" s="147" t="s">
        <v>494</v>
      </c>
      <c r="D34" s="148" t="s">
        <v>515</v>
      </c>
      <c r="E34" s="147" t="s">
        <v>516</v>
      </c>
      <c r="F34" s="147" t="s">
        <v>227</v>
      </c>
      <c r="G34" s="147" t="s">
        <v>451</v>
      </c>
      <c r="H34" s="147" t="s">
        <v>497</v>
      </c>
      <c r="I34" s="149">
        <v>77121500</v>
      </c>
      <c r="J34" s="150" t="s">
        <v>517</v>
      </c>
      <c r="K34" s="151">
        <v>42552</v>
      </c>
      <c r="L34" s="152">
        <v>6</v>
      </c>
      <c r="M34" s="153" t="s">
        <v>77</v>
      </c>
      <c r="N34" s="153" t="s">
        <v>307</v>
      </c>
      <c r="O34" s="154">
        <v>34436814</v>
      </c>
      <c r="P34" s="154">
        <v>34436814</v>
      </c>
      <c r="Q34" s="149" t="s">
        <v>499</v>
      </c>
      <c r="R34" s="155" t="s">
        <v>499</v>
      </c>
      <c r="S34" s="268" t="s">
        <v>1835</v>
      </c>
      <c r="T34" s="154">
        <v>5739469</v>
      </c>
      <c r="U34" s="156" t="s">
        <v>320</v>
      </c>
    </row>
    <row r="35" spans="1:21" ht="75" customHeight="1" x14ac:dyDescent="0.2">
      <c r="A35" s="146">
        <v>34</v>
      </c>
      <c r="B35" s="147" t="s">
        <v>493</v>
      </c>
      <c r="C35" s="147" t="s">
        <v>494</v>
      </c>
      <c r="D35" s="148" t="s">
        <v>515</v>
      </c>
      <c r="E35" s="147" t="s">
        <v>516</v>
      </c>
      <c r="F35" s="147" t="s">
        <v>227</v>
      </c>
      <c r="G35" s="147" t="s">
        <v>451</v>
      </c>
      <c r="H35" s="147" t="s">
        <v>497</v>
      </c>
      <c r="I35" s="149">
        <v>77121500</v>
      </c>
      <c r="J35" s="150" t="s">
        <v>1184</v>
      </c>
      <c r="K35" s="151">
        <v>42384</v>
      </c>
      <c r="L35" s="152">
        <v>4</v>
      </c>
      <c r="M35" s="153" t="s">
        <v>77</v>
      </c>
      <c r="N35" s="153" t="s">
        <v>307</v>
      </c>
      <c r="O35" s="154">
        <v>11372848</v>
      </c>
      <c r="P35" s="154">
        <v>11372848</v>
      </c>
      <c r="Q35" s="149" t="s">
        <v>499</v>
      </c>
      <c r="R35" s="155" t="s">
        <v>499</v>
      </c>
      <c r="S35" s="268" t="s">
        <v>1835</v>
      </c>
      <c r="T35" s="154">
        <v>2843212</v>
      </c>
      <c r="U35" s="156" t="s">
        <v>1551</v>
      </c>
    </row>
    <row r="36" spans="1:21" ht="75" customHeight="1" x14ac:dyDescent="0.2">
      <c r="A36" s="146">
        <v>35</v>
      </c>
      <c r="B36" s="147" t="s">
        <v>493</v>
      </c>
      <c r="C36" s="147" t="s">
        <v>494</v>
      </c>
      <c r="D36" s="148" t="s">
        <v>515</v>
      </c>
      <c r="E36" s="147" t="s">
        <v>516</v>
      </c>
      <c r="F36" s="147" t="s">
        <v>227</v>
      </c>
      <c r="G36" s="147" t="s">
        <v>451</v>
      </c>
      <c r="H36" s="147" t="s">
        <v>497</v>
      </c>
      <c r="I36" s="149">
        <v>77121500</v>
      </c>
      <c r="J36" s="150" t="s">
        <v>1059</v>
      </c>
      <c r="K36" s="151">
        <v>42552</v>
      </c>
      <c r="L36" s="152">
        <v>5</v>
      </c>
      <c r="M36" s="153" t="s">
        <v>77</v>
      </c>
      <c r="N36" s="153" t="s">
        <v>307</v>
      </c>
      <c r="O36" s="154">
        <v>14216060</v>
      </c>
      <c r="P36" s="154">
        <v>14216060</v>
      </c>
      <c r="Q36" s="149" t="s">
        <v>499</v>
      </c>
      <c r="R36" s="155" t="s">
        <v>499</v>
      </c>
      <c r="S36" s="268" t="s">
        <v>1835</v>
      </c>
      <c r="T36" s="154">
        <v>2843212</v>
      </c>
      <c r="U36" s="156" t="s">
        <v>320</v>
      </c>
    </row>
    <row r="37" spans="1:21" ht="75" customHeight="1" x14ac:dyDescent="0.2">
      <c r="A37" s="146">
        <v>36</v>
      </c>
      <c r="B37" s="147" t="s">
        <v>493</v>
      </c>
      <c r="C37" s="147" t="s">
        <v>494</v>
      </c>
      <c r="D37" s="148" t="s">
        <v>515</v>
      </c>
      <c r="E37" s="147" t="s">
        <v>516</v>
      </c>
      <c r="F37" s="147" t="s">
        <v>227</v>
      </c>
      <c r="G37" s="147" t="s">
        <v>451</v>
      </c>
      <c r="H37" s="147" t="s">
        <v>497</v>
      </c>
      <c r="I37" s="149">
        <v>77121500</v>
      </c>
      <c r="J37" s="150" t="s">
        <v>834</v>
      </c>
      <c r="K37" s="151">
        <v>42384</v>
      </c>
      <c r="L37" s="152">
        <v>5</v>
      </c>
      <c r="M37" s="153" t="s">
        <v>77</v>
      </c>
      <c r="N37" s="153" t="s">
        <v>307</v>
      </c>
      <c r="O37" s="154">
        <v>11192495</v>
      </c>
      <c r="P37" s="154">
        <v>11192495</v>
      </c>
      <c r="Q37" s="149" t="s">
        <v>499</v>
      </c>
      <c r="R37" s="155" t="s">
        <v>499</v>
      </c>
      <c r="S37" s="268" t="s">
        <v>1835</v>
      </c>
      <c r="T37" s="154">
        <v>2238499</v>
      </c>
      <c r="U37" s="156" t="s">
        <v>308</v>
      </c>
    </row>
    <row r="38" spans="1:21" ht="75" customHeight="1" x14ac:dyDescent="0.2">
      <c r="A38" s="146">
        <v>37</v>
      </c>
      <c r="B38" s="147" t="s">
        <v>493</v>
      </c>
      <c r="C38" s="147" t="s">
        <v>494</v>
      </c>
      <c r="D38" s="148" t="s">
        <v>515</v>
      </c>
      <c r="E38" s="147" t="s">
        <v>516</v>
      </c>
      <c r="F38" s="147" t="s">
        <v>227</v>
      </c>
      <c r="G38" s="147" t="s">
        <v>451</v>
      </c>
      <c r="H38" s="147" t="s">
        <v>497</v>
      </c>
      <c r="I38" s="149">
        <v>77121500</v>
      </c>
      <c r="J38" s="150" t="s">
        <v>1385</v>
      </c>
      <c r="K38" s="151">
        <v>42384</v>
      </c>
      <c r="L38" s="152">
        <v>4</v>
      </c>
      <c r="M38" s="153" t="s">
        <v>77</v>
      </c>
      <c r="N38" s="153" t="s">
        <v>307</v>
      </c>
      <c r="O38" s="154">
        <v>14300932</v>
      </c>
      <c r="P38" s="154">
        <v>14300932</v>
      </c>
      <c r="Q38" s="149" t="s">
        <v>499</v>
      </c>
      <c r="R38" s="155" t="s">
        <v>499</v>
      </c>
      <c r="S38" s="268" t="s">
        <v>1835</v>
      </c>
      <c r="T38" s="154">
        <v>3575233</v>
      </c>
      <c r="U38" s="156" t="s">
        <v>1386</v>
      </c>
    </row>
    <row r="39" spans="1:21" ht="75" customHeight="1" x14ac:dyDescent="0.2">
      <c r="A39" s="146">
        <v>38</v>
      </c>
      <c r="B39" s="147" t="s">
        <v>493</v>
      </c>
      <c r="C39" s="147" t="s">
        <v>494</v>
      </c>
      <c r="D39" s="148" t="s">
        <v>515</v>
      </c>
      <c r="E39" s="147" t="s">
        <v>516</v>
      </c>
      <c r="F39" s="147" t="s">
        <v>227</v>
      </c>
      <c r="G39" s="147" t="s">
        <v>451</v>
      </c>
      <c r="H39" s="147" t="s">
        <v>497</v>
      </c>
      <c r="I39" s="149">
        <v>77121500</v>
      </c>
      <c r="J39" s="150" t="s">
        <v>518</v>
      </c>
      <c r="K39" s="151">
        <v>42384</v>
      </c>
      <c r="L39" s="152">
        <v>5</v>
      </c>
      <c r="M39" s="153" t="s">
        <v>77</v>
      </c>
      <c r="N39" s="153" t="s">
        <v>307</v>
      </c>
      <c r="O39" s="154">
        <v>28697345</v>
      </c>
      <c r="P39" s="154">
        <v>28697345</v>
      </c>
      <c r="Q39" s="149" t="s">
        <v>499</v>
      </c>
      <c r="R39" s="155" t="s">
        <v>499</v>
      </c>
      <c r="S39" s="268" t="s">
        <v>1835</v>
      </c>
      <c r="T39" s="154">
        <v>5739469</v>
      </c>
      <c r="U39" s="156" t="s">
        <v>308</v>
      </c>
    </row>
    <row r="40" spans="1:21" ht="75" customHeight="1" x14ac:dyDescent="0.2">
      <c r="A40" s="146">
        <v>39</v>
      </c>
      <c r="B40" s="147" t="s">
        <v>493</v>
      </c>
      <c r="C40" s="147" t="s">
        <v>494</v>
      </c>
      <c r="D40" s="148" t="s">
        <v>515</v>
      </c>
      <c r="E40" s="147" t="s">
        <v>516</v>
      </c>
      <c r="F40" s="147" t="s">
        <v>227</v>
      </c>
      <c r="G40" s="147" t="s">
        <v>451</v>
      </c>
      <c r="H40" s="147" t="s">
        <v>497</v>
      </c>
      <c r="I40" s="149">
        <v>77121500</v>
      </c>
      <c r="J40" s="150" t="s">
        <v>1061</v>
      </c>
      <c r="K40" s="151">
        <v>42552</v>
      </c>
      <c r="L40" s="152">
        <v>5</v>
      </c>
      <c r="M40" s="153" t="s">
        <v>77</v>
      </c>
      <c r="N40" s="153" t="s">
        <v>307</v>
      </c>
      <c r="O40" s="154">
        <v>17876165</v>
      </c>
      <c r="P40" s="154">
        <v>17876165</v>
      </c>
      <c r="Q40" s="149" t="s">
        <v>499</v>
      </c>
      <c r="R40" s="155" t="s">
        <v>499</v>
      </c>
      <c r="S40" s="268" t="s">
        <v>1835</v>
      </c>
      <c r="T40" s="154">
        <v>3575233</v>
      </c>
      <c r="U40" s="156" t="s">
        <v>320</v>
      </c>
    </row>
    <row r="41" spans="1:21" ht="75" customHeight="1" x14ac:dyDescent="0.2">
      <c r="A41" s="146">
        <v>40</v>
      </c>
      <c r="B41" s="147" t="s">
        <v>493</v>
      </c>
      <c r="C41" s="147" t="s">
        <v>494</v>
      </c>
      <c r="D41" s="148" t="s">
        <v>515</v>
      </c>
      <c r="E41" s="147" t="s">
        <v>516</v>
      </c>
      <c r="F41" s="147" t="s">
        <v>227</v>
      </c>
      <c r="G41" s="147" t="s">
        <v>451</v>
      </c>
      <c r="H41" s="147" t="s">
        <v>497</v>
      </c>
      <c r="I41" s="149">
        <v>77121500</v>
      </c>
      <c r="J41" s="150" t="s">
        <v>1184</v>
      </c>
      <c r="K41" s="151">
        <v>42384</v>
      </c>
      <c r="L41" s="152">
        <v>4</v>
      </c>
      <c r="M41" s="153" t="s">
        <v>77</v>
      </c>
      <c r="N41" s="153" t="s">
        <v>307</v>
      </c>
      <c r="O41" s="154">
        <v>11372848</v>
      </c>
      <c r="P41" s="154">
        <v>11372848</v>
      </c>
      <c r="Q41" s="149" t="s">
        <v>499</v>
      </c>
      <c r="R41" s="155" t="s">
        <v>499</v>
      </c>
      <c r="S41" s="268" t="s">
        <v>1835</v>
      </c>
      <c r="T41" s="154">
        <v>2843212</v>
      </c>
      <c r="U41" s="156" t="s">
        <v>1565</v>
      </c>
    </row>
    <row r="42" spans="1:21" ht="75" customHeight="1" x14ac:dyDescent="0.2">
      <c r="A42" s="146">
        <v>41</v>
      </c>
      <c r="B42" s="147" t="s">
        <v>493</v>
      </c>
      <c r="C42" s="147" t="s">
        <v>494</v>
      </c>
      <c r="D42" s="148" t="s">
        <v>515</v>
      </c>
      <c r="E42" s="147" t="s">
        <v>516</v>
      </c>
      <c r="F42" s="147" t="s">
        <v>227</v>
      </c>
      <c r="G42" s="147" t="s">
        <v>451</v>
      </c>
      <c r="H42" s="147" t="s">
        <v>497</v>
      </c>
      <c r="I42" s="149">
        <v>77121500</v>
      </c>
      <c r="J42" s="150" t="s">
        <v>1059</v>
      </c>
      <c r="K42" s="151">
        <v>42552</v>
      </c>
      <c r="L42" s="152">
        <v>5</v>
      </c>
      <c r="M42" s="153" t="s">
        <v>77</v>
      </c>
      <c r="N42" s="153" t="s">
        <v>307</v>
      </c>
      <c r="O42" s="154">
        <v>14216060</v>
      </c>
      <c r="P42" s="154">
        <v>14216060</v>
      </c>
      <c r="Q42" s="149" t="s">
        <v>499</v>
      </c>
      <c r="R42" s="155" t="s">
        <v>499</v>
      </c>
      <c r="S42" s="268" t="s">
        <v>1835</v>
      </c>
      <c r="T42" s="154">
        <v>2843212</v>
      </c>
      <c r="U42" s="156" t="s">
        <v>320</v>
      </c>
    </row>
    <row r="43" spans="1:21" ht="75" customHeight="1" x14ac:dyDescent="0.2">
      <c r="A43" s="146">
        <v>42</v>
      </c>
      <c r="B43" s="147" t="s">
        <v>493</v>
      </c>
      <c r="C43" s="147" t="s">
        <v>494</v>
      </c>
      <c r="D43" s="148" t="s">
        <v>515</v>
      </c>
      <c r="E43" s="147" t="s">
        <v>516</v>
      </c>
      <c r="F43" s="147" t="s">
        <v>227</v>
      </c>
      <c r="G43" s="147" t="s">
        <v>451</v>
      </c>
      <c r="H43" s="147" t="s">
        <v>497</v>
      </c>
      <c r="I43" s="149">
        <v>77121500</v>
      </c>
      <c r="J43" s="150" t="s">
        <v>1186</v>
      </c>
      <c r="K43" s="151">
        <v>42384</v>
      </c>
      <c r="L43" s="152">
        <v>4</v>
      </c>
      <c r="M43" s="153" t="s">
        <v>77</v>
      </c>
      <c r="N43" s="153" t="s">
        <v>307</v>
      </c>
      <c r="O43" s="154">
        <v>16465168</v>
      </c>
      <c r="P43" s="154">
        <v>16465168</v>
      </c>
      <c r="Q43" s="149" t="s">
        <v>499</v>
      </c>
      <c r="R43" s="155" t="s">
        <v>499</v>
      </c>
      <c r="S43" s="268" t="s">
        <v>1835</v>
      </c>
      <c r="T43" s="154">
        <v>4116292</v>
      </c>
      <c r="U43" s="156" t="s">
        <v>1551</v>
      </c>
    </row>
    <row r="44" spans="1:21" ht="75" customHeight="1" x14ac:dyDescent="0.2">
      <c r="A44" s="146">
        <v>43</v>
      </c>
      <c r="B44" s="147" t="s">
        <v>493</v>
      </c>
      <c r="C44" s="147" t="s">
        <v>494</v>
      </c>
      <c r="D44" s="148" t="s">
        <v>515</v>
      </c>
      <c r="E44" s="147" t="s">
        <v>516</v>
      </c>
      <c r="F44" s="147" t="s">
        <v>227</v>
      </c>
      <c r="G44" s="147" t="s">
        <v>451</v>
      </c>
      <c r="H44" s="147" t="s">
        <v>497</v>
      </c>
      <c r="I44" s="149">
        <v>77121500</v>
      </c>
      <c r="J44" s="150" t="s">
        <v>517</v>
      </c>
      <c r="K44" s="151">
        <v>42552</v>
      </c>
      <c r="L44" s="152">
        <v>7</v>
      </c>
      <c r="M44" s="153" t="s">
        <v>77</v>
      </c>
      <c r="N44" s="153" t="s">
        <v>307</v>
      </c>
      <c r="O44" s="154">
        <v>28814044</v>
      </c>
      <c r="P44" s="154">
        <v>28814044</v>
      </c>
      <c r="Q44" s="149" t="s">
        <v>499</v>
      </c>
      <c r="R44" s="155" t="s">
        <v>499</v>
      </c>
      <c r="S44" s="268" t="s">
        <v>1835</v>
      </c>
      <c r="T44" s="154">
        <v>4116292</v>
      </c>
      <c r="U44" s="156" t="s">
        <v>320</v>
      </c>
    </row>
    <row r="45" spans="1:21" ht="75" customHeight="1" x14ac:dyDescent="0.2">
      <c r="A45" s="146">
        <v>44</v>
      </c>
      <c r="B45" s="147" t="s">
        <v>493</v>
      </c>
      <c r="C45" s="147" t="s">
        <v>494</v>
      </c>
      <c r="D45" s="148" t="s">
        <v>515</v>
      </c>
      <c r="E45" s="147" t="s">
        <v>516</v>
      </c>
      <c r="F45" s="147" t="s">
        <v>227</v>
      </c>
      <c r="G45" s="147" t="s">
        <v>451</v>
      </c>
      <c r="H45" s="147" t="s">
        <v>497</v>
      </c>
      <c r="I45" s="149">
        <v>77121500</v>
      </c>
      <c r="J45" s="150" t="s">
        <v>1186</v>
      </c>
      <c r="K45" s="151">
        <v>42384</v>
      </c>
      <c r="L45" s="152">
        <v>4</v>
      </c>
      <c r="M45" s="153" t="s">
        <v>77</v>
      </c>
      <c r="N45" s="153" t="s">
        <v>307</v>
      </c>
      <c r="O45" s="154">
        <v>16465168</v>
      </c>
      <c r="P45" s="154">
        <v>16465168</v>
      </c>
      <c r="Q45" s="149" t="s">
        <v>499</v>
      </c>
      <c r="R45" s="155" t="s">
        <v>499</v>
      </c>
      <c r="S45" s="268" t="s">
        <v>1835</v>
      </c>
      <c r="T45" s="154">
        <v>4116292</v>
      </c>
      <c r="U45" s="156" t="s">
        <v>1543</v>
      </c>
    </row>
    <row r="46" spans="1:21" ht="75" customHeight="1" x14ac:dyDescent="0.2">
      <c r="A46" s="146">
        <v>45</v>
      </c>
      <c r="B46" s="147" t="s">
        <v>493</v>
      </c>
      <c r="C46" s="147" t="s">
        <v>494</v>
      </c>
      <c r="D46" s="148" t="s">
        <v>515</v>
      </c>
      <c r="E46" s="147" t="s">
        <v>516</v>
      </c>
      <c r="F46" s="147" t="s">
        <v>227</v>
      </c>
      <c r="G46" s="147" t="s">
        <v>451</v>
      </c>
      <c r="H46" s="147" t="s">
        <v>497</v>
      </c>
      <c r="I46" s="149">
        <v>77121500</v>
      </c>
      <c r="J46" s="150" t="s">
        <v>517</v>
      </c>
      <c r="K46" s="151">
        <v>42384</v>
      </c>
      <c r="L46" s="152">
        <v>5</v>
      </c>
      <c r="M46" s="153" t="s">
        <v>77</v>
      </c>
      <c r="N46" s="153" t="s">
        <v>307</v>
      </c>
      <c r="O46" s="154">
        <v>20581460</v>
      </c>
      <c r="P46" s="154">
        <v>20581460</v>
      </c>
      <c r="Q46" s="149" t="s">
        <v>499</v>
      </c>
      <c r="R46" s="155" t="s">
        <v>499</v>
      </c>
      <c r="S46" s="268" t="s">
        <v>1835</v>
      </c>
      <c r="T46" s="154">
        <v>4116292</v>
      </c>
      <c r="U46" s="156" t="s">
        <v>320</v>
      </c>
    </row>
    <row r="47" spans="1:21" ht="75" customHeight="1" x14ac:dyDescent="0.2">
      <c r="A47" s="146">
        <v>46</v>
      </c>
      <c r="B47" s="147" t="s">
        <v>493</v>
      </c>
      <c r="C47" s="147" t="s">
        <v>494</v>
      </c>
      <c r="D47" s="148" t="s">
        <v>515</v>
      </c>
      <c r="E47" s="147" t="s">
        <v>516</v>
      </c>
      <c r="F47" s="147" t="s">
        <v>227</v>
      </c>
      <c r="G47" s="147" t="s">
        <v>451</v>
      </c>
      <c r="H47" s="147" t="s">
        <v>497</v>
      </c>
      <c r="I47" s="149">
        <v>77121500</v>
      </c>
      <c r="J47" s="150" t="s">
        <v>1186</v>
      </c>
      <c r="K47" s="151">
        <v>42384</v>
      </c>
      <c r="L47" s="152">
        <v>4</v>
      </c>
      <c r="M47" s="153" t="s">
        <v>77</v>
      </c>
      <c r="N47" s="153" t="s">
        <v>307</v>
      </c>
      <c r="O47" s="154">
        <v>16465168</v>
      </c>
      <c r="P47" s="154">
        <v>16465168</v>
      </c>
      <c r="Q47" s="149" t="s">
        <v>499</v>
      </c>
      <c r="R47" s="155" t="s">
        <v>499</v>
      </c>
      <c r="S47" s="268" t="s">
        <v>1835</v>
      </c>
      <c r="T47" s="154">
        <v>4116292</v>
      </c>
      <c r="U47" s="156" t="s">
        <v>308</v>
      </c>
    </row>
    <row r="48" spans="1:21" ht="75" customHeight="1" x14ac:dyDescent="0.2">
      <c r="A48" s="146">
        <v>47</v>
      </c>
      <c r="B48" s="147" t="s">
        <v>493</v>
      </c>
      <c r="C48" s="147" t="s">
        <v>494</v>
      </c>
      <c r="D48" s="148" t="s">
        <v>515</v>
      </c>
      <c r="E48" s="147" t="s">
        <v>516</v>
      </c>
      <c r="F48" s="147" t="s">
        <v>227</v>
      </c>
      <c r="G48" s="147" t="s">
        <v>451</v>
      </c>
      <c r="H48" s="147" t="s">
        <v>497</v>
      </c>
      <c r="I48" s="149">
        <v>77121500</v>
      </c>
      <c r="J48" s="150" t="s">
        <v>517</v>
      </c>
      <c r="K48" s="151">
        <v>42552</v>
      </c>
      <c r="L48" s="152">
        <v>6.5</v>
      </c>
      <c r="M48" s="153" t="s">
        <v>77</v>
      </c>
      <c r="N48" s="153" t="s">
        <v>307</v>
      </c>
      <c r="O48" s="154">
        <v>26755898</v>
      </c>
      <c r="P48" s="154">
        <v>26755898</v>
      </c>
      <c r="Q48" s="149" t="s">
        <v>499</v>
      </c>
      <c r="R48" s="155" t="s">
        <v>499</v>
      </c>
      <c r="S48" s="268" t="s">
        <v>1835</v>
      </c>
      <c r="T48" s="154">
        <v>4116292</v>
      </c>
      <c r="U48" s="156" t="s">
        <v>320</v>
      </c>
    </row>
    <row r="49" spans="1:21" ht="75" customHeight="1" x14ac:dyDescent="0.2">
      <c r="A49" s="146">
        <v>48</v>
      </c>
      <c r="B49" s="147" t="s">
        <v>493</v>
      </c>
      <c r="C49" s="147" t="s">
        <v>494</v>
      </c>
      <c r="D49" s="148" t="s">
        <v>515</v>
      </c>
      <c r="E49" s="147" t="s">
        <v>516</v>
      </c>
      <c r="F49" s="147" t="s">
        <v>227</v>
      </c>
      <c r="G49" s="147" t="s">
        <v>451</v>
      </c>
      <c r="H49" s="147" t="s">
        <v>497</v>
      </c>
      <c r="I49" s="149">
        <v>77121500</v>
      </c>
      <c r="J49" s="150" t="s">
        <v>1059</v>
      </c>
      <c r="K49" s="151">
        <v>42384</v>
      </c>
      <c r="L49" s="152">
        <v>4</v>
      </c>
      <c r="M49" s="153" t="s">
        <v>77</v>
      </c>
      <c r="N49" s="153" t="s">
        <v>307</v>
      </c>
      <c r="O49" s="154">
        <v>11372848</v>
      </c>
      <c r="P49" s="154">
        <v>11372848</v>
      </c>
      <c r="Q49" s="149" t="s">
        <v>499</v>
      </c>
      <c r="R49" s="155" t="s">
        <v>499</v>
      </c>
      <c r="S49" s="268" t="s">
        <v>1835</v>
      </c>
      <c r="T49" s="154">
        <v>2843212</v>
      </c>
      <c r="U49" s="156" t="s">
        <v>320</v>
      </c>
    </row>
    <row r="50" spans="1:21" ht="75" customHeight="1" x14ac:dyDescent="0.2">
      <c r="A50" s="146">
        <v>49</v>
      </c>
      <c r="B50" s="147" t="s">
        <v>493</v>
      </c>
      <c r="C50" s="147" t="s">
        <v>494</v>
      </c>
      <c r="D50" s="148" t="s">
        <v>515</v>
      </c>
      <c r="E50" s="147" t="s">
        <v>516</v>
      </c>
      <c r="F50" s="147" t="s">
        <v>227</v>
      </c>
      <c r="G50" s="147" t="s">
        <v>451</v>
      </c>
      <c r="H50" s="147" t="s">
        <v>497</v>
      </c>
      <c r="I50" s="149">
        <v>77121500</v>
      </c>
      <c r="J50" s="150" t="s">
        <v>1184</v>
      </c>
      <c r="K50" s="151">
        <v>42552</v>
      </c>
      <c r="L50" s="152">
        <v>6.5</v>
      </c>
      <c r="M50" s="153" t="s">
        <v>77</v>
      </c>
      <c r="N50" s="153" t="s">
        <v>307</v>
      </c>
      <c r="O50" s="154">
        <v>18480878</v>
      </c>
      <c r="P50" s="154">
        <v>18480878</v>
      </c>
      <c r="Q50" s="149" t="s">
        <v>499</v>
      </c>
      <c r="R50" s="155" t="s">
        <v>499</v>
      </c>
      <c r="S50" s="268" t="s">
        <v>1835</v>
      </c>
      <c r="T50" s="154">
        <v>2843212</v>
      </c>
      <c r="U50" s="156" t="s">
        <v>1551</v>
      </c>
    </row>
    <row r="51" spans="1:21" ht="75" customHeight="1" x14ac:dyDescent="0.2">
      <c r="A51" s="146">
        <v>50</v>
      </c>
      <c r="B51" s="147" t="s">
        <v>493</v>
      </c>
      <c r="C51" s="147" t="s">
        <v>494</v>
      </c>
      <c r="D51" s="148" t="s">
        <v>515</v>
      </c>
      <c r="E51" s="147" t="s">
        <v>516</v>
      </c>
      <c r="F51" s="147" t="s">
        <v>227</v>
      </c>
      <c r="G51" s="147" t="s">
        <v>451</v>
      </c>
      <c r="H51" s="147" t="s">
        <v>497</v>
      </c>
      <c r="I51" s="149">
        <v>77121500</v>
      </c>
      <c r="J51" s="150" t="s">
        <v>1387</v>
      </c>
      <c r="K51" s="151">
        <v>42384</v>
      </c>
      <c r="L51" s="152">
        <v>4</v>
      </c>
      <c r="M51" s="153" t="s">
        <v>77</v>
      </c>
      <c r="N51" s="153" t="s">
        <v>307</v>
      </c>
      <c r="O51" s="154">
        <v>14300932</v>
      </c>
      <c r="P51" s="154">
        <v>14300932</v>
      </c>
      <c r="Q51" s="149" t="s">
        <v>499</v>
      </c>
      <c r="R51" s="155" t="s">
        <v>499</v>
      </c>
      <c r="S51" s="268" t="s">
        <v>1835</v>
      </c>
      <c r="T51" s="154">
        <v>3575233</v>
      </c>
      <c r="U51" s="156" t="s">
        <v>1386</v>
      </c>
    </row>
    <row r="52" spans="1:21" ht="75" customHeight="1" x14ac:dyDescent="0.2">
      <c r="A52" s="146">
        <v>51</v>
      </c>
      <c r="B52" s="147" t="s">
        <v>493</v>
      </c>
      <c r="C52" s="147" t="s">
        <v>494</v>
      </c>
      <c r="D52" s="148" t="s">
        <v>515</v>
      </c>
      <c r="E52" s="147" t="s">
        <v>516</v>
      </c>
      <c r="F52" s="147" t="s">
        <v>227</v>
      </c>
      <c r="G52" s="147" t="s">
        <v>451</v>
      </c>
      <c r="H52" s="147" t="s">
        <v>497</v>
      </c>
      <c r="I52" s="149">
        <v>77121500</v>
      </c>
      <c r="J52" s="150" t="s">
        <v>1061</v>
      </c>
      <c r="K52" s="151">
        <v>42384</v>
      </c>
      <c r="L52" s="152">
        <v>6</v>
      </c>
      <c r="M52" s="153" t="s">
        <v>77</v>
      </c>
      <c r="N52" s="153" t="s">
        <v>307</v>
      </c>
      <c r="O52" s="154">
        <v>21451398</v>
      </c>
      <c r="P52" s="154">
        <v>21451398</v>
      </c>
      <c r="Q52" s="149" t="s">
        <v>499</v>
      </c>
      <c r="R52" s="155" t="s">
        <v>499</v>
      </c>
      <c r="S52" s="268" t="s">
        <v>1835</v>
      </c>
      <c r="T52" s="154">
        <v>3575233</v>
      </c>
      <c r="U52" s="156" t="s">
        <v>320</v>
      </c>
    </row>
    <row r="53" spans="1:21" ht="75" customHeight="1" x14ac:dyDescent="0.2">
      <c r="A53" s="146">
        <v>52</v>
      </c>
      <c r="B53" s="147" t="s">
        <v>493</v>
      </c>
      <c r="C53" s="147" t="s">
        <v>494</v>
      </c>
      <c r="D53" s="148" t="s">
        <v>515</v>
      </c>
      <c r="E53" s="147" t="s">
        <v>516</v>
      </c>
      <c r="F53" s="147" t="s">
        <v>227</v>
      </c>
      <c r="G53" s="147" t="s">
        <v>451</v>
      </c>
      <c r="H53" s="147" t="s">
        <v>497</v>
      </c>
      <c r="I53" s="149">
        <v>77121500</v>
      </c>
      <c r="J53" s="150" t="s">
        <v>1387</v>
      </c>
      <c r="K53" s="151">
        <v>42384</v>
      </c>
      <c r="L53" s="152">
        <v>4</v>
      </c>
      <c r="M53" s="153" t="s">
        <v>77</v>
      </c>
      <c r="N53" s="153" t="s">
        <v>307</v>
      </c>
      <c r="O53" s="154">
        <v>14300932</v>
      </c>
      <c r="P53" s="154">
        <v>14300932</v>
      </c>
      <c r="Q53" s="149" t="s">
        <v>499</v>
      </c>
      <c r="R53" s="155" t="s">
        <v>499</v>
      </c>
      <c r="S53" s="268" t="s">
        <v>1835</v>
      </c>
      <c r="T53" s="154">
        <v>3575233</v>
      </c>
      <c r="U53" s="156" t="s">
        <v>1386</v>
      </c>
    </row>
    <row r="54" spans="1:21" ht="75" customHeight="1" x14ac:dyDescent="0.2">
      <c r="A54" s="146">
        <v>53</v>
      </c>
      <c r="B54" s="147" t="s">
        <v>493</v>
      </c>
      <c r="C54" s="147" t="s">
        <v>494</v>
      </c>
      <c r="D54" s="148" t="s">
        <v>515</v>
      </c>
      <c r="E54" s="147" t="s">
        <v>516</v>
      </c>
      <c r="F54" s="147" t="s">
        <v>227</v>
      </c>
      <c r="G54" s="147" t="s">
        <v>451</v>
      </c>
      <c r="H54" s="147" t="s">
        <v>497</v>
      </c>
      <c r="I54" s="149">
        <v>77121500</v>
      </c>
      <c r="J54" s="150" t="s">
        <v>1061</v>
      </c>
      <c r="K54" s="151">
        <v>42384</v>
      </c>
      <c r="L54" s="152">
        <v>5</v>
      </c>
      <c r="M54" s="153" t="s">
        <v>77</v>
      </c>
      <c r="N54" s="153" t="s">
        <v>307</v>
      </c>
      <c r="O54" s="154">
        <v>17876165</v>
      </c>
      <c r="P54" s="154">
        <v>17876165</v>
      </c>
      <c r="Q54" s="149" t="s">
        <v>499</v>
      </c>
      <c r="R54" s="155" t="s">
        <v>499</v>
      </c>
      <c r="S54" s="268" t="s">
        <v>1835</v>
      </c>
      <c r="T54" s="154">
        <v>3575233</v>
      </c>
      <c r="U54" s="156" t="s">
        <v>320</v>
      </c>
    </row>
    <row r="55" spans="1:21" ht="75" customHeight="1" x14ac:dyDescent="0.2">
      <c r="A55" s="146">
        <v>54</v>
      </c>
      <c r="B55" s="147" t="s">
        <v>493</v>
      </c>
      <c r="C55" s="147" t="s">
        <v>494</v>
      </c>
      <c r="D55" s="148" t="s">
        <v>515</v>
      </c>
      <c r="E55" s="147" t="s">
        <v>516</v>
      </c>
      <c r="F55" s="147" t="s">
        <v>227</v>
      </c>
      <c r="G55" s="147" t="s">
        <v>451</v>
      </c>
      <c r="H55" s="147" t="s">
        <v>497</v>
      </c>
      <c r="I55" s="149">
        <v>77121500</v>
      </c>
      <c r="J55" s="150" t="s">
        <v>1187</v>
      </c>
      <c r="K55" s="151">
        <v>42384</v>
      </c>
      <c r="L55" s="152">
        <v>4</v>
      </c>
      <c r="M55" s="153" t="s">
        <v>77</v>
      </c>
      <c r="N55" s="153" t="s">
        <v>307</v>
      </c>
      <c r="O55" s="154">
        <v>7044376</v>
      </c>
      <c r="P55" s="154">
        <v>7044376</v>
      </c>
      <c r="Q55" s="149" t="s">
        <v>499</v>
      </c>
      <c r="R55" s="155" t="s">
        <v>499</v>
      </c>
      <c r="S55" s="268" t="s">
        <v>1835</v>
      </c>
      <c r="T55" s="154">
        <v>1761094</v>
      </c>
      <c r="U55" s="156" t="s">
        <v>1553</v>
      </c>
    </row>
    <row r="56" spans="1:21" ht="75" customHeight="1" x14ac:dyDescent="0.2">
      <c r="A56" s="146">
        <v>55</v>
      </c>
      <c r="B56" s="147" t="s">
        <v>493</v>
      </c>
      <c r="C56" s="147" t="s">
        <v>494</v>
      </c>
      <c r="D56" s="148" t="s">
        <v>515</v>
      </c>
      <c r="E56" s="147" t="s">
        <v>516</v>
      </c>
      <c r="F56" s="147" t="s">
        <v>227</v>
      </c>
      <c r="G56" s="147" t="s">
        <v>451</v>
      </c>
      <c r="H56" s="147" t="s">
        <v>497</v>
      </c>
      <c r="I56" s="149">
        <v>77121500</v>
      </c>
      <c r="J56" s="150" t="s">
        <v>517</v>
      </c>
      <c r="K56" s="151">
        <v>42384</v>
      </c>
      <c r="L56" s="152">
        <v>7</v>
      </c>
      <c r="M56" s="153" t="s">
        <v>77</v>
      </c>
      <c r="N56" s="153" t="s">
        <v>307</v>
      </c>
      <c r="O56" s="154">
        <v>12327658</v>
      </c>
      <c r="P56" s="154">
        <v>12327658</v>
      </c>
      <c r="Q56" s="149" t="s">
        <v>499</v>
      </c>
      <c r="R56" s="155" t="s">
        <v>499</v>
      </c>
      <c r="S56" s="268" t="s">
        <v>1835</v>
      </c>
      <c r="T56" s="154">
        <v>1761094</v>
      </c>
      <c r="U56" s="156" t="s">
        <v>320</v>
      </c>
    </row>
    <row r="57" spans="1:21" ht="75" customHeight="1" x14ac:dyDescent="0.2">
      <c r="A57" s="146">
        <v>56</v>
      </c>
      <c r="B57" s="147" t="s">
        <v>493</v>
      </c>
      <c r="C57" s="147" t="s">
        <v>494</v>
      </c>
      <c r="D57" s="148" t="s">
        <v>515</v>
      </c>
      <c r="E57" s="147" t="s">
        <v>516</v>
      </c>
      <c r="F57" s="147" t="s">
        <v>227</v>
      </c>
      <c r="G57" s="147" t="s">
        <v>451</v>
      </c>
      <c r="H57" s="147" t="s">
        <v>497</v>
      </c>
      <c r="I57" s="149">
        <v>77121500</v>
      </c>
      <c r="J57" s="150" t="s">
        <v>1184</v>
      </c>
      <c r="K57" s="151">
        <v>42384</v>
      </c>
      <c r="L57" s="152">
        <v>4</v>
      </c>
      <c r="M57" s="153" t="s">
        <v>77</v>
      </c>
      <c r="N57" s="153" t="s">
        <v>307</v>
      </c>
      <c r="O57" s="154">
        <v>11372848</v>
      </c>
      <c r="P57" s="154">
        <v>11372848</v>
      </c>
      <c r="Q57" s="149" t="s">
        <v>499</v>
      </c>
      <c r="R57" s="155" t="s">
        <v>499</v>
      </c>
      <c r="S57" s="268" t="s">
        <v>1835</v>
      </c>
      <c r="T57" s="154">
        <v>2843212</v>
      </c>
      <c r="U57" s="156" t="s">
        <v>308</v>
      </c>
    </row>
    <row r="58" spans="1:21" ht="75" customHeight="1" x14ac:dyDescent="0.2">
      <c r="A58" s="146">
        <v>57</v>
      </c>
      <c r="B58" s="147" t="s">
        <v>493</v>
      </c>
      <c r="C58" s="147" t="s">
        <v>494</v>
      </c>
      <c r="D58" s="148" t="s">
        <v>515</v>
      </c>
      <c r="E58" s="147" t="s">
        <v>516</v>
      </c>
      <c r="F58" s="147" t="s">
        <v>227</v>
      </c>
      <c r="G58" s="147" t="s">
        <v>451</v>
      </c>
      <c r="H58" s="147" t="s">
        <v>497</v>
      </c>
      <c r="I58" s="149">
        <v>77121500</v>
      </c>
      <c r="J58" s="150" t="s">
        <v>1059</v>
      </c>
      <c r="K58" s="151">
        <v>42384</v>
      </c>
      <c r="L58" s="152">
        <v>5</v>
      </c>
      <c r="M58" s="153" t="s">
        <v>77</v>
      </c>
      <c r="N58" s="153" t="s">
        <v>307</v>
      </c>
      <c r="O58" s="154">
        <v>14216060</v>
      </c>
      <c r="P58" s="154">
        <v>14216060</v>
      </c>
      <c r="Q58" s="149" t="s">
        <v>499</v>
      </c>
      <c r="R58" s="155" t="s">
        <v>499</v>
      </c>
      <c r="S58" s="268" t="s">
        <v>1835</v>
      </c>
      <c r="T58" s="154">
        <v>2843212</v>
      </c>
      <c r="U58" s="156" t="s">
        <v>320</v>
      </c>
    </row>
    <row r="59" spans="1:21" ht="75" customHeight="1" x14ac:dyDescent="0.2">
      <c r="A59" s="146">
        <v>58</v>
      </c>
      <c r="B59" s="147" t="s">
        <v>493</v>
      </c>
      <c r="C59" s="147" t="s">
        <v>494</v>
      </c>
      <c r="D59" s="148" t="s">
        <v>515</v>
      </c>
      <c r="E59" s="147" t="s">
        <v>516</v>
      </c>
      <c r="F59" s="147" t="s">
        <v>227</v>
      </c>
      <c r="G59" s="147" t="s">
        <v>451</v>
      </c>
      <c r="H59" s="147" t="s">
        <v>497</v>
      </c>
      <c r="I59" s="149">
        <v>77121500</v>
      </c>
      <c r="J59" s="150" t="s">
        <v>1185</v>
      </c>
      <c r="K59" s="151">
        <v>42384</v>
      </c>
      <c r="L59" s="152">
        <v>4</v>
      </c>
      <c r="M59" s="153" t="s">
        <v>77</v>
      </c>
      <c r="N59" s="153" t="s">
        <v>307</v>
      </c>
      <c r="O59" s="154">
        <v>16465168</v>
      </c>
      <c r="P59" s="154">
        <v>16465168</v>
      </c>
      <c r="Q59" s="149" t="s">
        <v>499</v>
      </c>
      <c r="R59" s="155" t="s">
        <v>499</v>
      </c>
      <c r="S59" s="268" t="s">
        <v>1835</v>
      </c>
      <c r="T59" s="154">
        <v>4116292</v>
      </c>
      <c r="U59" s="156" t="s">
        <v>1551</v>
      </c>
    </row>
    <row r="60" spans="1:21" ht="75" customHeight="1" x14ac:dyDescent="0.2">
      <c r="A60" s="146">
        <v>59</v>
      </c>
      <c r="B60" s="147" t="s">
        <v>493</v>
      </c>
      <c r="C60" s="147" t="s">
        <v>494</v>
      </c>
      <c r="D60" s="148" t="s">
        <v>515</v>
      </c>
      <c r="E60" s="147" t="s">
        <v>516</v>
      </c>
      <c r="F60" s="147" t="s">
        <v>227</v>
      </c>
      <c r="G60" s="147" t="s">
        <v>451</v>
      </c>
      <c r="H60" s="147" t="s">
        <v>497</v>
      </c>
      <c r="I60" s="149">
        <v>77121500</v>
      </c>
      <c r="J60" s="150" t="s">
        <v>517</v>
      </c>
      <c r="K60" s="151">
        <v>42384</v>
      </c>
      <c r="L60" s="152">
        <v>5</v>
      </c>
      <c r="M60" s="153" t="s">
        <v>77</v>
      </c>
      <c r="N60" s="153" t="s">
        <v>307</v>
      </c>
      <c r="O60" s="154">
        <v>20581460</v>
      </c>
      <c r="P60" s="154">
        <v>20581460</v>
      </c>
      <c r="Q60" s="149" t="s">
        <v>499</v>
      </c>
      <c r="R60" s="155" t="s">
        <v>499</v>
      </c>
      <c r="S60" s="268" t="s">
        <v>1835</v>
      </c>
      <c r="T60" s="154">
        <v>4116292</v>
      </c>
      <c r="U60" s="156" t="s">
        <v>320</v>
      </c>
    </row>
    <row r="61" spans="1:21" ht="75" customHeight="1" x14ac:dyDescent="0.2">
      <c r="A61" s="146">
        <v>60</v>
      </c>
      <c r="B61" s="147" t="s">
        <v>493</v>
      </c>
      <c r="C61" s="147" t="s">
        <v>494</v>
      </c>
      <c r="D61" s="148" t="s">
        <v>515</v>
      </c>
      <c r="E61" s="147" t="s">
        <v>516</v>
      </c>
      <c r="F61" s="147" t="s">
        <v>227</v>
      </c>
      <c r="G61" s="147" t="s">
        <v>451</v>
      </c>
      <c r="H61" s="147" t="s">
        <v>497</v>
      </c>
      <c r="I61" s="149">
        <v>77121500</v>
      </c>
      <c r="J61" s="150" t="s">
        <v>1387</v>
      </c>
      <c r="K61" s="151">
        <v>42384</v>
      </c>
      <c r="L61" s="152">
        <v>4</v>
      </c>
      <c r="M61" s="153" t="s">
        <v>77</v>
      </c>
      <c r="N61" s="153" t="s">
        <v>307</v>
      </c>
      <c r="O61" s="154">
        <v>14300932</v>
      </c>
      <c r="P61" s="154">
        <v>14300932</v>
      </c>
      <c r="Q61" s="149" t="s">
        <v>499</v>
      </c>
      <c r="R61" s="155" t="s">
        <v>499</v>
      </c>
      <c r="S61" s="268" t="s">
        <v>1835</v>
      </c>
      <c r="T61" s="154">
        <v>3575233</v>
      </c>
      <c r="U61" s="156" t="s">
        <v>1386</v>
      </c>
    </row>
    <row r="62" spans="1:21" ht="75" customHeight="1" x14ac:dyDescent="0.2">
      <c r="A62" s="146">
        <v>61</v>
      </c>
      <c r="B62" s="147" t="s">
        <v>493</v>
      </c>
      <c r="C62" s="147" t="s">
        <v>494</v>
      </c>
      <c r="D62" s="148" t="s">
        <v>515</v>
      </c>
      <c r="E62" s="147" t="s">
        <v>516</v>
      </c>
      <c r="F62" s="147" t="s">
        <v>227</v>
      </c>
      <c r="G62" s="147" t="s">
        <v>451</v>
      </c>
      <c r="H62" s="147" t="s">
        <v>497</v>
      </c>
      <c r="I62" s="149">
        <v>77121500</v>
      </c>
      <c r="J62" s="150" t="s">
        <v>1061</v>
      </c>
      <c r="K62" s="151">
        <v>42384</v>
      </c>
      <c r="L62" s="152">
        <v>5</v>
      </c>
      <c r="M62" s="153" t="s">
        <v>77</v>
      </c>
      <c r="N62" s="153" t="s">
        <v>307</v>
      </c>
      <c r="O62" s="154">
        <v>17876165</v>
      </c>
      <c r="P62" s="154">
        <v>17876165</v>
      </c>
      <c r="Q62" s="149" t="s">
        <v>499</v>
      </c>
      <c r="R62" s="155" t="s">
        <v>499</v>
      </c>
      <c r="S62" s="268" t="s">
        <v>1835</v>
      </c>
      <c r="T62" s="154">
        <v>3575233</v>
      </c>
      <c r="U62" s="156" t="s">
        <v>320</v>
      </c>
    </row>
    <row r="63" spans="1:21" ht="75" customHeight="1" x14ac:dyDescent="0.2">
      <c r="A63" s="146">
        <v>62</v>
      </c>
      <c r="B63" s="147" t="s">
        <v>493</v>
      </c>
      <c r="C63" s="147" t="s">
        <v>494</v>
      </c>
      <c r="D63" s="148" t="s">
        <v>515</v>
      </c>
      <c r="E63" s="147" t="s">
        <v>516</v>
      </c>
      <c r="F63" s="147" t="s">
        <v>227</v>
      </c>
      <c r="G63" s="147" t="s">
        <v>451</v>
      </c>
      <c r="H63" s="147" t="s">
        <v>497</v>
      </c>
      <c r="I63" s="149">
        <v>77121500</v>
      </c>
      <c r="J63" s="150" t="s">
        <v>1184</v>
      </c>
      <c r="K63" s="151">
        <v>42384</v>
      </c>
      <c r="L63" s="152">
        <v>4</v>
      </c>
      <c r="M63" s="153" t="s">
        <v>77</v>
      </c>
      <c r="N63" s="153" t="s">
        <v>307</v>
      </c>
      <c r="O63" s="154">
        <v>11372848</v>
      </c>
      <c r="P63" s="154">
        <v>11372848</v>
      </c>
      <c r="Q63" s="149" t="s">
        <v>499</v>
      </c>
      <c r="R63" s="155" t="s">
        <v>499</v>
      </c>
      <c r="S63" s="268" t="s">
        <v>1835</v>
      </c>
      <c r="T63" s="154">
        <v>2843212</v>
      </c>
      <c r="U63" s="156" t="s">
        <v>1565</v>
      </c>
    </row>
    <row r="64" spans="1:21" ht="75" customHeight="1" x14ac:dyDescent="0.2">
      <c r="A64" s="146">
        <v>63</v>
      </c>
      <c r="B64" s="147" t="s">
        <v>493</v>
      </c>
      <c r="C64" s="147" t="s">
        <v>494</v>
      </c>
      <c r="D64" s="148" t="s">
        <v>515</v>
      </c>
      <c r="E64" s="147" t="s">
        <v>516</v>
      </c>
      <c r="F64" s="147" t="s">
        <v>227</v>
      </c>
      <c r="G64" s="147" t="s">
        <v>451</v>
      </c>
      <c r="H64" s="147" t="s">
        <v>497</v>
      </c>
      <c r="I64" s="149">
        <v>77121500</v>
      </c>
      <c r="J64" s="150" t="s">
        <v>1059</v>
      </c>
      <c r="K64" s="151">
        <v>42552</v>
      </c>
      <c r="L64" s="152">
        <v>5</v>
      </c>
      <c r="M64" s="153" t="s">
        <v>77</v>
      </c>
      <c r="N64" s="153" t="s">
        <v>307</v>
      </c>
      <c r="O64" s="154">
        <v>14216060</v>
      </c>
      <c r="P64" s="154">
        <v>14216060</v>
      </c>
      <c r="Q64" s="149" t="s">
        <v>499</v>
      </c>
      <c r="R64" s="155" t="s">
        <v>499</v>
      </c>
      <c r="S64" s="268" t="s">
        <v>1835</v>
      </c>
      <c r="T64" s="154">
        <v>2843212</v>
      </c>
      <c r="U64" s="156" t="s">
        <v>320</v>
      </c>
    </row>
    <row r="65" spans="1:21" ht="75" customHeight="1" x14ac:dyDescent="0.2">
      <c r="A65" s="146">
        <v>64</v>
      </c>
      <c r="B65" s="147" t="s">
        <v>493</v>
      </c>
      <c r="C65" s="147" t="s">
        <v>494</v>
      </c>
      <c r="D65" s="148" t="s">
        <v>515</v>
      </c>
      <c r="E65" s="147" t="s">
        <v>516</v>
      </c>
      <c r="F65" s="147" t="s">
        <v>227</v>
      </c>
      <c r="G65" s="147" t="s">
        <v>451</v>
      </c>
      <c r="H65" s="147" t="s">
        <v>497</v>
      </c>
      <c r="I65" s="149">
        <v>77121500</v>
      </c>
      <c r="J65" s="150" t="s">
        <v>1185</v>
      </c>
      <c r="K65" s="151">
        <v>42384</v>
      </c>
      <c r="L65" s="152">
        <v>4</v>
      </c>
      <c r="M65" s="153" t="s">
        <v>77</v>
      </c>
      <c r="N65" s="153" t="s">
        <v>307</v>
      </c>
      <c r="O65" s="154">
        <v>16465168</v>
      </c>
      <c r="P65" s="154">
        <v>16465168</v>
      </c>
      <c r="Q65" s="149" t="s">
        <v>499</v>
      </c>
      <c r="R65" s="155" t="s">
        <v>499</v>
      </c>
      <c r="S65" s="268" t="s">
        <v>1835</v>
      </c>
      <c r="T65" s="154">
        <v>4116292</v>
      </c>
      <c r="U65" s="156" t="s">
        <v>1551</v>
      </c>
    </row>
    <row r="66" spans="1:21" ht="75" customHeight="1" x14ac:dyDescent="0.2">
      <c r="A66" s="146">
        <v>65</v>
      </c>
      <c r="B66" s="147" t="s">
        <v>493</v>
      </c>
      <c r="C66" s="147" t="s">
        <v>494</v>
      </c>
      <c r="D66" s="148" t="s">
        <v>515</v>
      </c>
      <c r="E66" s="147" t="s">
        <v>516</v>
      </c>
      <c r="F66" s="147" t="s">
        <v>227</v>
      </c>
      <c r="G66" s="147" t="s">
        <v>451</v>
      </c>
      <c r="H66" s="147" t="s">
        <v>497</v>
      </c>
      <c r="I66" s="149">
        <v>77121500</v>
      </c>
      <c r="J66" s="150" t="s">
        <v>517</v>
      </c>
      <c r="K66" s="151">
        <v>42384</v>
      </c>
      <c r="L66" s="152">
        <v>5</v>
      </c>
      <c r="M66" s="153" t="s">
        <v>77</v>
      </c>
      <c r="N66" s="153" t="s">
        <v>307</v>
      </c>
      <c r="O66" s="154">
        <v>20581460</v>
      </c>
      <c r="P66" s="154">
        <v>20581460</v>
      </c>
      <c r="Q66" s="149" t="s">
        <v>499</v>
      </c>
      <c r="R66" s="155" t="s">
        <v>499</v>
      </c>
      <c r="S66" s="268" t="s">
        <v>1835</v>
      </c>
      <c r="T66" s="154">
        <v>4116292</v>
      </c>
      <c r="U66" s="156" t="s">
        <v>320</v>
      </c>
    </row>
    <row r="67" spans="1:21" ht="75" customHeight="1" x14ac:dyDescent="0.2">
      <c r="A67" s="146">
        <v>66</v>
      </c>
      <c r="B67" s="147" t="s">
        <v>493</v>
      </c>
      <c r="C67" s="147" t="s">
        <v>494</v>
      </c>
      <c r="D67" s="148" t="s">
        <v>515</v>
      </c>
      <c r="E67" s="147" t="s">
        <v>516</v>
      </c>
      <c r="F67" s="147" t="s">
        <v>227</v>
      </c>
      <c r="G67" s="147" t="s">
        <v>451</v>
      </c>
      <c r="H67" s="147" t="s">
        <v>497</v>
      </c>
      <c r="I67" s="149">
        <v>77121500</v>
      </c>
      <c r="J67" s="150" t="s">
        <v>1186</v>
      </c>
      <c r="K67" s="151">
        <v>42384</v>
      </c>
      <c r="L67" s="152">
        <v>4</v>
      </c>
      <c r="M67" s="153" t="s">
        <v>77</v>
      </c>
      <c r="N67" s="153" t="s">
        <v>307</v>
      </c>
      <c r="O67" s="154">
        <v>16465168</v>
      </c>
      <c r="P67" s="154">
        <v>16465168</v>
      </c>
      <c r="Q67" s="149" t="s">
        <v>499</v>
      </c>
      <c r="R67" s="155" t="s">
        <v>499</v>
      </c>
      <c r="S67" s="268" t="s">
        <v>1835</v>
      </c>
      <c r="T67" s="154">
        <v>4116292</v>
      </c>
      <c r="U67" s="156" t="s">
        <v>308</v>
      </c>
    </row>
    <row r="68" spans="1:21" ht="75" customHeight="1" x14ac:dyDescent="0.2">
      <c r="A68" s="146">
        <v>67</v>
      </c>
      <c r="B68" s="147" t="s">
        <v>493</v>
      </c>
      <c r="C68" s="147" t="s">
        <v>494</v>
      </c>
      <c r="D68" s="148" t="s">
        <v>515</v>
      </c>
      <c r="E68" s="147" t="s">
        <v>516</v>
      </c>
      <c r="F68" s="147" t="s">
        <v>227</v>
      </c>
      <c r="G68" s="147" t="s">
        <v>451</v>
      </c>
      <c r="H68" s="147" t="s">
        <v>497</v>
      </c>
      <c r="I68" s="149">
        <v>77121500</v>
      </c>
      <c r="J68" s="150" t="s">
        <v>517</v>
      </c>
      <c r="K68" s="151">
        <v>42384</v>
      </c>
      <c r="L68" s="152">
        <v>4.5</v>
      </c>
      <c r="M68" s="153" t="s">
        <v>77</v>
      </c>
      <c r="N68" s="153" t="s">
        <v>307</v>
      </c>
      <c r="O68" s="154">
        <v>18523314</v>
      </c>
      <c r="P68" s="154">
        <v>18523314</v>
      </c>
      <c r="Q68" s="149" t="s">
        <v>499</v>
      </c>
      <c r="R68" s="155" t="s">
        <v>499</v>
      </c>
      <c r="S68" s="268" t="s">
        <v>1835</v>
      </c>
      <c r="T68" s="154">
        <v>4116292</v>
      </c>
      <c r="U68" s="156" t="s">
        <v>320</v>
      </c>
    </row>
    <row r="69" spans="1:21" ht="75" customHeight="1" x14ac:dyDescent="0.2">
      <c r="A69" s="146">
        <v>68</v>
      </c>
      <c r="B69" s="147" t="s">
        <v>493</v>
      </c>
      <c r="C69" s="147" t="s">
        <v>494</v>
      </c>
      <c r="D69" s="148" t="s">
        <v>515</v>
      </c>
      <c r="E69" s="147" t="s">
        <v>516</v>
      </c>
      <c r="F69" s="147" t="s">
        <v>227</v>
      </c>
      <c r="G69" s="147" t="s">
        <v>451</v>
      </c>
      <c r="H69" s="147" t="s">
        <v>497</v>
      </c>
      <c r="I69" s="149">
        <v>77121500</v>
      </c>
      <c r="J69" s="150" t="s">
        <v>510</v>
      </c>
      <c r="K69" s="151">
        <v>42384</v>
      </c>
      <c r="L69" s="152">
        <v>1</v>
      </c>
      <c r="M69" s="153" t="s">
        <v>77</v>
      </c>
      <c r="N69" s="153" t="s">
        <v>307</v>
      </c>
      <c r="O69" s="154">
        <v>1489955</v>
      </c>
      <c r="P69" s="154">
        <v>1489955</v>
      </c>
      <c r="Q69" s="149" t="s">
        <v>499</v>
      </c>
      <c r="R69" s="155" t="s">
        <v>499</v>
      </c>
      <c r="S69" s="268" t="s">
        <v>1835</v>
      </c>
      <c r="T69" s="154">
        <v>1489955</v>
      </c>
      <c r="U69" s="156" t="s">
        <v>320</v>
      </c>
    </row>
    <row r="70" spans="1:21" ht="75" customHeight="1" x14ac:dyDescent="0.2">
      <c r="A70" s="146">
        <v>69</v>
      </c>
      <c r="B70" s="147" t="s">
        <v>493</v>
      </c>
      <c r="C70" s="147" t="s">
        <v>494</v>
      </c>
      <c r="D70" s="148" t="s">
        <v>515</v>
      </c>
      <c r="E70" s="147" t="s">
        <v>516</v>
      </c>
      <c r="F70" s="147" t="s">
        <v>336</v>
      </c>
      <c r="G70" s="147" t="s">
        <v>84</v>
      </c>
      <c r="H70" s="147" t="s">
        <v>511</v>
      </c>
      <c r="I70" s="149">
        <v>77121500</v>
      </c>
      <c r="J70" s="150" t="s">
        <v>521</v>
      </c>
      <c r="K70" s="151">
        <v>42415</v>
      </c>
      <c r="L70" s="152">
        <v>1</v>
      </c>
      <c r="M70" s="153" t="s">
        <v>77</v>
      </c>
      <c r="N70" s="153" t="s">
        <v>307</v>
      </c>
      <c r="O70" s="154">
        <v>15000000</v>
      </c>
      <c r="P70" s="154">
        <v>15000000</v>
      </c>
      <c r="Q70" s="149" t="s">
        <v>499</v>
      </c>
      <c r="R70" s="155" t="s">
        <v>499</v>
      </c>
      <c r="S70" s="268" t="s">
        <v>1835</v>
      </c>
      <c r="T70" s="154">
        <v>15000000</v>
      </c>
      <c r="U70" s="156" t="s">
        <v>320</v>
      </c>
    </row>
    <row r="71" spans="1:21" ht="75" customHeight="1" x14ac:dyDescent="0.2">
      <c r="A71" s="146">
        <v>70</v>
      </c>
      <c r="B71" s="147" t="s">
        <v>493</v>
      </c>
      <c r="C71" s="147" t="s">
        <v>494</v>
      </c>
      <c r="D71" s="148" t="s">
        <v>515</v>
      </c>
      <c r="E71" s="147" t="s">
        <v>516</v>
      </c>
      <c r="F71" s="147" t="s">
        <v>336</v>
      </c>
      <c r="G71" s="147" t="s">
        <v>84</v>
      </c>
      <c r="H71" s="147" t="s">
        <v>511</v>
      </c>
      <c r="I71" s="149">
        <v>77121500</v>
      </c>
      <c r="J71" s="150" t="s">
        <v>522</v>
      </c>
      <c r="K71" s="151">
        <v>42415</v>
      </c>
      <c r="L71" s="152">
        <v>1</v>
      </c>
      <c r="M71" s="153" t="s">
        <v>77</v>
      </c>
      <c r="N71" s="153" t="s">
        <v>307</v>
      </c>
      <c r="O71" s="154">
        <v>5000000</v>
      </c>
      <c r="P71" s="154">
        <v>5000000</v>
      </c>
      <c r="Q71" s="149" t="s">
        <v>499</v>
      </c>
      <c r="R71" s="155" t="s">
        <v>499</v>
      </c>
      <c r="S71" s="268" t="s">
        <v>1835</v>
      </c>
      <c r="T71" s="154">
        <v>5000000</v>
      </c>
      <c r="U71" s="156" t="s">
        <v>320</v>
      </c>
    </row>
    <row r="72" spans="1:21" ht="75" customHeight="1" x14ac:dyDescent="0.2">
      <c r="A72" s="146">
        <v>71</v>
      </c>
      <c r="B72" s="147" t="s">
        <v>493</v>
      </c>
      <c r="C72" s="147" t="s">
        <v>494</v>
      </c>
      <c r="D72" s="148" t="s">
        <v>515</v>
      </c>
      <c r="E72" s="147" t="s">
        <v>516</v>
      </c>
      <c r="F72" s="147" t="s">
        <v>336</v>
      </c>
      <c r="G72" s="147" t="s">
        <v>84</v>
      </c>
      <c r="H72" s="147" t="s">
        <v>511</v>
      </c>
      <c r="I72" s="149">
        <v>77121500</v>
      </c>
      <c r="J72" s="150" t="s">
        <v>523</v>
      </c>
      <c r="K72" s="151">
        <v>42415</v>
      </c>
      <c r="L72" s="152">
        <v>1</v>
      </c>
      <c r="M72" s="153" t="s">
        <v>77</v>
      </c>
      <c r="N72" s="153" t="s">
        <v>307</v>
      </c>
      <c r="O72" s="154">
        <v>5000000</v>
      </c>
      <c r="P72" s="154">
        <v>5000000</v>
      </c>
      <c r="Q72" s="149" t="s">
        <v>499</v>
      </c>
      <c r="R72" s="155" t="s">
        <v>499</v>
      </c>
      <c r="S72" s="268" t="s">
        <v>1835</v>
      </c>
      <c r="T72" s="154">
        <v>5000000</v>
      </c>
      <c r="U72" s="156" t="s">
        <v>320</v>
      </c>
    </row>
    <row r="73" spans="1:21" ht="75" customHeight="1" x14ac:dyDescent="0.2">
      <c r="A73" s="146">
        <v>72</v>
      </c>
      <c r="B73" s="147" t="s">
        <v>493</v>
      </c>
      <c r="C73" s="147" t="s">
        <v>494</v>
      </c>
      <c r="D73" s="148" t="s">
        <v>515</v>
      </c>
      <c r="E73" s="147" t="s">
        <v>524</v>
      </c>
      <c r="F73" s="147" t="s">
        <v>227</v>
      </c>
      <c r="G73" s="147" t="s">
        <v>451</v>
      </c>
      <c r="H73" s="147" t="s">
        <v>497</v>
      </c>
      <c r="I73" s="149">
        <v>77121500</v>
      </c>
      <c r="J73" s="150" t="s">
        <v>1062</v>
      </c>
      <c r="K73" s="151">
        <v>42401</v>
      </c>
      <c r="L73" s="152">
        <v>4</v>
      </c>
      <c r="M73" s="153" t="s">
        <v>77</v>
      </c>
      <c r="N73" s="153" t="s">
        <v>307</v>
      </c>
      <c r="O73" s="154">
        <v>16465168</v>
      </c>
      <c r="P73" s="154">
        <v>16465168</v>
      </c>
      <c r="Q73" s="149" t="s">
        <v>499</v>
      </c>
      <c r="R73" s="155" t="s">
        <v>499</v>
      </c>
      <c r="S73" s="268" t="s">
        <v>1835</v>
      </c>
      <c r="T73" s="154">
        <v>4116292</v>
      </c>
      <c r="U73" s="156" t="s">
        <v>308</v>
      </c>
    </row>
    <row r="74" spans="1:21" ht="75" customHeight="1" x14ac:dyDescent="0.2">
      <c r="A74" s="146">
        <v>73</v>
      </c>
      <c r="B74" s="147" t="s">
        <v>493</v>
      </c>
      <c r="C74" s="147" t="s">
        <v>494</v>
      </c>
      <c r="D74" s="148" t="s">
        <v>515</v>
      </c>
      <c r="E74" s="147" t="s">
        <v>524</v>
      </c>
      <c r="F74" s="147" t="s">
        <v>227</v>
      </c>
      <c r="G74" s="147" t="s">
        <v>451</v>
      </c>
      <c r="H74" s="147" t="s">
        <v>497</v>
      </c>
      <c r="I74" s="149">
        <v>77121500</v>
      </c>
      <c r="J74" s="150" t="s">
        <v>1062</v>
      </c>
      <c r="K74" s="151">
        <v>42552</v>
      </c>
      <c r="L74" s="152">
        <v>6</v>
      </c>
      <c r="M74" s="153" t="s">
        <v>77</v>
      </c>
      <c r="N74" s="153" t="s">
        <v>307</v>
      </c>
      <c r="O74" s="154">
        <v>24697752</v>
      </c>
      <c r="P74" s="154">
        <v>24697752</v>
      </c>
      <c r="Q74" s="149" t="s">
        <v>499</v>
      </c>
      <c r="R74" s="155" t="s">
        <v>499</v>
      </c>
      <c r="S74" s="268" t="s">
        <v>1835</v>
      </c>
      <c r="T74" s="154">
        <v>4116292</v>
      </c>
      <c r="U74" s="156" t="s">
        <v>320</v>
      </c>
    </row>
    <row r="75" spans="1:21" ht="75" customHeight="1" x14ac:dyDescent="0.2">
      <c r="A75" s="146">
        <v>74</v>
      </c>
      <c r="B75" s="147" t="s">
        <v>493</v>
      </c>
      <c r="C75" s="147" t="s">
        <v>494</v>
      </c>
      <c r="D75" s="148" t="s">
        <v>515</v>
      </c>
      <c r="E75" s="147" t="s">
        <v>524</v>
      </c>
      <c r="F75" s="147" t="s">
        <v>227</v>
      </c>
      <c r="G75" s="147" t="s">
        <v>451</v>
      </c>
      <c r="H75" s="147" t="s">
        <v>497</v>
      </c>
      <c r="I75" s="149">
        <v>77121500</v>
      </c>
      <c r="J75" s="150" t="s">
        <v>1063</v>
      </c>
      <c r="K75" s="151">
        <v>42384</v>
      </c>
      <c r="L75" s="152">
        <v>4</v>
      </c>
      <c r="M75" s="153" t="s">
        <v>77</v>
      </c>
      <c r="N75" s="153" t="s">
        <v>307</v>
      </c>
      <c r="O75" s="154">
        <v>11372848</v>
      </c>
      <c r="P75" s="154">
        <v>11372848</v>
      </c>
      <c r="Q75" s="149" t="s">
        <v>499</v>
      </c>
      <c r="R75" s="155" t="s">
        <v>499</v>
      </c>
      <c r="S75" s="268" t="s">
        <v>1835</v>
      </c>
      <c r="T75" s="154">
        <v>2843212</v>
      </c>
      <c r="U75" s="156" t="s">
        <v>1510</v>
      </c>
    </row>
    <row r="76" spans="1:21" ht="75" customHeight="1" x14ac:dyDescent="0.2">
      <c r="A76" s="146">
        <v>75</v>
      </c>
      <c r="B76" s="147" t="s">
        <v>493</v>
      </c>
      <c r="C76" s="147" t="s">
        <v>494</v>
      </c>
      <c r="D76" s="148" t="s">
        <v>515</v>
      </c>
      <c r="E76" s="147" t="s">
        <v>524</v>
      </c>
      <c r="F76" s="147" t="s">
        <v>227</v>
      </c>
      <c r="G76" s="147" t="s">
        <v>451</v>
      </c>
      <c r="H76" s="147" t="s">
        <v>497</v>
      </c>
      <c r="I76" s="149">
        <v>77121500</v>
      </c>
      <c r="J76" s="150" t="s">
        <v>1063</v>
      </c>
      <c r="K76" s="151">
        <v>42552</v>
      </c>
      <c r="L76" s="152">
        <v>6</v>
      </c>
      <c r="M76" s="153" t="s">
        <v>77</v>
      </c>
      <c r="N76" s="153" t="s">
        <v>307</v>
      </c>
      <c r="O76" s="154">
        <v>17059272</v>
      </c>
      <c r="P76" s="154">
        <v>17059272</v>
      </c>
      <c r="Q76" s="149" t="s">
        <v>499</v>
      </c>
      <c r="R76" s="155" t="s">
        <v>499</v>
      </c>
      <c r="S76" s="268" t="s">
        <v>1835</v>
      </c>
      <c r="T76" s="154">
        <v>2843212</v>
      </c>
      <c r="U76" s="156" t="s">
        <v>320</v>
      </c>
    </row>
    <row r="77" spans="1:21" ht="75" customHeight="1" x14ac:dyDescent="0.2">
      <c r="A77" s="146">
        <v>76</v>
      </c>
      <c r="B77" s="147" t="s">
        <v>493</v>
      </c>
      <c r="C77" s="147" t="s">
        <v>494</v>
      </c>
      <c r="D77" s="148" t="s">
        <v>515</v>
      </c>
      <c r="E77" s="147" t="s">
        <v>524</v>
      </c>
      <c r="F77" s="147" t="s">
        <v>227</v>
      </c>
      <c r="G77" s="147" t="s">
        <v>451</v>
      </c>
      <c r="H77" s="147" t="s">
        <v>497</v>
      </c>
      <c r="I77" s="149">
        <v>77121500</v>
      </c>
      <c r="J77" s="150" t="s">
        <v>1064</v>
      </c>
      <c r="K77" s="151">
        <v>42384</v>
      </c>
      <c r="L77" s="152">
        <v>4</v>
      </c>
      <c r="M77" s="153" t="s">
        <v>77</v>
      </c>
      <c r="N77" s="153" t="s">
        <v>307</v>
      </c>
      <c r="O77" s="154">
        <v>8317456</v>
      </c>
      <c r="P77" s="154">
        <v>8317456</v>
      </c>
      <c r="Q77" s="149" t="s">
        <v>499</v>
      </c>
      <c r="R77" s="155" t="s">
        <v>499</v>
      </c>
      <c r="S77" s="268" t="s">
        <v>1835</v>
      </c>
      <c r="T77" s="154">
        <v>2079364</v>
      </c>
      <c r="U77" s="156" t="s">
        <v>308</v>
      </c>
    </row>
    <row r="78" spans="1:21" ht="75" customHeight="1" x14ac:dyDescent="0.2">
      <c r="A78" s="146">
        <v>77</v>
      </c>
      <c r="B78" s="147" t="s">
        <v>493</v>
      </c>
      <c r="C78" s="147" t="s">
        <v>494</v>
      </c>
      <c r="D78" s="148" t="s">
        <v>515</v>
      </c>
      <c r="E78" s="147" t="s">
        <v>524</v>
      </c>
      <c r="F78" s="147" t="s">
        <v>227</v>
      </c>
      <c r="G78" s="147" t="s">
        <v>451</v>
      </c>
      <c r="H78" s="147" t="s">
        <v>497</v>
      </c>
      <c r="I78" s="149">
        <v>77121500</v>
      </c>
      <c r="J78" s="150" t="s">
        <v>1064</v>
      </c>
      <c r="K78" s="151">
        <v>42552</v>
      </c>
      <c r="L78" s="152">
        <v>6</v>
      </c>
      <c r="M78" s="153" t="s">
        <v>77</v>
      </c>
      <c r="N78" s="153" t="s">
        <v>307</v>
      </c>
      <c r="O78" s="154">
        <v>12476184</v>
      </c>
      <c r="P78" s="154">
        <v>12476184</v>
      </c>
      <c r="Q78" s="149" t="s">
        <v>499</v>
      </c>
      <c r="R78" s="155" t="s">
        <v>499</v>
      </c>
      <c r="S78" s="268" t="s">
        <v>1835</v>
      </c>
      <c r="T78" s="154">
        <v>2079364</v>
      </c>
      <c r="U78" s="156" t="s">
        <v>320</v>
      </c>
    </row>
    <row r="79" spans="1:21" ht="75" customHeight="1" x14ac:dyDescent="0.2">
      <c r="A79" s="146">
        <v>78</v>
      </c>
      <c r="B79" s="147" t="s">
        <v>493</v>
      </c>
      <c r="C79" s="147" t="s">
        <v>494</v>
      </c>
      <c r="D79" s="148" t="s">
        <v>515</v>
      </c>
      <c r="E79" s="147" t="s">
        <v>524</v>
      </c>
      <c r="F79" s="147" t="s">
        <v>227</v>
      </c>
      <c r="G79" s="147" t="s">
        <v>451</v>
      </c>
      <c r="H79" s="147" t="s">
        <v>497</v>
      </c>
      <c r="I79" s="149">
        <v>77121500</v>
      </c>
      <c r="J79" s="150" t="s">
        <v>1063</v>
      </c>
      <c r="K79" s="151">
        <v>42384</v>
      </c>
      <c r="L79" s="152">
        <v>4</v>
      </c>
      <c r="M79" s="153" t="s">
        <v>77</v>
      </c>
      <c r="N79" s="153" t="s">
        <v>307</v>
      </c>
      <c r="O79" s="154">
        <v>11372848</v>
      </c>
      <c r="P79" s="154">
        <v>11372848</v>
      </c>
      <c r="Q79" s="149" t="s">
        <v>499</v>
      </c>
      <c r="R79" s="155" t="s">
        <v>499</v>
      </c>
      <c r="S79" s="268" t="s">
        <v>1835</v>
      </c>
      <c r="T79" s="154">
        <v>2843212</v>
      </c>
      <c r="U79" s="156" t="s">
        <v>1389</v>
      </c>
    </row>
    <row r="80" spans="1:21" ht="75" customHeight="1" x14ac:dyDescent="0.2">
      <c r="A80" s="146">
        <v>79</v>
      </c>
      <c r="B80" s="147" t="s">
        <v>493</v>
      </c>
      <c r="C80" s="147" t="s">
        <v>494</v>
      </c>
      <c r="D80" s="148" t="s">
        <v>515</v>
      </c>
      <c r="E80" s="147" t="s">
        <v>524</v>
      </c>
      <c r="F80" s="147" t="s">
        <v>227</v>
      </c>
      <c r="G80" s="147" t="s">
        <v>451</v>
      </c>
      <c r="H80" s="147" t="s">
        <v>497</v>
      </c>
      <c r="I80" s="149">
        <v>77121500</v>
      </c>
      <c r="J80" s="150" t="s">
        <v>1063</v>
      </c>
      <c r="K80" s="151">
        <v>42552</v>
      </c>
      <c r="L80" s="152">
        <v>6</v>
      </c>
      <c r="M80" s="153" t="s">
        <v>77</v>
      </c>
      <c r="N80" s="153" t="s">
        <v>307</v>
      </c>
      <c r="O80" s="154">
        <v>17059272</v>
      </c>
      <c r="P80" s="154">
        <v>17059272</v>
      </c>
      <c r="Q80" s="149" t="s">
        <v>499</v>
      </c>
      <c r="R80" s="155" t="s">
        <v>499</v>
      </c>
      <c r="S80" s="268" t="s">
        <v>1835</v>
      </c>
      <c r="T80" s="154">
        <v>2843212</v>
      </c>
      <c r="U80" s="156" t="s">
        <v>320</v>
      </c>
    </row>
    <row r="81" spans="1:21" ht="75" customHeight="1" x14ac:dyDescent="0.2">
      <c r="A81" s="146">
        <v>80</v>
      </c>
      <c r="B81" s="147" t="s">
        <v>493</v>
      </c>
      <c r="C81" s="147" t="s">
        <v>494</v>
      </c>
      <c r="D81" s="148" t="s">
        <v>515</v>
      </c>
      <c r="E81" s="147" t="s">
        <v>524</v>
      </c>
      <c r="F81" s="147" t="s">
        <v>227</v>
      </c>
      <c r="G81" s="147" t="s">
        <v>451</v>
      </c>
      <c r="H81" s="147" t="s">
        <v>497</v>
      </c>
      <c r="I81" s="149">
        <v>77121500</v>
      </c>
      <c r="J81" s="150" t="s">
        <v>1065</v>
      </c>
      <c r="K81" s="151">
        <v>42384</v>
      </c>
      <c r="L81" s="152">
        <v>4</v>
      </c>
      <c r="M81" s="153" t="s">
        <v>77</v>
      </c>
      <c r="N81" s="153" t="s">
        <v>307</v>
      </c>
      <c r="O81" s="154">
        <v>11372848</v>
      </c>
      <c r="P81" s="154">
        <v>11372848</v>
      </c>
      <c r="Q81" s="149" t="s">
        <v>499</v>
      </c>
      <c r="R81" s="155" t="s">
        <v>499</v>
      </c>
      <c r="S81" s="268" t="s">
        <v>1835</v>
      </c>
      <c r="T81" s="154">
        <v>2843212</v>
      </c>
      <c r="U81" s="156" t="s">
        <v>1389</v>
      </c>
    </row>
    <row r="82" spans="1:21" ht="75" customHeight="1" x14ac:dyDescent="0.2">
      <c r="A82" s="146">
        <v>81</v>
      </c>
      <c r="B82" s="147" t="s">
        <v>493</v>
      </c>
      <c r="C82" s="147" t="s">
        <v>494</v>
      </c>
      <c r="D82" s="148" t="s">
        <v>515</v>
      </c>
      <c r="E82" s="147" t="s">
        <v>524</v>
      </c>
      <c r="F82" s="147" t="s">
        <v>227</v>
      </c>
      <c r="G82" s="147" t="s">
        <v>451</v>
      </c>
      <c r="H82" s="147" t="s">
        <v>497</v>
      </c>
      <c r="I82" s="149">
        <v>77121500</v>
      </c>
      <c r="J82" s="150" t="s">
        <v>1065</v>
      </c>
      <c r="K82" s="151">
        <v>42552</v>
      </c>
      <c r="L82" s="152">
        <v>6</v>
      </c>
      <c r="M82" s="153" t="s">
        <v>77</v>
      </c>
      <c r="N82" s="153" t="s">
        <v>307</v>
      </c>
      <c r="O82" s="154">
        <v>17059272</v>
      </c>
      <c r="P82" s="154">
        <v>17059272</v>
      </c>
      <c r="Q82" s="149" t="s">
        <v>499</v>
      </c>
      <c r="R82" s="155" t="s">
        <v>499</v>
      </c>
      <c r="S82" s="268" t="s">
        <v>1835</v>
      </c>
      <c r="T82" s="154">
        <v>2843212</v>
      </c>
      <c r="U82" s="156" t="s">
        <v>320</v>
      </c>
    </row>
    <row r="83" spans="1:21" ht="75" customHeight="1" x14ac:dyDescent="0.2">
      <c r="A83" s="146">
        <v>82</v>
      </c>
      <c r="B83" s="147" t="s">
        <v>493</v>
      </c>
      <c r="C83" s="147" t="s">
        <v>494</v>
      </c>
      <c r="D83" s="148" t="s">
        <v>515</v>
      </c>
      <c r="E83" s="147" t="s">
        <v>524</v>
      </c>
      <c r="F83" s="147" t="s">
        <v>227</v>
      </c>
      <c r="G83" s="147" t="s">
        <v>451</v>
      </c>
      <c r="H83" s="147" t="s">
        <v>497</v>
      </c>
      <c r="I83" s="149">
        <v>77121500</v>
      </c>
      <c r="J83" s="150" t="s">
        <v>1062</v>
      </c>
      <c r="K83" s="151">
        <v>42384</v>
      </c>
      <c r="L83" s="152">
        <v>4</v>
      </c>
      <c r="M83" s="153" t="s">
        <v>77</v>
      </c>
      <c r="N83" s="153" t="s">
        <v>307</v>
      </c>
      <c r="O83" s="154">
        <v>16465168</v>
      </c>
      <c r="P83" s="154">
        <v>16465168</v>
      </c>
      <c r="Q83" s="149" t="s">
        <v>499</v>
      </c>
      <c r="R83" s="155" t="s">
        <v>499</v>
      </c>
      <c r="S83" s="268" t="s">
        <v>1835</v>
      </c>
      <c r="T83" s="154">
        <v>4116292</v>
      </c>
      <c r="U83" s="156" t="s">
        <v>1386</v>
      </c>
    </row>
    <row r="84" spans="1:21" ht="75" customHeight="1" x14ac:dyDescent="0.2">
      <c r="A84" s="146">
        <v>83</v>
      </c>
      <c r="B84" s="147" t="s">
        <v>493</v>
      </c>
      <c r="C84" s="147" t="s">
        <v>494</v>
      </c>
      <c r="D84" s="148" t="s">
        <v>515</v>
      </c>
      <c r="E84" s="147" t="s">
        <v>524</v>
      </c>
      <c r="F84" s="147" t="s">
        <v>227</v>
      </c>
      <c r="G84" s="147" t="s">
        <v>451</v>
      </c>
      <c r="H84" s="147" t="s">
        <v>497</v>
      </c>
      <c r="I84" s="149">
        <v>77121500</v>
      </c>
      <c r="J84" s="150" t="s">
        <v>1062</v>
      </c>
      <c r="K84" s="151">
        <v>42552</v>
      </c>
      <c r="L84" s="152">
        <v>6</v>
      </c>
      <c r="M84" s="153" t="s">
        <v>77</v>
      </c>
      <c r="N84" s="153" t="s">
        <v>307</v>
      </c>
      <c r="O84" s="154">
        <v>24697752</v>
      </c>
      <c r="P84" s="154">
        <v>24697752</v>
      </c>
      <c r="Q84" s="149" t="s">
        <v>499</v>
      </c>
      <c r="R84" s="155" t="s">
        <v>499</v>
      </c>
      <c r="S84" s="268" t="s">
        <v>1835</v>
      </c>
      <c r="T84" s="154">
        <v>4116292</v>
      </c>
      <c r="U84" s="156" t="s">
        <v>964</v>
      </c>
    </row>
    <row r="85" spans="1:21" ht="75" customHeight="1" x14ac:dyDescent="0.2">
      <c r="A85" s="146">
        <v>84</v>
      </c>
      <c r="B85" s="147" t="s">
        <v>493</v>
      </c>
      <c r="C85" s="147" t="s">
        <v>494</v>
      </c>
      <c r="D85" s="148" t="s">
        <v>515</v>
      </c>
      <c r="E85" s="147" t="s">
        <v>524</v>
      </c>
      <c r="F85" s="147" t="s">
        <v>227</v>
      </c>
      <c r="G85" s="147" t="s">
        <v>451</v>
      </c>
      <c r="H85" s="147" t="s">
        <v>497</v>
      </c>
      <c r="I85" s="149">
        <v>77121500</v>
      </c>
      <c r="J85" s="150" t="s">
        <v>1066</v>
      </c>
      <c r="K85" s="151">
        <v>42384</v>
      </c>
      <c r="L85" s="152">
        <v>4</v>
      </c>
      <c r="M85" s="153" t="s">
        <v>77</v>
      </c>
      <c r="N85" s="153" t="s">
        <v>307</v>
      </c>
      <c r="O85" s="154">
        <v>7044376</v>
      </c>
      <c r="P85" s="154">
        <v>7044376</v>
      </c>
      <c r="Q85" s="149" t="s">
        <v>499</v>
      </c>
      <c r="R85" s="155" t="s">
        <v>499</v>
      </c>
      <c r="S85" s="268" t="s">
        <v>1835</v>
      </c>
      <c r="T85" s="154">
        <v>1761094</v>
      </c>
      <c r="U85" s="156" t="s">
        <v>308</v>
      </c>
    </row>
    <row r="86" spans="1:21" ht="75" customHeight="1" x14ac:dyDescent="0.2">
      <c r="A86" s="146">
        <v>85</v>
      </c>
      <c r="B86" s="147" t="s">
        <v>493</v>
      </c>
      <c r="C86" s="147" t="s">
        <v>494</v>
      </c>
      <c r="D86" s="148" t="s">
        <v>515</v>
      </c>
      <c r="E86" s="147" t="s">
        <v>524</v>
      </c>
      <c r="F86" s="147" t="s">
        <v>227</v>
      </c>
      <c r="G86" s="147" t="s">
        <v>451</v>
      </c>
      <c r="H86" s="147" t="s">
        <v>497</v>
      </c>
      <c r="I86" s="149">
        <v>77121500</v>
      </c>
      <c r="J86" s="150" t="s">
        <v>1066</v>
      </c>
      <c r="K86" s="151">
        <v>42552</v>
      </c>
      <c r="L86" s="152">
        <v>5</v>
      </c>
      <c r="M86" s="153" t="s">
        <v>77</v>
      </c>
      <c r="N86" s="153" t="s">
        <v>307</v>
      </c>
      <c r="O86" s="154">
        <v>8805470</v>
      </c>
      <c r="P86" s="154">
        <v>8805470</v>
      </c>
      <c r="Q86" s="149" t="s">
        <v>499</v>
      </c>
      <c r="R86" s="155" t="s">
        <v>499</v>
      </c>
      <c r="S86" s="268" t="s">
        <v>1835</v>
      </c>
      <c r="T86" s="154">
        <v>1761094</v>
      </c>
      <c r="U86" s="156" t="s">
        <v>320</v>
      </c>
    </row>
    <row r="87" spans="1:21" ht="75" customHeight="1" x14ac:dyDescent="0.2">
      <c r="A87" s="146">
        <v>86</v>
      </c>
      <c r="B87" s="147" t="s">
        <v>493</v>
      </c>
      <c r="C87" s="147" t="s">
        <v>494</v>
      </c>
      <c r="D87" s="148" t="s">
        <v>515</v>
      </c>
      <c r="E87" s="147" t="s">
        <v>524</v>
      </c>
      <c r="F87" s="147" t="s">
        <v>336</v>
      </c>
      <c r="G87" s="147" t="s">
        <v>84</v>
      </c>
      <c r="H87" s="147" t="s">
        <v>511</v>
      </c>
      <c r="I87" s="149">
        <v>80131500</v>
      </c>
      <c r="J87" s="150" t="s">
        <v>528</v>
      </c>
      <c r="K87" s="151">
        <v>42384</v>
      </c>
      <c r="L87" s="152">
        <v>1</v>
      </c>
      <c r="M87" s="153" t="s">
        <v>529</v>
      </c>
      <c r="N87" s="153" t="s">
        <v>307</v>
      </c>
      <c r="O87" s="154">
        <v>78936000</v>
      </c>
      <c r="P87" s="154">
        <v>78936000</v>
      </c>
      <c r="Q87" s="149" t="s">
        <v>499</v>
      </c>
      <c r="R87" s="155" t="s">
        <v>499</v>
      </c>
      <c r="S87" s="268" t="s">
        <v>1835</v>
      </c>
      <c r="T87" s="154">
        <v>78936000</v>
      </c>
      <c r="U87" s="156" t="s">
        <v>308</v>
      </c>
    </row>
    <row r="88" spans="1:21" ht="75" customHeight="1" x14ac:dyDescent="0.2">
      <c r="A88" s="146">
        <v>87</v>
      </c>
      <c r="B88" s="147" t="s">
        <v>493</v>
      </c>
      <c r="C88" s="147" t="s">
        <v>494</v>
      </c>
      <c r="D88" s="148" t="s">
        <v>515</v>
      </c>
      <c r="E88" s="147" t="s">
        <v>524</v>
      </c>
      <c r="F88" s="147" t="s">
        <v>227</v>
      </c>
      <c r="G88" s="147" t="s">
        <v>451</v>
      </c>
      <c r="H88" s="147" t="s">
        <v>497</v>
      </c>
      <c r="I88" s="149">
        <v>77121500</v>
      </c>
      <c r="J88" s="150" t="s">
        <v>1064</v>
      </c>
      <c r="K88" s="151">
        <v>42384</v>
      </c>
      <c r="L88" s="152">
        <v>4</v>
      </c>
      <c r="M88" s="153" t="s">
        <v>77</v>
      </c>
      <c r="N88" s="153" t="s">
        <v>307</v>
      </c>
      <c r="O88" s="154">
        <v>8317456</v>
      </c>
      <c r="P88" s="154">
        <v>8317456</v>
      </c>
      <c r="Q88" s="149" t="s">
        <v>499</v>
      </c>
      <c r="R88" s="155" t="s">
        <v>499</v>
      </c>
      <c r="S88" s="268" t="s">
        <v>1835</v>
      </c>
      <c r="T88" s="154">
        <v>2079364</v>
      </c>
      <c r="U88" s="156" t="s">
        <v>308</v>
      </c>
    </row>
    <row r="89" spans="1:21" ht="75" customHeight="1" x14ac:dyDescent="0.2">
      <c r="A89" s="146">
        <v>88</v>
      </c>
      <c r="B89" s="147" t="s">
        <v>493</v>
      </c>
      <c r="C89" s="147" t="s">
        <v>494</v>
      </c>
      <c r="D89" s="148" t="s">
        <v>515</v>
      </c>
      <c r="E89" s="147" t="s">
        <v>524</v>
      </c>
      <c r="F89" s="147" t="s">
        <v>227</v>
      </c>
      <c r="G89" s="147" t="s">
        <v>451</v>
      </c>
      <c r="H89" s="147" t="s">
        <v>497</v>
      </c>
      <c r="I89" s="149">
        <v>77121500</v>
      </c>
      <c r="J89" s="150" t="s">
        <v>1064</v>
      </c>
      <c r="K89" s="151">
        <v>42552</v>
      </c>
      <c r="L89" s="152">
        <v>5</v>
      </c>
      <c r="M89" s="153" t="s">
        <v>77</v>
      </c>
      <c r="N89" s="153" t="s">
        <v>307</v>
      </c>
      <c r="O89" s="154">
        <v>10396820</v>
      </c>
      <c r="P89" s="154">
        <v>10396820</v>
      </c>
      <c r="Q89" s="149" t="s">
        <v>499</v>
      </c>
      <c r="R89" s="155" t="s">
        <v>499</v>
      </c>
      <c r="S89" s="268" t="s">
        <v>1835</v>
      </c>
      <c r="T89" s="154">
        <v>2079364</v>
      </c>
      <c r="U89" s="156" t="s">
        <v>320</v>
      </c>
    </row>
    <row r="90" spans="1:21" ht="75" customHeight="1" x14ac:dyDescent="0.2">
      <c r="A90" s="146">
        <v>89</v>
      </c>
      <c r="B90" s="147" t="s">
        <v>493</v>
      </c>
      <c r="C90" s="147" t="s">
        <v>494</v>
      </c>
      <c r="D90" s="148" t="s">
        <v>515</v>
      </c>
      <c r="E90" s="147" t="s">
        <v>524</v>
      </c>
      <c r="F90" s="147" t="s">
        <v>227</v>
      </c>
      <c r="G90" s="147" t="s">
        <v>451</v>
      </c>
      <c r="H90" s="147" t="s">
        <v>497</v>
      </c>
      <c r="I90" s="149">
        <v>77121500</v>
      </c>
      <c r="J90" s="150" t="s">
        <v>1062</v>
      </c>
      <c r="K90" s="151">
        <v>42384</v>
      </c>
      <c r="L90" s="152">
        <v>4</v>
      </c>
      <c r="M90" s="153" t="s">
        <v>77</v>
      </c>
      <c r="N90" s="153" t="s">
        <v>307</v>
      </c>
      <c r="O90" s="154">
        <v>16465168</v>
      </c>
      <c r="P90" s="154">
        <v>16465168</v>
      </c>
      <c r="Q90" s="149" t="s">
        <v>499</v>
      </c>
      <c r="R90" s="155" t="s">
        <v>499</v>
      </c>
      <c r="S90" s="268" t="s">
        <v>1835</v>
      </c>
      <c r="T90" s="154">
        <v>4116292</v>
      </c>
      <c r="U90" s="156" t="s">
        <v>308</v>
      </c>
    </row>
    <row r="91" spans="1:21" ht="75" customHeight="1" x14ac:dyDescent="0.2">
      <c r="A91" s="146">
        <v>90</v>
      </c>
      <c r="B91" s="147" t="s">
        <v>493</v>
      </c>
      <c r="C91" s="147" t="s">
        <v>494</v>
      </c>
      <c r="D91" s="148" t="s">
        <v>515</v>
      </c>
      <c r="E91" s="147" t="s">
        <v>524</v>
      </c>
      <c r="F91" s="147" t="s">
        <v>227</v>
      </c>
      <c r="G91" s="147" t="s">
        <v>451</v>
      </c>
      <c r="H91" s="147" t="s">
        <v>497</v>
      </c>
      <c r="I91" s="149">
        <v>77121500</v>
      </c>
      <c r="J91" s="150" t="s">
        <v>1062</v>
      </c>
      <c r="K91" s="151">
        <v>42552</v>
      </c>
      <c r="L91" s="152">
        <v>5</v>
      </c>
      <c r="M91" s="153" t="s">
        <v>77</v>
      </c>
      <c r="N91" s="153" t="s">
        <v>307</v>
      </c>
      <c r="O91" s="154">
        <v>20581460</v>
      </c>
      <c r="P91" s="154">
        <v>20581460</v>
      </c>
      <c r="Q91" s="149" t="s">
        <v>499</v>
      </c>
      <c r="R91" s="155" t="s">
        <v>499</v>
      </c>
      <c r="S91" s="268" t="s">
        <v>1835</v>
      </c>
      <c r="T91" s="154">
        <v>4116292</v>
      </c>
      <c r="U91" s="156" t="s">
        <v>320</v>
      </c>
    </row>
    <row r="92" spans="1:21" ht="75" customHeight="1" x14ac:dyDescent="0.2">
      <c r="A92" s="146">
        <v>91</v>
      </c>
      <c r="B92" s="147" t="s">
        <v>493</v>
      </c>
      <c r="C92" s="147" t="s">
        <v>494</v>
      </c>
      <c r="D92" s="148" t="s">
        <v>515</v>
      </c>
      <c r="E92" s="147" t="s">
        <v>524</v>
      </c>
      <c r="F92" s="147" t="s">
        <v>227</v>
      </c>
      <c r="G92" s="147" t="s">
        <v>451</v>
      </c>
      <c r="H92" s="147" t="s">
        <v>497</v>
      </c>
      <c r="I92" s="149">
        <v>77121500</v>
      </c>
      <c r="J92" s="150" t="s">
        <v>1064</v>
      </c>
      <c r="K92" s="151">
        <v>42384</v>
      </c>
      <c r="L92" s="152">
        <v>4</v>
      </c>
      <c r="M92" s="153" t="s">
        <v>77</v>
      </c>
      <c r="N92" s="153" t="s">
        <v>307</v>
      </c>
      <c r="O92" s="154">
        <v>8317456</v>
      </c>
      <c r="P92" s="154">
        <v>8317456</v>
      </c>
      <c r="Q92" s="149" t="s">
        <v>499</v>
      </c>
      <c r="R92" s="155" t="s">
        <v>499</v>
      </c>
      <c r="S92" s="268" t="s">
        <v>1835</v>
      </c>
      <c r="T92" s="154">
        <v>2079364</v>
      </c>
      <c r="U92" s="156" t="s">
        <v>308</v>
      </c>
    </row>
    <row r="93" spans="1:21" ht="75" customHeight="1" x14ac:dyDescent="0.2">
      <c r="A93" s="146">
        <v>92</v>
      </c>
      <c r="B93" s="147" t="s">
        <v>493</v>
      </c>
      <c r="C93" s="147" t="s">
        <v>494</v>
      </c>
      <c r="D93" s="148" t="s">
        <v>515</v>
      </c>
      <c r="E93" s="147" t="s">
        <v>524</v>
      </c>
      <c r="F93" s="147" t="s">
        <v>227</v>
      </c>
      <c r="G93" s="147" t="s">
        <v>451</v>
      </c>
      <c r="H93" s="147" t="s">
        <v>497</v>
      </c>
      <c r="I93" s="149">
        <v>77121500</v>
      </c>
      <c r="J93" s="150" t="s">
        <v>1064</v>
      </c>
      <c r="K93" s="151">
        <v>42552</v>
      </c>
      <c r="L93" s="152">
        <v>5</v>
      </c>
      <c r="M93" s="153" t="s">
        <v>77</v>
      </c>
      <c r="N93" s="153" t="s">
        <v>307</v>
      </c>
      <c r="O93" s="154">
        <v>10396820</v>
      </c>
      <c r="P93" s="154">
        <v>10396820</v>
      </c>
      <c r="Q93" s="149" t="s">
        <v>499</v>
      </c>
      <c r="R93" s="155" t="s">
        <v>499</v>
      </c>
      <c r="S93" s="268" t="s">
        <v>1835</v>
      </c>
      <c r="T93" s="154">
        <v>2079364</v>
      </c>
      <c r="U93" s="156" t="s">
        <v>320</v>
      </c>
    </row>
    <row r="94" spans="1:21" ht="75" customHeight="1" x14ac:dyDescent="0.2">
      <c r="A94" s="146">
        <v>93</v>
      </c>
      <c r="B94" s="147" t="s">
        <v>493</v>
      </c>
      <c r="C94" s="147" t="s">
        <v>494</v>
      </c>
      <c r="D94" s="148" t="s">
        <v>515</v>
      </c>
      <c r="E94" s="147" t="s">
        <v>524</v>
      </c>
      <c r="F94" s="147" t="s">
        <v>227</v>
      </c>
      <c r="G94" s="147" t="s">
        <v>451</v>
      </c>
      <c r="H94" s="147" t="s">
        <v>497</v>
      </c>
      <c r="I94" s="149">
        <v>77121500</v>
      </c>
      <c r="J94" s="150" t="s">
        <v>1064</v>
      </c>
      <c r="K94" s="151">
        <v>42384</v>
      </c>
      <c r="L94" s="152">
        <v>4</v>
      </c>
      <c r="M94" s="153" t="s">
        <v>77</v>
      </c>
      <c r="N94" s="153" t="s">
        <v>307</v>
      </c>
      <c r="O94" s="154">
        <v>8317456</v>
      </c>
      <c r="P94" s="154">
        <v>8317456</v>
      </c>
      <c r="Q94" s="149" t="s">
        <v>499</v>
      </c>
      <c r="R94" s="155" t="s">
        <v>499</v>
      </c>
      <c r="S94" s="268" t="s">
        <v>1835</v>
      </c>
      <c r="T94" s="154">
        <v>2079364</v>
      </c>
      <c r="U94" s="156" t="s">
        <v>1518</v>
      </c>
    </row>
    <row r="95" spans="1:21" ht="75" customHeight="1" x14ac:dyDescent="0.2">
      <c r="A95" s="146">
        <v>94</v>
      </c>
      <c r="B95" s="147" t="s">
        <v>493</v>
      </c>
      <c r="C95" s="147" t="s">
        <v>494</v>
      </c>
      <c r="D95" s="148" t="s">
        <v>515</v>
      </c>
      <c r="E95" s="147" t="s">
        <v>524</v>
      </c>
      <c r="F95" s="147" t="s">
        <v>227</v>
      </c>
      <c r="G95" s="147" t="s">
        <v>451</v>
      </c>
      <c r="H95" s="147" t="s">
        <v>497</v>
      </c>
      <c r="I95" s="149">
        <v>77121500</v>
      </c>
      <c r="J95" s="150" t="s">
        <v>1064</v>
      </c>
      <c r="K95" s="151">
        <v>42552</v>
      </c>
      <c r="L95" s="152">
        <v>5</v>
      </c>
      <c r="M95" s="153" t="s">
        <v>77</v>
      </c>
      <c r="N95" s="153" t="s">
        <v>307</v>
      </c>
      <c r="O95" s="154">
        <v>10396820</v>
      </c>
      <c r="P95" s="154">
        <v>10396820</v>
      </c>
      <c r="Q95" s="149" t="s">
        <v>499</v>
      </c>
      <c r="R95" s="155" t="s">
        <v>499</v>
      </c>
      <c r="S95" s="268" t="s">
        <v>1835</v>
      </c>
      <c r="T95" s="154">
        <v>2079364</v>
      </c>
      <c r="U95" s="156" t="s">
        <v>320</v>
      </c>
    </row>
    <row r="96" spans="1:21" ht="75" customHeight="1" x14ac:dyDescent="0.2">
      <c r="A96" s="146">
        <v>95</v>
      </c>
      <c r="B96" s="147" t="s">
        <v>493</v>
      </c>
      <c r="C96" s="147" t="s">
        <v>494</v>
      </c>
      <c r="D96" s="148" t="s">
        <v>515</v>
      </c>
      <c r="E96" s="147" t="s">
        <v>524</v>
      </c>
      <c r="F96" s="147" t="s">
        <v>227</v>
      </c>
      <c r="G96" s="147" t="s">
        <v>451</v>
      </c>
      <c r="H96" s="147" t="s">
        <v>497</v>
      </c>
      <c r="I96" s="149">
        <v>77121500</v>
      </c>
      <c r="J96" s="150" t="s">
        <v>1064</v>
      </c>
      <c r="K96" s="151">
        <v>42384</v>
      </c>
      <c r="L96" s="152">
        <v>4</v>
      </c>
      <c r="M96" s="153" t="s">
        <v>77</v>
      </c>
      <c r="N96" s="153" t="s">
        <v>307</v>
      </c>
      <c r="O96" s="154">
        <v>8953996</v>
      </c>
      <c r="P96" s="154">
        <v>8953996</v>
      </c>
      <c r="Q96" s="149" t="s">
        <v>499</v>
      </c>
      <c r="R96" s="155" t="s">
        <v>499</v>
      </c>
      <c r="S96" s="268" t="s">
        <v>1835</v>
      </c>
      <c r="T96" s="154">
        <v>2238499</v>
      </c>
      <c r="U96" s="156" t="s">
        <v>1512</v>
      </c>
    </row>
    <row r="97" spans="1:21" ht="75" customHeight="1" x14ac:dyDescent="0.2">
      <c r="A97" s="146">
        <v>96</v>
      </c>
      <c r="B97" s="147" t="s">
        <v>493</v>
      </c>
      <c r="C97" s="147" t="s">
        <v>494</v>
      </c>
      <c r="D97" s="148" t="s">
        <v>515</v>
      </c>
      <c r="E97" s="147" t="s">
        <v>524</v>
      </c>
      <c r="F97" s="147" t="s">
        <v>227</v>
      </c>
      <c r="G97" s="147" t="s">
        <v>451</v>
      </c>
      <c r="H97" s="147" t="s">
        <v>497</v>
      </c>
      <c r="I97" s="149">
        <v>77121500</v>
      </c>
      <c r="J97" s="150" t="s">
        <v>1064</v>
      </c>
      <c r="K97" s="151">
        <v>42552</v>
      </c>
      <c r="L97" s="152">
        <v>5</v>
      </c>
      <c r="M97" s="153" t="s">
        <v>77</v>
      </c>
      <c r="N97" s="153" t="s">
        <v>307</v>
      </c>
      <c r="O97" s="154">
        <v>11192495</v>
      </c>
      <c r="P97" s="154">
        <v>11192495</v>
      </c>
      <c r="Q97" s="149" t="s">
        <v>499</v>
      </c>
      <c r="R97" s="155" t="s">
        <v>499</v>
      </c>
      <c r="S97" s="268" t="s">
        <v>1835</v>
      </c>
      <c r="T97" s="154">
        <v>2238499</v>
      </c>
      <c r="U97" s="156" t="s">
        <v>320</v>
      </c>
    </row>
    <row r="98" spans="1:21" ht="75" customHeight="1" x14ac:dyDescent="0.2">
      <c r="A98" s="146">
        <v>97</v>
      </c>
      <c r="B98" s="147" t="s">
        <v>493</v>
      </c>
      <c r="C98" s="147" t="s">
        <v>494</v>
      </c>
      <c r="D98" s="148" t="s">
        <v>515</v>
      </c>
      <c r="E98" s="147" t="s">
        <v>524</v>
      </c>
      <c r="F98" s="147" t="s">
        <v>227</v>
      </c>
      <c r="G98" s="147" t="s">
        <v>451</v>
      </c>
      <c r="H98" s="147" t="s">
        <v>497</v>
      </c>
      <c r="I98" s="149">
        <v>77121500</v>
      </c>
      <c r="J98" s="150" t="s">
        <v>1067</v>
      </c>
      <c r="K98" s="151">
        <v>42384</v>
      </c>
      <c r="L98" s="152">
        <v>4</v>
      </c>
      <c r="M98" s="153" t="s">
        <v>77</v>
      </c>
      <c r="N98" s="153" t="s">
        <v>307</v>
      </c>
      <c r="O98" s="154">
        <v>16465168</v>
      </c>
      <c r="P98" s="154">
        <v>16465168</v>
      </c>
      <c r="Q98" s="149" t="s">
        <v>499</v>
      </c>
      <c r="R98" s="155" t="s">
        <v>499</v>
      </c>
      <c r="S98" s="268" t="s">
        <v>1835</v>
      </c>
      <c r="T98" s="154">
        <v>4116292</v>
      </c>
      <c r="U98" s="156" t="s">
        <v>1391</v>
      </c>
    </row>
    <row r="99" spans="1:21" ht="75" customHeight="1" x14ac:dyDescent="0.2">
      <c r="A99" s="146">
        <v>98</v>
      </c>
      <c r="B99" s="147" t="s">
        <v>493</v>
      </c>
      <c r="C99" s="147" t="s">
        <v>494</v>
      </c>
      <c r="D99" s="148" t="s">
        <v>515</v>
      </c>
      <c r="E99" s="147" t="s">
        <v>524</v>
      </c>
      <c r="F99" s="147" t="s">
        <v>227</v>
      </c>
      <c r="G99" s="147" t="s">
        <v>451</v>
      </c>
      <c r="H99" s="147" t="s">
        <v>497</v>
      </c>
      <c r="I99" s="149">
        <v>77121500</v>
      </c>
      <c r="J99" s="150" t="s">
        <v>1067</v>
      </c>
      <c r="K99" s="151">
        <v>42552</v>
      </c>
      <c r="L99" s="152">
        <v>5</v>
      </c>
      <c r="M99" s="153" t="s">
        <v>77</v>
      </c>
      <c r="N99" s="153" t="s">
        <v>307</v>
      </c>
      <c r="O99" s="154">
        <v>20581460</v>
      </c>
      <c r="P99" s="154">
        <v>20581460</v>
      </c>
      <c r="Q99" s="149" t="s">
        <v>499</v>
      </c>
      <c r="R99" s="155" t="s">
        <v>499</v>
      </c>
      <c r="S99" s="268" t="s">
        <v>1835</v>
      </c>
      <c r="T99" s="154">
        <v>4116292</v>
      </c>
      <c r="U99" s="156" t="s">
        <v>320</v>
      </c>
    </row>
    <row r="100" spans="1:21" ht="75" customHeight="1" x14ac:dyDescent="0.2">
      <c r="A100" s="146">
        <v>99</v>
      </c>
      <c r="B100" s="147" t="s">
        <v>493</v>
      </c>
      <c r="C100" s="147" t="s">
        <v>494</v>
      </c>
      <c r="D100" s="148" t="s">
        <v>515</v>
      </c>
      <c r="E100" s="147" t="s">
        <v>524</v>
      </c>
      <c r="F100" s="147" t="s">
        <v>227</v>
      </c>
      <c r="G100" s="147" t="s">
        <v>451</v>
      </c>
      <c r="H100" s="147" t="s">
        <v>497</v>
      </c>
      <c r="I100" s="149">
        <v>77121500</v>
      </c>
      <c r="J100" s="150" t="s">
        <v>1063</v>
      </c>
      <c r="K100" s="151">
        <v>42384</v>
      </c>
      <c r="L100" s="152">
        <v>4</v>
      </c>
      <c r="M100" s="153" t="s">
        <v>77</v>
      </c>
      <c r="N100" s="153" t="s">
        <v>307</v>
      </c>
      <c r="O100" s="154">
        <v>11372848</v>
      </c>
      <c r="P100" s="154">
        <v>11372848</v>
      </c>
      <c r="Q100" s="149" t="s">
        <v>499</v>
      </c>
      <c r="R100" s="155" t="s">
        <v>499</v>
      </c>
      <c r="S100" s="268" t="s">
        <v>1835</v>
      </c>
      <c r="T100" s="154">
        <v>2843212</v>
      </c>
      <c r="U100" s="156" t="s">
        <v>1389</v>
      </c>
    </row>
    <row r="101" spans="1:21" ht="75" customHeight="1" x14ac:dyDescent="0.2">
      <c r="A101" s="146">
        <v>100</v>
      </c>
      <c r="B101" s="147" t="s">
        <v>493</v>
      </c>
      <c r="C101" s="147" t="s">
        <v>494</v>
      </c>
      <c r="D101" s="148" t="s">
        <v>515</v>
      </c>
      <c r="E101" s="147" t="s">
        <v>524</v>
      </c>
      <c r="F101" s="147" t="s">
        <v>227</v>
      </c>
      <c r="G101" s="147" t="s">
        <v>451</v>
      </c>
      <c r="H101" s="147" t="s">
        <v>497</v>
      </c>
      <c r="I101" s="149">
        <v>77121500</v>
      </c>
      <c r="J101" s="150" t="s">
        <v>1063</v>
      </c>
      <c r="K101" s="151">
        <v>42552</v>
      </c>
      <c r="L101" s="152">
        <v>5</v>
      </c>
      <c r="M101" s="153" t="s">
        <v>77</v>
      </c>
      <c r="N101" s="153" t="s">
        <v>307</v>
      </c>
      <c r="O101" s="154">
        <v>14216060</v>
      </c>
      <c r="P101" s="154">
        <v>14216060</v>
      </c>
      <c r="Q101" s="149" t="s">
        <v>499</v>
      </c>
      <c r="R101" s="155" t="s">
        <v>499</v>
      </c>
      <c r="S101" s="268" t="s">
        <v>1835</v>
      </c>
      <c r="T101" s="154">
        <v>2843212</v>
      </c>
      <c r="U101" s="156" t="s">
        <v>320</v>
      </c>
    </row>
    <row r="102" spans="1:21" ht="75" customHeight="1" x14ac:dyDescent="0.2">
      <c r="A102" s="146">
        <v>101</v>
      </c>
      <c r="B102" s="147" t="s">
        <v>493</v>
      </c>
      <c r="C102" s="147" t="s">
        <v>494</v>
      </c>
      <c r="D102" s="148" t="s">
        <v>515</v>
      </c>
      <c r="E102" s="147" t="s">
        <v>524</v>
      </c>
      <c r="F102" s="147" t="s">
        <v>227</v>
      </c>
      <c r="G102" s="147" t="s">
        <v>451</v>
      </c>
      <c r="H102" s="147" t="s">
        <v>497</v>
      </c>
      <c r="I102" s="149">
        <v>77121500</v>
      </c>
      <c r="J102" s="150" t="s">
        <v>1624</v>
      </c>
      <c r="K102" s="151">
        <v>42384</v>
      </c>
      <c r="L102" s="152">
        <v>4</v>
      </c>
      <c r="M102" s="153" t="s">
        <v>77</v>
      </c>
      <c r="N102" s="153" t="s">
        <v>307</v>
      </c>
      <c r="O102" s="154">
        <v>7044376</v>
      </c>
      <c r="P102" s="154">
        <v>7044376</v>
      </c>
      <c r="Q102" s="149" t="s">
        <v>499</v>
      </c>
      <c r="R102" s="155" t="s">
        <v>499</v>
      </c>
      <c r="S102" s="268" t="s">
        <v>1835</v>
      </c>
      <c r="T102" s="154">
        <v>1761094</v>
      </c>
      <c r="U102" s="156" t="s">
        <v>1553</v>
      </c>
    </row>
    <row r="103" spans="1:21" ht="75" customHeight="1" x14ac:dyDescent="0.2">
      <c r="A103" s="146">
        <v>102</v>
      </c>
      <c r="B103" s="147" t="s">
        <v>493</v>
      </c>
      <c r="C103" s="147" t="s">
        <v>494</v>
      </c>
      <c r="D103" s="148" t="s">
        <v>515</v>
      </c>
      <c r="E103" s="147" t="s">
        <v>524</v>
      </c>
      <c r="F103" s="147" t="s">
        <v>227</v>
      </c>
      <c r="G103" s="147" t="s">
        <v>451</v>
      </c>
      <c r="H103" s="147" t="s">
        <v>497</v>
      </c>
      <c r="I103" s="149">
        <v>77121500</v>
      </c>
      <c r="J103" s="150" t="s">
        <v>1068</v>
      </c>
      <c r="K103" s="151">
        <v>42552</v>
      </c>
      <c r="L103" s="152">
        <v>5</v>
      </c>
      <c r="M103" s="153" t="s">
        <v>77</v>
      </c>
      <c r="N103" s="153" t="s">
        <v>307</v>
      </c>
      <c r="O103" s="154">
        <v>8805470</v>
      </c>
      <c r="P103" s="154">
        <v>8805470</v>
      </c>
      <c r="Q103" s="149" t="s">
        <v>499</v>
      </c>
      <c r="R103" s="155" t="s">
        <v>499</v>
      </c>
      <c r="S103" s="268" t="s">
        <v>1835</v>
      </c>
      <c r="T103" s="154">
        <v>1761094</v>
      </c>
      <c r="U103" s="156" t="s">
        <v>320</v>
      </c>
    </row>
    <row r="104" spans="1:21" ht="75" customHeight="1" x14ac:dyDescent="0.2">
      <c r="A104" s="146">
        <v>103</v>
      </c>
      <c r="B104" s="147" t="s">
        <v>493</v>
      </c>
      <c r="C104" s="147" t="s">
        <v>494</v>
      </c>
      <c r="D104" s="148" t="s">
        <v>515</v>
      </c>
      <c r="E104" s="147" t="s">
        <v>524</v>
      </c>
      <c r="F104" s="147" t="s">
        <v>227</v>
      </c>
      <c r="G104" s="147" t="s">
        <v>451</v>
      </c>
      <c r="H104" s="147" t="s">
        <v>497</v>
      </c>
      <c r="I104" s="149">
        <v>77121500</v>
      </c>
      <c r="J104" s="150" t="s">
        <v>1063</v>
      </c>
      <c r="K104" s="151">
        <v>42384</v>
      </c>
      <c r="L104" s="152">
        <v>4</v>
      </c>
      <c r="M104" s="153" t="s">
        <v>77</v>
      </c>
      <c r="N104" s="153" t="s">
        <v>307</v>
      </c>
      <c r="O104" s="154">
        <v>11372848</v>
      </c>
      <c r="P104" s="154">
        <v>11372848</v>
      </c>
      <c r="Q104" s="149" t="s">
        <v>499</v>
      </c>
      <c r="R104" s="155" t="s">
        <v>499</v>
      </c>
      <c r="S104" s="268" t="s">
        <v>1835</v>
      </c>
      <c r="T104" s="154">
        <v>2843212</v>
      </c>
      <c r="U104" s="156" t="s">
        <v>308</v>
      </c>
    </row>
    <row r="105" spans="1:21" ht="75" customHeight="1" x14ac:dyDescent="0.2">
      <c r="A105" s="146">
        <v>104</v>
      </c>
      <c r="B105" s="147" t="s">
        <v>493</v>
      </c>
      <c r="C105" s="147" t="s">
        <v>494</v>
      </c>
      <c r="D105" s="148" t="s">
        <v>515</v>
      </c>
      <c r="E105" s="147" t="s">
        <v>524</v>
      </c>
      <c r="F105" s="147" t="s">
        <v>227</v>
      </c>
      <c r="G105" s="147" t="s">
        <v>451</v>
      </c>
      <c r="H105" s="147" t="s">
        <v>497</v>
      </c>
      <c r="I105" s="149">
        <v>77121500</v>
      </c>
      <c r="J105" s="150" t="s">
        <v>1063</v>
      </c>
      <c r="K105" s="151">
        <v>42552</v>
      </c>
      <c r="L105" s="152">
        <v>5</v>
      </c>
      <c r="M105" s="153" t="s">
        <v>77</v>
      </c>
      <c r="N105" s="153" t="s">
        <v>307</v>
      </c>
      <c r="O105" s="154">
        <v>14216060</v>
      </c>
      <c r="P105" s="154">
        <v>14216060</v>
      </c>
      <c r="Q105" s="149" t="s">
        <v>499</v>
      </c>
      <c r="R105" s="155" t="s">
        <v>499</v>
      </c>
      <c r="S105" s="268" t="s">
        <v>1835</v>
      </c>
      <c r="T105" s="154">
        <v>2843212</v>
      </c>
      <c r="U105" s="156" t="s">
        <v>320</v>
      </c>
    </row>
    <row r="106" spans="1:21" ht="75" customHeight="1" x14ac:dyDescent="0.2">
      <c r="A106" s="146">
        <v>105</v>
      </c>
      <c r="B106" s="147" t="s">
        <v>493</v>
      </c>
      <c r="C106" s="147" t="s">
        <v>494</v>
      </c>
      <c r="D106" s="148" t="s">
        <v>515</v>
      </c>
      <c r="E106" s="147" t="s">
        <v>524</v>
      </c>
      <c r="F106" s="147" t="s">
        <v>227</v>
      </c>
      <c r="G106" s="147" t="s">
        <v>451</v>
      </c>
      <c r="H106" s="147" t="s">
        <v>497</v>
      </c>
      <c r="I106" s="149">
        <v>77121500</v>
      </c>
      <c r="J106" s="150" t="s">
        <v>525</v>
      </c>
      <c r="K106" s="151">
        <v>42384</v>
      </c>
      <c r="L106" s="152">
        <v>4</v>
      </c>
      <c r="M106" s="153" t="s">
        <v>77</v>
      </c>
      <c r="N106" s="153" t="s">
        <v>307</v>
      </c>
      <c r="O106" s="154">
        <v>7044376</v>
      </c>
      <c r="P106" s="154">
        <v>7044376</v>
      </c>
      <c r="Q106" s="149" t="s">
        <v>499</v>
      </c>
      <c r="R106" s="155" t="s">
        <v>499</v>
      </c>
      <c r="S106" s="268" t="s">
        <v>1835</v>
      </c>
      <c r="T106" s="154">
        <v>1761094</v>
      </c>
      <c r="U106" s="156" t="s">
        <v>320</v>
      </c>
    </row>
    <row r="107" spans="1:21" ht="75" customHeight="1" x14ac:dyDescent="0.2">
      <c r="A107" s="146">
        <v>106</v>
      </c>
      <c r="B107" s="147" t="s">
        <v>493</v>
      </c>
      <c r="C107" s="147" t="s">
        <v>494</v>
      </c>
      <c r="D107" s="148" t="s">
        <v>515</v>
      </c>
      <c r="E107" s="147" t="s">
        <v>524</v>
      </c>
      <c r="F107" s="147" t="s">
        <v>227</v>
      </c>
      <c r="G107" s="147" t="s">
        <v>451</v>
      </c>
      <c r="H107" s="147" t="s">
        <v>497</v>
      </c>
      <c r="I107" s="149">
        <v>77121500</v>
      </c>
      <c r="J107" s="150" t="s">
        <v>525</v>
      </c>
      <c r="K107" s="151">
        <v>42552</v>
      </c>
      <c r="L107" s="152">
        <v>5</v>
      </c>
      <c r="M107" s="153" t="s">
        <v>77</v>
      </c>
      <c r="N107" s="153" t="s">
        <v>307</v>
      </c>
      <c r="O107" s="154">
        <v>8805470</v>
      </c>
      <c r="P107" s="154">
        <v>8805470</v>
      </c>
      <c r="Q107" s="149" t="s">
        <v>499</v>
      </c>
      <c r="R107" s="155" t="s">
        <v>499</v>
      </c>
      <c r="S107" s="268" t="s">
        <v>1835</v>
      </c>
      <c r="T107" s="154">
        <v>1761094</v>
      </c>
      <c r="U107" s="156" t="s">
        <v>320</v>
      </c>
    </row>
    <row r="108" spans="1:21" ht="75" customHeight="1" x14ac:dyDescent="0.2">
      <c r="A108" s="146">
        <v>107</v>
      </c>
      <c r="B108" s="147" t="s">
        <v>493</v>
      </c>
      <c r="C108" s="147" t="s">
        <v>494</v>
      </c>
      <c r="D108" s="148" t="s">
        <v>515</v>
      </c>
      <c r="E108" s="147" t="s">
        <v>524</v>
      </c>
      <c r="F108" s="147" t="s">
        <v>227</v>
      </c>
      <c r="G108" s="147" t="s">
        <v>451</v>
      </c>
      <c r="H108" s="147" t="s">
        <v>497</v>
      </c>
      <c r="I108" s="149">
        <v>77121500</v>
      </c>
      <c r="J108" s="150" t="s">
        <v>1625</v>
      </c>
      <c r="K108" s="151">
        <v>42384</v>
      </c>
      <c r="L108" s="152">
        <v>4</v>
      </c>
      <c r="M108" s="153" t="s">
        <v>77</v>
      </c>
      <c r="N108" s="153" t="s">
        <v>307</v>
      </c>
      <c r="O108" s="154">
        <v>14300932</v>
      </c>
      <c r="P108" s="154">
        <v>14300932</v>
      </c>
      <c r="Q108" s="149" t="s">
        <v>499</v>
      </c>
      <c r="R108" s="155" t="s">
        <v>499</v>
      </c>
      <c r="S108" s="268" t="s">
        <v>1835</v>
      </c>
      <c r="T108" s="154">
        <v>3575233</v>
      </c>
      <c r="U108" s="156" t="s">
        <v>1551</v>
      </c>
    </row>
    <row r="109" spans="1:21" ht="75" customHeight="1" x14ac:dyDescent="0.2">
      <c r="A109" s="146">
        <v>108</v>
      </c>
      <c r="B109" s="147" t="s">
        <v>493</v>
      </c>
      <c r="C109" s="147" t="s">
        <v>494</v>
      </c>
      <c r="D109" s="148" t="s">
        <v>515</v>
      </c>
      <c r="E109" s="147" t="s">
        <v>524</v>
      </c>
      <c r="F109" s="147" t="s">
        <v>227</v>
      </c>
      <c r="G109" s="147" t="s">
        <v>451</v>
      </c>
      <c r="H109" s="147" t="s">
        <v>497</v>
      </c>
      <c r="I109" s="149">
        <v>77121500</v>
      </c>
      <c r="J109" s="150" t="s">
        <v>1069</v>
      </c>
      <c r="K109" s="151">
        <v>42552</v>
      </c>
      <c r="L109" s="152">
        <v>5</v>
      </c>
      <c r="M109" s="153" t="s">
        <v>77</v>
      </c>
      <c r="N109" s="153" t="s">
        <v>307</v>
      </c>
      <c r="O109" s="154">
        <v>17876165</v>
      </c>
      <c r="P109" s="154">
        <v>17876165</v>
      </c>
      <c r="Q109" s="149" t="s">
        <v>499</v>
      </c>
      <c r="R109" s="155" t="s">
        <v>499</v>
      </c>
      <c r="S109" s="268" t="s">
        <v>1835</v>
      </c>
      <c r="T109" s="154">
        <v>3575233</v>
      </c>
      <c r="U109" s="156" t="s">
        <v>320</v>
      </c>
    </row>
    <row r="110" spans="1:21" ht="75" customHeight="1" x14ac:dyDescent="0.2">
      <c r="A110" s="146">
        <v>109</v>
      </c>
      <c r="B110" s="147" t="s">
        <v>493</v>
      </c>
      <c r="C110" s="147" t="s">
        <v>494</v>
      </c>
      <c r="D110" s="148" t="s">
        <v>515</v>
      </c>
      <c r="E110" s="147" t="s">
        <v>524</v>
      </c>
      <c r="F110" s="147" t="s">
        <v>227</v>
      </c>
      <c r="G110" s="147" t="s">
        <v>451</v>
      </c>
      <c r="H110" s="147" t="s">
        <v>497</v>
      </c>
      <c r="I110" s="149">
        <v>77121500</v>
      </c>
      <c r="J110" s="150" t="s">
        <v>1070</v>
      </c>
      <c r="K110" s="151">
        <v>42384</v>
      </c>
      <c r="L110" s="152">
        <v>4</v>
      </c>
      <c r="M110" s="153" t="s">
        <v>77</v>
      </c>
      <c r="N110" s="153" t="s">
        <v>307</v>
      </c>
      <c r="O110" s="154">
        <v>28856480</v>
      </c>
      <c r="P110" s="154">
        <v>28856480</v>
      </c>
      <c r="Q110" s="149" t="s">
        <v>499</v>
      </c>
      <c r="R110" s="155" t="s">
        <v>499</v>
      </c>
      <c r="S110" s="268" t="s">
        <v>1835</v>
      </c>
      <c r="T110" s="154">
        <v>7214120</v>
      </c>
      <c r="U110" s="156" t="s">
        <v>1537</v>
      </c>
    </row>
    <row r="111" spans="1:21" ht="75" customHeight="1" x14ac:dyDescent="0.2">
      <c r="A111" s="146">
        <v>110</v>
      </c>
      <c r="B111" s="147" t="s">
        <v>493</v>
      </c>
      <c r="C111" s="147" t="s">
        <v>494</v>
      </c>
      <c r="D111" s="148" t="s">
        <v>515</v>
      </c>
      <c r="E111" s="147" t="s">
        <v>524</v>
      </c>
      <c r="F111" s="147" t="s">
        <v>227</v>
      </c>
      <c r="G111" s="147" t="s">
        <v>451</v>
      </c>
      <c r="H111" s="147" t="s">
        <v>497</v>
      </c>
      <c r="I111" s="149">
        <v>77121500</v>
      </c>
      <c r="J111" s="150" t="s">
        <v>1070</v>
      </c>
      <c r="K111" s="151">
        <v>42552</v>
      </c>
      <c r="L111" s="152">
        <v>5</v>
      </c>
      <c r="M111" s="153" t="s">
        <v>77</v>
      </c>
      <c r="N111" s="153" t="s">
        <v>307</v>
      </c>
      <c r="O111" s="154">
        <v>36070600</v>
      </c>
      <c r="P111" s="154">
        <v>36070600</v>
      </c>
      <c r="Q111" s="149" t="s">
        <v>499</v>
      </c>
      <c r="R111" s="155" t="s">
        <v>499</v>
      </c>
      <c r="S111" s="268" t="s">
        <v>1835</v>
      </c>
      <c r="T111" s="154">
        <v>7214120</v>
      </c>
      <c r="U111" s="156" t="s">
        <v>320</v>
      </c>
    </row>
    <row r="112" spans="1:21" ht="75" customHeight="1" x14ac:dyDescent="0.2">
      <c r="A112" s="146">
        <v>111</v>
      </c>
      <c r="B112" s="147" t="s">
        <v>493</v>
      </c>
      <c r="C112" s="147" t="s">
        <v>494</v>
      </c>
      <c r="D112" s="148" t="s">
        <v>515</v>
      </c>
      <c r="E112" s="147" t="s">
        <v>524</v>
      </c>
      <c r="F112" s="147" t="s">
        <v>227</v>
      </c>
      <c r="G112" s="147" t="s">
        <v>451</v>
      </c>
      <c r="H112" s="147" t="s">
        <v>497</v>
      </c>
      <c r="I112" s="149">
        <v>77121500</v>
      </c>
      <c r="J112" s="150" t="s">
        <v>1063</v>
      </c>
      <c r="K112" s="151">
        <v>42384</v>
      </c>
      <c r="L112" s="152">
        <v>4</v>
      </c>
      <c r="M112" s="153" t="s">
        <v>77</v>
      </c>
      <c r="N112" s="153" t="s">
        <v>307</v>
      </c>
      <c r="O112" s="154">
        <v>11372848</v>
      </c>
      <c r="P112" s="154">
        <v>11372848</v>
      </c>
      <c r="Q112" s="149" t="s">
        <v>499</v>
      </c>
      <c r="R112" s="155" t="s">
        <v>499</v>
      </c>
      <c r="S112" s="268" t="s">
        <v>1835</v>
      </c>
      <c r="T112" s="154">
        <v>2843212</v>
      </c>
      <c r="U112" s="156" t="s">
        <v>308</v>
      </c>
    </row>
    <row r="113" spans="1:21" ht="75" customHeight="1" x14ac:dyDescent="0.2">
      <c r="A113" s="146">
        <v>112</v>
      </c>
      <c r="B113" s="147" t="s">
        <v>493</v>
      </c>
      <c r="C113" s="147" t="s">
        <v>494</v>
      </c>
      <c r="D113" s="148" t="s">
        <v>515</v>
      </c>
      <c r="E113" s="147" t="s">
        <v>524</v>
      </c>
      <c r="F113" s="147" t="s">
        <v>227</v>
      </c>
      <c r="G113" s="147" t="s">
        <v>451</v>
      </c>
      <c r="H113" s="147" t="s">
        <v>497</v>
      </c>
      <c r="I113" s="149">
        <v>77121500</v>
      </c>
      <c r="J113" s="150" t="s">
        <v>1063</v>
      </c>
      <c r="K113" s="151">
        <v>42552</v>
      </c>
      <c r="L113" s="152">
        <v>5</v>
      </c>
      <c r="M113" s="153" t="s">
        <v>77</v>
      </c>
      <c r="N113" s="153" t="s">
        <v>307</v>
      </c>
      <c r="O113" s="154">
        <v>14216060</v>
      </c>
      <c r="P113" s="154">
        <v>14216060</v>
      </c>
      <c r="Q113" s="149" t="s">
        <v>499</v>
      </c>
      <c r="R113" s="155" t="s">
        <v>499</v>
      </c>
      <c r="S113" s="268" t="s">
        <v>1835</v>
      </c>
      <c r="T113" s="154">
        <v>2843212</v>
      </c>
      <c r="U113" s="156" t="s">
        <v>320</v>
      </c>
    </row>
    <row r="114" spans="1:21" ht="75" customHeight="1" x14ac:dyDescent="0.2">
      <c r="A114" s="146">
        <v>113</v>
      </c>
      <c r="B114" s="147" t="s">
        <v>493</v>
      </c>
      <c r="C114" s="147" t="s">
        <v>494</v>
      </c>
      <c r="D114" s="148" t="s">
        <v>515</v>
      </c>
      <c r="E114" s="147" t="s">
        <v>524</v>
      </c>
      <c r="F114" s="147" t="s">
        <v>227</v>
      </c>
      <c r="G114" s="147" t="s">
        <v>451</v>
      </c>
      <c r="H114" s="147" t="s">
        <v>497</v>
      </c>
      <c r="I114" s="149">
        <v>77121500</v>
      </c>
      <c r="J114" s="150" t="s">
        <v>1071</v>
      </c>
      <c r="K114" s="151">
        <v>42384</v>
      </c>
      <c r="L114" s="152">
        <v>4</v>
      </c>
      <c r="M114" s="153" t="s">
        <v>77</v>
      </c>
      <c r="N114" s="153" t="s">
        <v>307</v>
      </c>
      <c r="O114" s="154">
        <v>8317456</v>
      </c>
      <c r="P114" s="154">
        <v>8317456</v>
      </c>
      <c r="Q114" s="149" t="s">
        <v>499</v>
      </c>
      <c r="R114" s="155" t="s">
        <v>499</v>
      </c>
      <c r="S114" s="268" t="s">
        <v>1835</v>
      </c>
      <c r="T114" s="154">
        <v>2079364</v>
      </c>
      <c r="U114" s="156" t="s">
        <v>1559</v>
      </c>
    </row>
    <row r="115" spans="1:21" ht="75" customHeight="1" x14ac:dyDescent="0.2">
      <c r="A115" s="146">
        <v>114</v>
      </c>
      <c r="B115" s="147" t="s">
        <v>493</v>
      </c>
      <c r="C115" s="147" t="s">
        <v>494</v>
      </c>
      <c r="D115" s="148" t="s">
        <v>515</v>
      </c>
      <c r="E115" s="147" t="s">
        <v>524</v>
      </c>
      <c r="F115" s="147" t="s">
        <v>227</v>
      </c>
      <c r="G115" s="147" t="s">
        <v>451</v>
      </c>
      <c r="H115" s="147" t="s">
        <v>497</v>
      </c>
      <c r="I115" s="149">
        <v>77121500</v>
      </c>
      <c r="J115" s="150" t="s">
        <v>1071</v>
      </c>
      <c r="K115" s="151">
        <v>42552</v>
      </c>
      <c r="L115" s="152">
        <v>5</v>
      </c>
      <c r="M115" s="153" t="s">
        <v>77</v>
      </c>
      <c r="N115" s="153" t="s">
        <v>307</v>
      </c>
      <c r="O115" s="154">
        <v>10396820</v>
      </c>
      <c r="P115" s="154">
        <v>10396820</v>
      </c>
      <c r="Q115" s="149" t="s">
        <v>499</v>
      </c>
      <c r="R115" s="155" t="s">
        <v>499</v>
      </c>
      <c r="S115" s="268" t="s">
        <v>1835</v>
      </c>
      <c r="T115" s="154">
        <v>2079364</v>
      </c>
      <c r="U115" s="156" t="s">
        <v>320</v>
      </c>
    </row>
    <row r="116" spans="1:21" ht="75" customHeight="1" x14ac:dyDescent="0.2">
      <c r="A116" s="146">
        <v>115</v>
      </c>
      <c r="B116" s="147" t="s">
        <v>493</v>
      </c>
      <c r="C116" s="147" t="s">
        <v>494</v>
      </c>
      <c r="D116" s="148" t="s">
        <v>515</v>
      </c>
      <c r="E116" s="147" t="s">
        <v>524</v>
      </c>
      <c r="F116" s="147" t="s">
        <v>227</v>
      </c>
      <c r="G116" s="147" t="s">
        <v>451</v>
      </c>
      <c r="H116" s="147" t="s">
        <v>497</v>
      </c>
      <c r="I116" s="149">
        <v>77121500</v>
      </c>
      <c r="J116" s="150" t="s">
        <v>1064</v>
      </c>
      <c r="K116" s="151">
        <v>42552</v>
      </c>
      <c r="L116" s="152">
        <v>5</v>
      </c>
      <c r="M116" s="153" t="s">
        <v>77</v>
      </c>
      <c r="N116" s="153" t="s">
        <v>307</v>
      </c>
      <c r="O116" s="154">
        <v>8805470</v>
      </c>
      <c r="P116" s="154">
        <v>8805470</v>
      </c>
      <c r="Q116" s="149" t="s">
        <v>499</v>
      </c>
      <c r="R116" s="155" t="s">
        <v>499</v>
      </c>
      <c r="S116" s="268" t="s">
        <v>1835</v>
      </c>
      <c r="T116" s="154">
        <v>1761094</v>
      </c>
      <c r="U116" s="156" t="s">
        <v>320</v>
      </c>
    </row>
    <row r="117" spans="1:21" ht="75" customHeight="1" x14ac:dyDescent="0.2">
      <c r="A117" s="146">
        <v>116</v>
      </c>
      <c r="B117" s="147" t="s">
        <v>493</v>
      </c>
      <c r="C117" s="147" t="s">
        <v>494</v>
      </c>
      <c r="D117" s="148" t="s">
        <v>515</v>
      </c>
      <c r="E117" s="147" t="s">
        <v>524</v>
      </c>
      <c r="F117" s="147" t="s">
        <v>227</v>
      </c>
      <c r="G117" s="147" t="s">
        <v>451</v>
      </c>
      <c r="H117" s="147" t="s">
        <v>497</v>
      </c>
      <c r="I117" s="149">
        <v>77121500</v>
      </c>
      <c r="J117" s="150" t="s">
        <v>1063</v>
      </c>
      <c r="K117" s="151">
        <v>42384</v>
      </c>
      <c r="L117" s="152">
        <v>4</v>
      </c>
      <c r="M117" s="153" t="s">
        <v>77</v>
      </c>
      <c r="N117" s="153" t="s">
        <v>307</v>
      </c>
      <c r="O117" s="154">
        <v>11372848</v>
      </c>
      <c r="P117" s="154">
        <v>11372848</v>
      </c>
      <c r="Q117" s="149" t="s">
        <v>499</v>
      </c>
      <c r="R117" s="155" t="s">
        <v>499</v>
      </c>
      <c r="S117" s="268" t="s">
        <v>1835</v>
      </c>
      <c r="T117" s="154">
        <v>2843212</v>
      </c>
      <c r="U117" s="156" t="s">
        <v>1526</v>
      </c>
    </row>
    <row r="118" spans="1:21" ht="75" customHeight="1" x14ac:dyDescent="0.2">
      <c r="A118" s="146">
        <v>117</v>
      </c>
      <c r="B118" s="147" t="s">
        <v>493</v>
      </c>
      <c r="C118" s="147" t="s">
        <v>494</v>
      </c>
      <c r="D118" s="148" t="s">
        <v>515</v>
      </c>
      <c r="E118" s="147" t="s">
        <v>524</v>
      </c>
      <c r="F118" s="147" t="s">
        <v>227</v>
      </c>
      <c r="G118" s="147" t="s">
        <v>451</v>
      </c>
      <c r="H118" s="147" t="s">
        <v>497</v>
      </c>
      <c r="I118" s="149">
        <v>77121500</v>
      </c>
      <c r="J118" s="150" t="s">
        <v>1063</v>
      </c>
      <c r="K118" s="151">
        <v>42552</v>
      </c>
      <c r="L118" s="152">
        <v>5</v>
      </c>
      <c r="M118" s="153" t="s">
        <v>77</v>
      </c>
      <c r="N118" s="153" t="s">
        <v>307</v>
      </c>
      <c r="O118" s="154">
        <v>14216060</v>
      </c>
      <c r="P118" s="154">
        <v>14216060</v>
      </c>
      <c r="Q118" s="149" t="s">
        <v>499</v>
      </c>
      <c r="R118" s="155" t="s">
        <v>499</v>
      </c>
      <c r="S118" s="268" t="s">
        <v>1835</v>
      </c>
      <c r="T118" s="154">
        <v>2843212</v>
      </c>
      <c r="U118" s="156" t="s">
        <v>320</v>
      </c>
    </row>
    <row r="119" spans="1:21" ht="75" customHeight="1" x14ac:dyDescent="0.2">
      <c r="A119" s="146">
        <v>118</v>
      </c>
      <c r="B119" s="147" t="s">
        <v>493</v>
      </c>
      <c r="C119" s="147" t="s">
        <v>494</v>
      </c>
      <c r="D119" s="148" t="s">
        <v>558</v>
      </c>
      <c r="E119" s="147" t="s">
        <v>559</v>
      </c>
      <c r="F119" s="147" t="s">
        <v>227</v>
      </c>
      <c r="G119" s="147" t="s">
        <v>451</v>
      </c>
      <c r="H119" s="147" t="s">
        <v>497</v>
      </c>
      <c r="I119" s="149">
        <v>77101706</v>
      </c>
      <c r="J119" s="150" t="s">
        <v>561</v>
      </c>
      <c r="K119" s="151">
        <v>42384</v>
      </c>
      <c r="L119" s="152">
        <v>1.5</v>
      </c>
      <c r="M119" s="153" t="s">
        <v>77</v>
      </c>
      <c r="N119" s="153" t="s">
        <v>307</v>
      </c>
      <c r="O119" s="154">
        <v>3538050</v>
      </c>
      <c r="P119" s="154">
        <v>3538050</v>
      </c>
      <c r="Q119" s="149" t="s">
        <v>499</v>
      </c>
      <c r="R119" s="155" t="s">
        <v>499</v>
      </c>
      <c r="S119" s="268" t="s">
        <v>1835</v>
      </c>
      <c r="T119" s="154">
        <v>2358700</v>
      </c>
      <c r="U119" s="156" t="s">
        <v>308</v>
      </c>
    </row>
    <row r="120" spans="1:21" ht="75" customHeight="1" x14ac:dyDescent="0.2">
      <c r="A120" s="146">
        <v>119</v>
      </c>
      <c r="B120" s="147" t="s">
        <v>493</v>
      </c>
      <c r="C120" s="147" t="s">
        <v>494</v>
      </c>
      <c r="D120" s="148" t="s">
        <v>515</v>
      </c>
      <c r="E120" s="147" t="s">
        <v>524</v>
      </c>
      <c r="F120" s="147" t="s">
        <v>227</v>
      </c>
      <c r="G120" s="147" t="s">
        <v>451</v>
      </c>
      <c r="H120" s="147" t="s">
        <v>497</v>
      </c>
      <c r="I120" s="149">
        <v>77121500</v>
      </c>
      <c r="J120" s="150" t="s">
        <v>1683</v>
      </c>
      <c r="K120" s="151">
        <v>42384</v>
      </c>
      <c r="L120" s="152">
        <v>4</v>
      </c>
      <c r="M120" s="153" t="s">
        <v>77</v>
      </c>
      <c r="N120" s="153" t="s">
        <v>307</v>
      </c>
      <c r="O120" s="154">
        <v>22957876</v>
      </c>
      <c r="P120" s="154">
        <v>22957876</v>
      </c>
      <c r="Q120" s="149" t="s">
        <v>499</v>
      </c>
      <c r="R120" s="155" t="s">
        <v>499</v>
      </c>
      <c r="S120" s="268" t="s">
        <v>1835</v>
      </c>
      <c r="T120" s="154">
        <v>5739469</v>
      </c>
      <c r="U120" s="156" t="s">
        <v>1684</v>
      </c>
    </row>
    <row r="121" spans="1:21" ht="75" customHeight="1" x14ac:dyDescent="0.2">
      <c r="A121" s="146">
        <v>121</v>
      </c>
      <c r="B121" s="147" t="s">
        <v>493</v>
      </c>
      <c r="C121" s="147" t="s">
        <v>494</v>
      </c>
      <c r="D121" s="148" t="s">
        <v>515</v>
      </c>
      <c r="E121" s="147" t="s">
        <v>524</v>
      </c>
      <c r="F121" s="147" t="s">
        <v>227</v>
      </c>
      <c r="G121" s="147" t="s">
        <v>451</v>
      </c>
      <c r="H121" s="147" t="s">
        <v>497</v>
      </c>
      <c r="I121" s="149">
        <v>77121500</v>
      </c>
      <c r="J121" s="150" t="s">
        <v>1625</v>
      </c>
      <c r="K121" s="151">
        <v>42384</v>
      </c>
      <c r="L121" s="152">
        <v>4</v>
      </c>
      <c r="M121" s="153" t="s">
        <v>77</v>
      </c>
      <c r="N121" s="153" t="s">
        <v>307</v>
      </c>
      <c r="O121" s="154">
        <v>14300932</v>
      </c>
      <c r="P121" s="154">
        <v>14300932</v>
      </c>
      <c r="Q121" s="149" t="s">
        <v>499</v>
      </c>
      <c r="R121" s="155" t="s">
        <v>499</v>
      </c>
      <c r="S121" s="268" t="s">
        <v>1835</v>
      </c>
      <c r="T121" s="154">
        <v>3575233</v>
      </c>
      <c r="U121" s="156" t="s">
        <v>1556</v>
      </c>
    </row>
    <row r="122" spans="1:21" ht="75" customHeight="1" x14ac:dyDescent="0.2">
      <c r="A122" s="146">
        <v>122</v>
      </c>
      <c r="B122" s="147" t="s">
        <v>493</v>
      </c>
      <c r="C122" s="147" t="s">
        <v>494</v>
      </c>
      <c r="D122" s="148" t="s">
        <v>515</v>
      </c>
      <c r="E122" s="147" t="s">
        <v>524</v>
      </c>
      <c r="F122" s="147" t="s">
        <v>227</v>
      </c>
      <c r="G122" s="147" t="s">
        <v>451</v>
      </c>
      <c r="H122" s="147" t="s">
        <v>497</v>
      </c>
      <c r="I122" s="149">
        <v>77121500</v>
      </c>
      <c r="J122" s="150" t="s">
        <v>1069</v>
      </c>
      <c r="K122" s="151">
        <v>42552</v>
      </c>
      <c r="L122" s="152">
        <v>5</v>
      </c>
      <c r="M122" s="153" t="s">
        <v>77</v>
      </c>
      <c r="N122" s="153" t="s">
        <v>307</v>
      </c>
      <c r="O122" s="154">
        <v>17876165</v>
      </c>
      <c r="P122" s="154">
        <v>17876165</v>
      </c>
      <c r="Q122" s="149" t="s">
        <v>499</v>
      </c>
      <c r="R122" s="155" t="s">
        <v>499</v>
      </c>
      <c r="S122" s="268" t="s">
        <v>1835</v>
      </c>
      <c r="T122" s="154">
        <v>3575233</v>
      </c>
      <c r="U122" s="156" t="s">
        <v>320</v>
      </c>
    </row>
    <row r="123" spans="1:21" ht="75" customHeight="1" x14ac:dyDescent="0.2">
      <c r="A123" s="146">
        <v>123</v>
      </c>
      <c r="B123" s="147" t="s">
        <v>493</v>
      </c>
      <c r="C123" s="147" t="s">
        <v>494</v>
      </c>
      <c r="D123" s="148" t="s">
        <v>515</v>
      </c>
      <c r="E123" s="147" t="s">
        <v>524</v>
      </c>
      <c r="F123" s="147" t="s">
        <v>227</v>
      </c>
      <c r="G123" s="147" t="s">
        <v>451</v>
      </c>
      <c r="H123" s="147" t="s">
        <v>497</v>
      </c>
      <c r="I123" s="149">
        <v>77121500</v>
      </c>
      <c r="J123" s="150" t="s">
        <v>1074</v>
      </c>
      <c r="K123" s="151">
        <v>42384</v>
      </c>
      <c r="L123" s="152">
        <v>4</v>
      </c>
      <c r="M123" s="153" t="s">
        <v>77</v>
      </c>
      <c r="N123" s="153" t="s">
        <v>307</v>
      </c>
      <c r="O123" s="154">
        <v>7044376</v>
      </c>
      <c r="P123" s="154">
        <v>7044376</v>
      </c>
      <c r="Q123" s="149" t="s">
        <v>499</v>
      </c>
      <c r="R123" s="155" t="s">
        <v>499</v>
      </c>
      <c r="S123" s="268" t="s">
        <v>1835</v>
      </c>
      <c r="T123" s="154">
        <v>1761094</v>
      </c>
      <c r="U123" s="156" t="s">
        <v>1505</v>
      </c>
    </row>
    <row r="124" spans="1:21" ht="75" customHeight="1" x14ac:dyDescent="0.2">
      <c r="A124" s="146">
        <v>124</v>
      </c>
      <c r="B124" s="147" t="s">
        <v>493</v>
      </c>
      <c r="C124" s="147" t="s">
        <v>494</v>
      </c>
      <c r="D124" s="148" t="s">
        <v>515</v>
      </c>
      <c r="E124" s="147" t="s">
        <v>524</v>
      </c>
      <c r="F124" s="147" t="s">
        <v>227</v>
      </c>
      <c r="G124" s="147" t="s">
        <v>451</v>
      </c>
      <c r="H124" s="147" t="s">
        <v>497</v>
      </c>
      <c r="I124" s="149">
        <v>77121500</v>
      </c>
      <c r="J124" s="150" t="s">
        <v>1074</v>
      </c>
      <c r="K124" s="151">
        <v>42552</v>
      </c>
      <c r="L124" s="152">
        <v>5</v>
      </c>
      <c r="M124" s="153" t="s">
        <v>77</v>
      </c>
      <c r="N124" s="153" t="s">
        <v>307</v>
      </c>
      <c r="O124" s="154">
        <v>8805470</v>
      </c>
      <c r="P124" s="154">
        <v>8805470</v>
      </c>
      <c r="Q124" s="149" t="s">
        <v>499</v>
      </c>
      <c r="R124" s="155" t="s">
        <v>499</v>
      </c>
      <c r="S124" s="268" t="s">
        <v>1835</v>
      </c>
      <c r="T124" s="154">
        <v>1761094</v>
      </c>
      <c r="U124" s="156" t="s">
        <v>320</v>
      </c>
    </row>
    <row r="125" spans="1:21" ht="75" customHeight="1" x14ac:dyDescent="0.2">
      <c r="A125" s="146">
        <v>125</v>
      </c>
      <c r="B125" s="147" t="s">
        <v>493</v>
      </c>
      <c r="C125" s="147" t="s">
        <v>494</v>
      </c>
      <c r="D125" s="148" t="s">
        <v>515</v>
      </c>
      <c r="E125" s="147" t="s">
        <v>524</v>
      </c>
      <c r="F125" s="147" t="s">
        <v>227</v>
      </c>
      <c r="G125" s="147" t="s">
        <v>451</v>
      </c>
      <c r="H125" s="147" t="s">
        <v>497</v>
      </c>
      <c r="I125" s="149">
        <v>77121500</v>
      </c>
      <c r="J125" s="150" t="s">
        <v>1063</v>
      </c>
      <c r="K125" s="151">
        <v>42384</v>
      </c>
      <c r="L125" s="152">
        <v>4</v>
      </c>
      <c r="M125" s="153" t="s">
        <v>77</v>
      </c>
      <c r="N125" s="153" t="s">
        <v>307</v>
      </c>
      <c r="O125" s="154">
        <v>11372848</v>
      </c>
      <c r="P125" s="154">
        <v>11372848</v>
      </c>
      <c r="Q125" s="149" t="s">
        <v>499</v>
      </c>
      <c r="R125" s="155" t="s">
        <v>499</v>
      </c>
      <c r="S125" s="268" t="s">
        <v>1835</v>
      </c>
      <c r="T125" s="154">
        <v>2843212</v>
      </c>
      <c r="U125" s="156" t="s">
        <v>1389</v>
      </c>
    </row>
    <row r="126" spans="1:21" ht="75" customHeight="1" x14ac:dyDescent="0.2">
      <c r="A126" s="146">
        <v>126</v>
      </c>
      <c r="B126" s="147" t="s">
        <v>493</v>
      </c>
      <c r="C126" s="147" t="s">
        <v>494</v>
      </c>
      <c r="D126" s="148" t="s">
        <v>515</v>
      </c>
      <c r="E126" s="147" t="s">
        <v>524</v>
      </c>
      <c r="F126" s="147" t="s">
        <v>227</v>
      </c>
      <c r="G126" s="147" t="s">
        <v>451</v>
      </c>
      <c r="H126" s="147" t="s">
        <v>497</v>
      </c>
      <c r="I126" s="149">
        <v>77121500</v>
      </c>
      <c r="J126" s="150" t="s">
        <v>1063</v>
      </c>
      <c r="K126" s="151">
        <v>42552</v>
      </c>
      <c r="L126" s="152">
        <v>5</v>
      </c>
      <c r="M126" s="153" t="s">
        <v>77</v>
      </c>
      <c r="N126" s="153" t="s">
        <v>307</v>
      </c>
      <c r="O126" s="154">
        <v>14216060</v>
      </c>
      <c r="P126" s="154">
        <v>14216060</v>
      </c>
      <c r="Q126" s="149" t="s">
        <v>499</v>
      </c>
      <c r="R126" s="155" t="s">
        <v>499</v>
      </c>
      <c r="S126" s="268" t="s">
        <v>1835</v>
      </c>
      <c r="T126" s="154">
        <v>2843212</v>
      </c>
      <c r="U126" s="156" t="s">
        <v>320</v>
      </c>
    </row>
    <row r="127" spans="1:21" ht="75" customHeight="1" x14ac:dyDescent="0.2">
      <c r="A127" s="146">
        <v>127</v>
      </c>
      <c r="B127" s="147" t="s">
        <v>493</v>
      </c>
      <c r="C127" s="147" t="s">
        <v>494</v>
      </c>
      <c r="D127" s="148" t="s">
        <v>515</v>
      </c>
      <c r="E127" s="147" t="s">
        <v>524</v>
      </c>
      <c r="F127" s="147" t="s">
        <v>227</v>
      </c>
      <c r="G127" s="147" t="s">
        <v>451</v>
      </c>
      <c r="H127" s="147" t="s">
        <v>497</v>
      </c>
      <c r="I127" s="149">
        <v>77121500</v>
      </c>
      <c r="J127" s="150" t="s">
        <v>1074</v>
      </c>
      <c r="K127" s="151">
        <v>42384</v>
      </c>
      <c r="L127" s="152">
        <v>4</v>
      </c>
      <c r="M127" s="153" t="s">
        <v>77</v>
      </c>
      <c r="N127" s="153" t="s">
        <v>307</v>
      </c>
      <c r="O127" s="154">
        <v>8317456</v>
      </c>
      <c r="P127" s="154">
        <v>8317456</v>
      </c>
      <c r="Q127" s="149" t="s">
        <v>499</v>
      </c>
      <c r="R127" s="155" t="s">
        <v>499</v>
      </c>
      <c r="S127" s="268" t="s">
        <v>1835</v>
      </c>
      <c r="T127" s="154">
        <v>2079364</v>
      </c>
      <c r="U127" s="156" t="s">
        <v>1518</v>
      </c>
    </row>
    <row r="128" spans="1:21" ht="75" customHeight="1" x14ac:dyDescent="0.2">
      <c r="A128" s="146">
        <v>128</v>
      </c>
      <c r="B128" s="147" t="s">
        <v>493</v>
      </c>
      <c r="C128" s="147" t="s">
        <v>494</v>
      </c>
      <c r="D128" s="148" t="s">
        <v>515</v>
      </c>
      <c r="E128" s="147" t="s">
        <v>524</v>
      </c>
      <c r="F128" s="147" t="s">
        <v>227</v>
      </c>
      <c r="G128" s="147" t="s">
        <v>451</v>
      </c>
      <c r="H128" s="147" t="s">
        <v>497</v>
      </c>
      <c r="I128" s="149">
        <v>77121500</v>
      </c>
      <c r="J128" s="150" t="s">
        <v>1074</v>
      </c>
      <c r="K128" s="151">
        <v>42552</v>
      </c>
      <c r="L128" s="152">
        <v>6</v>
      </c>
      <c r="M128" s="153" t="s">
        <v>77</v>
      </c>
      <c r="N128" s="153" t="s">
        <v>307</v>
      </c>
      <c r="O128" s="154">
        <v>12476184</v>
      </c>
      <c r="P128" s="154">
        <v>12476184</v>
      </c>
      <c r="Q128" s="149" t="s">
        <v>499</v>
      </c>
      <c r="R128" s="155" t="s">
        <v>499</v>
      </c>
      <c r="S128" s="268" t="s">
        <v>1835</v>
      </c>
      <c r="T128" s="154">
        <v>2079364</v>
      </c>
      <c r="U128" s="156" t="s">
        <v>320</v>
      </c>
    </row>
    <row r="129" spans="1:21" ht="75" customHeight="1" x14ac:dyDescent="0.2">
      <c r="A129" s="146">
        <v>129</v>
      </c>
      <c r="B129" s="147" t="s">
        <v>493</v>
      </c>
      <c r="C129" s="147" t="s">
        <v>494</v>
      </c>
      <c r="D129" s="148" t="s">
        <v>515</v>
      </c>
      <c r="E129" s="147" t="s">
        <v>524</v>
      </c>
      <c r="F129" s="147" t="s">
        <v>227</v>
      </c>
      <c r="G129" s="147" t="s">
        <v>451</v>
      </c>
      <c r="H129" s="147" t="s">
        <v>497</v>
      </c>
      <c r="I129" s="149">
        <v>77121500</v>
      </c>
      <c r="J129" s="150" t="s">
        <v>1075</v>
      </c>
      <c r="K129" s="151">
        <v>42384</v>
      </c>
      <c r="L129" s="152">
        <v>4</v>
      </c>
      <c r="M129" s="153" t="s">
        <v>77</v>
      </c>
      <c r="N129" s="153" t="s">
        <v>307</v>
      </c>
      <c r="O129" s="154">
        <v>16465168</v>
      </c>
      <c r="P129" s="154">
        <v>16465168</v>
      </c>
      <c r="Q129" s="149" t="s">
        <v>499</v>
      </c>
      <c r="R129" s="155" t="s">
        <v>499</v>
      </c>
      <c r="S129" s="268" t="s">
        <v>1835</v>
      </c>
      <c r="T129" s="154">
        <v>4116292</v>
      </c>
      <c r="U129" s="156" t="s">
        <v>1386</v>
      </c>
    </row>
    <row r="130" spans="1:21" ht="75" customHeight="1" x14ac:dyDescent="0.2">
      <c r="A130" s="146">
        <v>130</v>
      </c>
      <c r="B130" s="147" t="s">
        <v>493</v>
      </c>
      <c r="C130" s="147" t="s">
        <v>494</v>
      </c>
      <c r="D130" s="148" t="s">
        <v>515</v>
      </c>
      <c r="E130" s="147" t="s">
        <v>524</v>
      </c>
      <c r="F130" s="147" t="s">
        <v>227</v>
      </c>
      <c r="G130" s="147" t="s">
        <v>451</v>
      </c>
      <c r="H130" s="147" t="s">
        <v>497</v>
      </c>
      <c r="I130" s="149">
        <v>77121500</v>
      </c>
      <c r="J130" s="150" t="s">
        <v>1075</v>
      </c>
      <c r="K130" s="151">
        <v>42552</v>
      </c>
      <c r="L130" s="152">
        <v>5.5</v>
      </c>
      <c r="M130" s="153" t="s">
        <v>77</v>
      </c>
      <c r="N130" s="153" t="s">
        <v>307</v>
      </c>
      <c r="O130" s="154">
        <v>22639606</v>
      </c>
      <c r="P130" s="154">
        <v>22639606</v>
      </c>
      <c r="Q130" s="149" t="s">
        <v>499</v>
      </c>
      <c r="R130" s="155" t="s">
        <v>499</v>
      </c>
      <c r="S130" s="268" t="s">
        <v>1835</v>
      </c>
      <c r="T130" s="154">
        <v>4116292</v>
      </c>
      <c r="U130" s="156" t="s">
        <v>320</v>
      </c>
    </row>
    <row r="131" spans="1:21" ht="75" customHeight="1" x14ac:dyDescent="0.2">
      <c r="A131" s="146">
        <v>131</v>
      </c>
      <c r="B131" s="147" t="s">
        <v>493</v>
      </c>
      <c r="C131" s="147" t="s">
        <v>494</v>
      </c>
      <c r="D131" s="148" t="s">
        <v>515</v>
      </c>
      <c r="E131" s="147" t="s">
        <v>524</v>
      </c>
      <c r="F131" s="147" t="s">
        <v>227</v>
      </c>
      <c r="G131" s="147" t="s">
        <v>451</v>
      </c>
      <c r="H131" s="147" t="s">
        <v>497</v>
      </c>
      <c r="I131" s="149">
        <v>77121500</v>
      </c>
      <c r="J131" s="150" t="s">
        <v>1076</v>
      </c>
      <c r="K131" s="151">
        <v>42384</v>
      </c>
      <c r="L131" s="152">
        <v>4</v>
      </c>
      <c r="M131" s="153" t="s">
        <v>77</v>
      </c>
      <c r="N131" s="153" t="s">
        <v>307</v>
      </c>
      <c r="O131" s="154">
        <v>8953996</v>
      </c>
      <c r="P131" s="154">
        <v>8953996</v>
      </c>
      <c r="Q131" s="149" t="s">
        <v>499</v>
      </c>
      <c r="R131" s="155" t="s">
        <v>499</v>
      </c>
      <c r="S131" s="268" t="s">
        <v>1835</v>
      </c>
      <c r="T131" s="154">
        <v>2238499</v>
      </c>
      <c r="U131" s="156" t="s">
        <v>1590</v>
      </c>
    </row>
    <row r="132" spans="1:21" ht="75" customHeight="1" x14ac:dyDescent="0.2">
      <c r="A132" s="146">
        <v>132</v>
      </c>
      <c r="B132" s="147" t="s">
        <v>493</v>
      </c>
      <c r="C132" s="147" t="s">
        <v>494</v>
      </c>
      <c r="D132" s="148" t="s">
        <v>515</v>
      </c>
      <c r="E132" s="147" t="s">
        <v>524</v>
      </c>
      <c r="F132" s="147" t="s">
        <v>227</v>
      </c>
      <c r="G132" s="147" t="s">
        <v>451</v>
      </c>
      <c r="H132" s="147" t="s">
        <v>497</v>
      </c>
      <c r="I132" s="149">
        <v>77121500</v>
      </c>
      <c r="J132" s="150" t="s">
        <v>1076</v>
      </c>
      <c r="K132" s="151">
        <v>42552</v>
      </c>
      <c r="L132" s="152">
        <v>5</v>
      </c>
      <c r="M132" s="153" t="s">
        <v>77</v>
      </c>
      <c r="N132" s="153" t="s">
        <v>307</v>
      </c>
      <c r="O132" s="154">
        <v>11192495</v>
      </c>
      <c r="P132" s="154">
        <v>11192495</v>
      </c>
      <c r="Q132" s="149" t="s">
        <v>499</v>
      </c>
      <c r="R132" s="155" t="s">
        <v>499</v>
      </c>
      <c r="S132" s="268" t="s">
        <v>1835</v>
      </c>
      <c r="T132" s="154">
        <v>2238499</v>
      </c>
      <c r="U132" s="156" t="s">
        <v>320</v>
      </c>
    </row>
    <row r="133" spans="1:21" ht="75" customHeight="1" x14ac:dyDescent="0.2">
      <c r="A133" s="146">
        <v>133</v>
      </c>
      <c r="B133" s="147" t="s">
        <v>493</v>
      </c>
      <c r="C133" s="147" t="s">
        <v>494</v>
      </c>
      <c r="D133" s="148" t="s">
        <v>515</v>
      </c>
      <c r="E133" s="147" t="s">
        <v>524</v>
      </c>
      <c r="F133" s="147" t="s">
        <v>227</v>
      </c>
      <c r="G133" s="147" t="s">
        <v>451</v>
      </c>
      <c r="H133" s="147" t="s">
        <v>497</v>
      </c>
      <c r="I133" s="149">
        <v>77121500</v>
      </c>
      <c r="J133" s="150" t="s">
        <v>1063</v>
      </c>
      <c r="K133" s="151">
        <v>42384</v>
      </c>
      <c r="L133" s="152">
        <v>4</v>
      </c>
      <c r="M133" s="153" t="s">
        <v>77</v>
      </c>
      <c r="N133" s="153" t="s">
        <v>307</v>
      </c>
      <c r="O133" s="154">
        <v>11372848</v>
      </c>
      <c r="P133" s="154">
        <v>11372848</v>
      </c>
      <c r="Q133" s="149" t="s">
        <v>499</v>
      </c>
      <c r="R133" s="155" t="s">
        <v>499</v>
      </c>
      <c r="S133" s="268" t="s">
        <v>1835</v>
      </c>
      <c r="T133" s="154">
        <v>2843212</v>
      </c>
      <c r="U133" s="156" t="s">
        <v>1526</v>
      </c>
    </row>
    <row r="134" spans="1:21" ht="75" customHeight="1" x14ac:dyDescent="0.2">
      <c r="A134" s="146">
        <v>134</v>
      </c>
      <c r="B134" s="147" t="s">
        <v>493</v>
      </c>
      <c r="C134" s="147" t="s">
        <v>494</v>
      </c>
      <c r="D134" s="148" t="s">
        <v>515</v>
      </c>
      <c r="E134" s="147" t="s">
        <v>524</v>
      </c>
      <c r="F134" s="147" t="s">
        <v>227</v>
      </c>
      <c r="G134" s="147" t="s">
        <v>451</v>
      </c>
      <c r="H134" s="147" t="s">
        <v>497</v>
      </c>
      <c r="I134" s="149">
        <v>77121500</v>
      </c>
      <c r="J134" s="150" t="s">
        <v>1063</v>
      </c>
      <c r="K134" s="151">
        <v>42552</v>
      </c>
      <c r="L134" s="152">
        <v>5</v>
      </c>
      <c r="M134" s="153" t="s">
        <v>77</v>
      </c>
      <c r="N134" s="153" t="s">
        <v>307</v>
      </c>
      <c r="O134" s="154">
        <v>14216060</v>
      </c>
      <c r="P134" s="154">
        <v>14216060</v>
      </c>
      <c r="Q134" s="149" t="s">
        <v>499</v>
      </c>
      <c r="R134" s="155" t="s">
        <v>499</v>
      </c>
      <c r="S134" s="268" t="s">
        <v>1835</v>
      </c>
      <c r="T134" s="154">
        <v>2843212</v>
      </c>
      <c r="U134" s="156" t="s">
        <v>320</v>
      </c>
    </row>
    <row r="135" spans="1:21" ht="75" customHeight="1" x14ac:dyDescent="0.2">
      <c r="A135" s="146">
        <v>135</v>
      </c>
      <c r="B135" s="147" t="s">
        <v>493</v>
      </c>
      <c r="C135" s="147" t="s">
        <v>494</v>
      </c>
      <c r="D135" s="148" t="s">
        <v>515</v>
      </c>
      <c r="E135" s="147" t="s">
        <v>524</v>
      </c>
      <c r="F135" s="147" t="s">
        <v>227</v>
      </c>
      <c r="G135" s="147" t="s">
        <v>451</v>
      </c>
      <c r="H135" s="147" t="s">
        <v>497</v>
      </c>
      <c r="I135" s="149">
        <v>77121500</v>
      </c>
      <c r="J135" s="150" t="s">
        <v>1047</v>
      </c>
      <c r="K135" s="151">
        <v>42384</v>
      </c>
      <c r="L135" s="152">
        <v>1</v>
      </c>
      <c r="M135" s="153" t="s">
        <v>77</v>
      </c>
      <c r="N135" s="153" t="s">
        <v>307</v>
      </c>
      <c r="O135" s="154">
        <v>842684</v>
      </c>
      <c r="P135" s="154">
        <v>842684</v>
      </c>
      <c r="Q135" s="149" t="s">
        <v>499</v>
      </c>
      <c r="R135" s="155" t="s">
        <v>499</v>
      </c>
      <c r="S135" s="268" t="s">
        <v>1835</v>
      </c>
      <c r="T135" s="154">
        <v>842684</v>
      </c>
      <c r="U135" s="156" t="s">
        <v>320</v>
      </c>
    </row>
    <row r="136" spans="1:21" ht="75" customHeight="1" x14ac:dyDescent="0.2">
      <c r="A136" s="146">
        <v>136</v>
      </c>
      <c r="B136" s="147" t="s">
        <v>493</v>
      </c>
      <c r="C136" s="147" t="s">
        <v>494</v>
      </c>
      <c r="D136" s="148" t="s">
        <v>515</v>
      </c>
      <c r="E136" s="147" t="s">
        <v>524</v>
      </c>
      <c r="F136" s="147" t="s">
        <v>227</v>
      </c>
      <c r="G136" s="147" t="s">
        <v>451</v>
      </c>
      <c r="H136" s="147" t="s">
        <v>497</v>
      </c>
      <c r="I136" s="149">
        <v>77121500</v>
      </c>
      <c r="J136" s="150" t="s">
        <v>1072</v>
      </c>
      <c r="K136" s="151">
        <v>42384</v>
      </c>
      <c r="L136" s="152">
        <v>4.5</v>
      </c>
      <c r="M136" s="153" t="s">
        <v>77</v>
      </c>
      <c r="N136" s="153" t="s">
        <v>307</v>
      </c>
      <c r="O136" s="154">
        <v>7924923</v>
      </c>
      <c r="P136" s="154">
        <v>7924923</v>
      </c>
      <c r="Q136" s="149" t="s">
        <v>499</v>
      </c>
      <c r="R136" s="155" t="s">
        <v>499</v>
      </c>
      <c r="S136" s="268" t="s">
        <v>1835</v>
      </c>
      <c r="T136" s="154">
        <v>1761094</v>
      </c>
      <c r="U136" s="156" t="s">
        <v>308</v>
      </c>
    </row>
    <row r="137" spans="1:21" ht="75" customHeight="1" x14ac:dyDescent="0.2">
      <c r="A137" s="146">
        <v>137</v>
      </c>
      <c r="B137" s="147" t="s">
        <v>493</v>
      </c>
      <c r="C137" s="147" t="s">
        <v>494</v>
      </c>
      <c r="D137" s="148" t="s">
        <v>515</v>
      </c>
      <c r="E137" s="147" t="s">
        <v>524</v>
      </c>
      <c r="F137" s="147" t="s">
        <v>336</v>
      </c>
      <c r="G137" s="147" t="s">
        <v>84</v>
      </c>
      <c r="H137" s="147" t="s">
        <v>511</v>
      </c>
      <c r="I137" s="149">
        <v>77121500</v>
      </c>
      <c r="J137" s="150" t="s">
        <v>1077</v>
      </c>
      <c r="K137" s="151">
        <v>42384</v>
      </c>
      <c r="L137" s="152">
        <v>8</v>
      </c>
      <c r="M137" s="153" t="s">
        <v>527</v>
      </c>
      <c r="N137" s="153" t="s">
        <v>307</v>
      </c>
      <c r="O137" s="154">
        <v>256009672</v>
      </c>
      <c r="P137" s="154">
        <v>256009672</v>
      </c>
      <c r="Q137" s="149" t="s">
        <v>499</v>
      </c>
      <c r="R137" s="155" t="s">
        <v>499</v>
      </c>
      <c r="S137" s="268" t="s">
        <v>1835</v>
      </c>
      <c r="T137" s="154">
        <v>250000000</v>
      </c>
      <c r="U137" s="156" t="s">
        <v>308</v>
      </c>
    </row>
    <row r="138" spans="1:21" ht="75" customHeight="1" x14ac:dyDescent="0.2">
      <c r="A138" s="146">
        <v>138</v>
      </c>
      <c r="B138" s="147" t="s">
        <v>493</v>
      </c>
      <c r="C138" s="147" t="s">
        <v>494</v>
      </c>
      <c r="D138" s="148" t="s">
        <v>515</v>
      </c>
      <c r="E138" s="147" t="s">
        <v>524</v>
      </c>
      <c r="F138" s="147" t="s">
        <v>336</v>
      </c>
      <c r="G138" s="147" t="s">
        <v>84</v>
      </c>
      <c r="H138" s="147" t="s">
        <v>511</v>
      </c>
      <c r="I138" s="149">
        <v>80131500</v>
      </c>
      <c r="J138" s="150" t="s">
        <v>528</v>
      </c>
      <c r="K138" s="151">
        <v>42552</v>
      </c>
      <c r="L138" s="152">
        <v>1</v>
      </c>
      <c r="M138" s="153" t="s">
        <v>529</v>
      </c>
      <c r="N138" s="153" t="s">
        <v>307</v>
      </c>
      <c r="O138" s="154">
        <v>76340960</v>
      </c>
      <c r="P138" s="154">
        <v>76340960</v>
      </c>
      <c r="Q138" s="149" t="s">
        <v>499</v>
      </c>
      <c r="R138" s="155" t="s">
        <v>499</v>
      </c>
      <c r="S138" s="268" t="s">
        <v>1835</v>
      </c>
      <c r="T138" s="154">
        <v>76340960</v>
      </c>
      <c r="U138" s="156" t="s">
        <v>320</v>
      </c>
    </row>
    <row r="139" spans="1:21" ht="75" customHeight="1" x14ac:dyDescent="0.2">
      <c r="A139" s="146">
        <v>139</v>
      </c>
      <c r="B139" s="147" t="s">
        <v>493</v>
      </c>
      <c r="C139" s="147" t="s">
        <v>494</v>
      </c>
      <c r="D139" s="148" t="s">
        <v>515</v>
      </c>
      <c r="E139" s="147" t="s">
        <v>524</v>
      </c>
      <c r="F139" s="147" t="s">
        <v>336</v>
      </c>
      <c r="G139" s="147" t="s">
        <v>84</v>
      </c>
      <c r="H139" s="147" t="s">
        <v>511</v>
      </c>
      <c r="I139" s="149">
        <v>77121500</v>
      </c>
      <c r="J139" s="150" t="s">
        <v>522</v>
      </c>
      <c r="K139" s="151">
        <v>42384</v>
      </c>
      <c r="L139" s="152">
        <v>1</v>
      </c>
      <c r="M139" s="153" t="s">
        <v>530</v>
      </c>
      <c r="N139" s="153" t="s">
        <v>307</v>
      </c>
      <c r="O139" s="154">
        <v>18000000</v>
      </c>
      <c r="P139" s="154">
        <v>18000000</v>
      </c>
      <c r="Q139" s="149" t="s">
        <v>499</v>
      </c>
      <c r="R139" s="155" t="s">
        <v>499</v>
      </c>
      <c r="S139" s="268" t="s">
        <v>1835</v>
      </c>
      <c r="T139" s="154">
        <v>20000000</v>
      </c>
      <c r="U139" s="156" t="s">
        <v>320</v>
      </c>
    </row>
    <row r="140" spans="1:21" ht="75" customHeight="1" x14ac:dyDescent="0.2">
      <c r="A140" s="146">
        <v>140</v>
      </c>
      <c r="B140" s="147" t="s">
        <v>493</v>
      </c>
      <c r="C140" s="147" t="s">
        <v>494</v>
      </c>
      <c r="D140" s="148" t="s">
        <v>515</v>
      </c>
      <c r="E140" s="147" t="s">
        <v>524</v>
      </c>
      <c r="F140" s="147" t="s">
        <v>336</v>
      </c>
      <c r="G140" s="147" t="s">
        <v>84</v>
      </c>
      <c r="H140" s="147" t="s">
        <v>511</v>
      </c>
      <c r="I140" s="149">
        <v>77121500</v>
      </c>
      <c r="J140" s="150" t="s">
        <v>531</v>
      </c>
      <c r="K140" s="151">
        <v>42384</v>
      </c>
      <c r="L140" s="152">
        <v>1</v>
      </c>
      <c r="M140" s="153" t="s">
        <v>530</v>
      </c>
      <c r="N140" s="153" t="s">
        <v>307</v>
      </c>
      <c r="O140" s="154">
        <v>7000000</v>
      </c>
      <c r="P140" s="154">
        <v>7000000</v>
      </c>
      <c r="Q140" s="149" t="s">
        <v>499</v>
      </c>
      <c r="R140" s="155" t="s">
        <v>499</v>
      </c>
      <c r="S140" s="268" t="s">
        <v>1835</v>
      </c>
      <c r="T140" s="154">
        <v>8000000</v>
      </c>
      <c r="U140" s="156" t="s">
        <v>320</v>
      </c>
    </row>
    <row r="141" spans="1:21" ht="75" customHeight="1" x14ac:dyDescent="0.2">
      <c r="A141" s="146">
        <v>141</v>
      </c>
      <c r="B141" s="147" t="s">
        <v>493</v>
      </c>
      <c r="C141" s="147" t="s">
        <v>494</v>
      </c>
      <c r="D141" s="148" t="s">
        <v>515</v>
      </c>
      <c r="E141" s="147" t="s">
        <v>524</v>
      </c>
      <c r="F141" s="147" t="s">
        <v>336</v>
      </c>
      <c r="G141" s="147" t="s">
        <v>84</v>
      </c>
      <c r="H141" s="147" t="s">
        <v>511</v>
      </c>
      <c r="I141" s="149">
        <v>77121500</v>
      </c>
      <c r="J141" s="150" t="s">
        <v>532</v>
      </c>
      <c r="K141" s="151">
        <v>42384</v>
      </c>
      <c r="L141" s="152">
        <v>1</v>
      </c>
      <c r="M141" s="153" t="s">
        <v>530</v>
      </c>
      <c r="N141" s="153" t="s">
        <v>307</v>
      </c>
      <c r="O141" s="154">
        <v>13000000</v>
      </c>
      <c r="P141" s="154">
        <v>13000000</v>
      </c>
      <c r="Q141" s="149" t="s">
        <v>499</v>
      </c>
      <c r="R141" s="155" t="s">
        <v>499</v>
      </c>
      <c r="S141" s="268" t="s">
        <v>1835</v>
      </c>
      <c r="T141" s="154">
        <v>14000000</v>
      </c>
      <c r="U141" s="156" t="s">
        <v>320</v>
      </c>
    </row>
    <row r="142" spans="1:21" ht="75" customHeight="1" x14ac:dyDescent="0.2">
      <c r="A142" s="146">
        <v>142</v>
      </c>
      <c r="B142" s="147" t="s">
        <v>493</v>
      </c>
      <c r="C142" s="147" t="s">
        <v>494</v>
      </c>
      <c r="D142" s="148" t="s">
        <v>515</v>
      </c>
      <c r="E142" s="147" t="s">
        <v>534</v>
      </c>
      <c r="F142" s="147" t="s">
        <v>227</v>
      </c>
      <c r="G142" s="147" t="s">
        <v>451</v>
      </c>
      <c r="H142" s="147" t="s">
        <v>497</v>
      </c>
      <c r="I142" s="149">
        <v>77121500</v>
      </c>
      <c r="J142" s="150" t="s">
        <v>546</v>
      </c>
      <c r="K142" s="151">
        <v>42552</v>
      </c>
      <c r="L142" s="152">
        <v>4</v>
      </c>
      <c r="M142" s="153" t="s">
        <v>77</v>
      </c>
      <c r="N142" s="153" t="s">
        <v>307</v>
      </c>
      <c r="O142" s="154">
        <v>22957876</v>
      </c>
      <c r="P142" s="154">
        <v>22957876</v>
      </c>
      <c r="Q142" s="149" t="s">
        <v>499</v>
      </c>
      <c r="R142" s="155" t="s">
        <v>499</v>
      </c>
      <c r="S142" s="268" t="s">
        <v>1835</v>
      </c>
      <c r="T142" s="154">
        <v>5739469</v>
      </c>
      <c r="U142" s="156" t="s">
        <v>320</v>
      </c>
    </row>
    <row r="143" spans="1:21" ht="75" customHeight="1" x14ac:dyDescent="0.2">
      <c r="A143" s="146">
        <v>143</v>
      </c>
      <c r="B143" s="147" t="s">
        <v>493</v>
      </c>
      <c r="C143" s="147" t="s">
        <v>494</v>
      </c>
      <c r="D143" s="148" t="s">
        <v>515</v>
      </c>
      <c r="E143" s="147" t="s">
        <v>524</v>
      </c>
      <c r="F143" s="147" t="s">
        <v>336</v>
      </c>
      <c r="G143" s="147" t="s">
        <v>84</v>
      </c>
      <c r="H143" s="147" t="s">
        <v>511</v>
      </c>
      <c r="I143" s="149">
        <v>77121500</v>
      </c>
      <c r="J143" s="150" t="s">
        <v>533</v>
      </c>
      <c r="K143" s="151">
        <v>42384</v>
      </c>
      <c r="L143" s="152">
        <v>1</v>
      </c>
      <c r="M143" s="153" t="s">
        <v>77</v>
      </c>
      <c r="N143" s="153" t="s">
        <v>307</v>
      </c>
      <c r="O143" s="154">
        <v>24000000</v>
      </c>
      <c r="P143" s="154">
        <v>24000000</v>
      </c>
      <c r="Q143" s="149" t="s">
        <v>499</v>
      </c>
      <c r="R143" s="155" t="s">
        <v>499</v>
      </c>
      <c r="S143" s="268" t="s">
        <v>1835</v>
      </c>
      <c r="T143" s="154">
        <v>25000000</v>
      </c>
      <c r="U143" s="156" t="s">
        <v>320</v>
      </c>
    </row>
    <row r="144" spans="1:21" ht="75" customHeight="1" x14ac:dyDescent="0.2">
      <c r="A144" s="146">
        <v>144</v>
      </c>
      <c r="B144" s="147" t="s">
        <v>493</v>
      </c>
      <c r="C144" s="147" t="s">
        <v>494</v>
      </c>
      <c r="D144" s="148" t="s">
        <v>515</v>
      </c>
      <c r="E144" s="147" t="s">
        <v>534</v>
      </c>
      <c r="F144" s="147" t="s">
        <v>227</v>
      </c>
      <c r="G144" s="147" t="s">
        <v>451</v>
      </c>
      <c r="H144" s="147" t="s">
        <v>497</v>
      </c>
      <c r="I144" s="149">
        <v>77121500</v>
      </c>
      <c r="J144" s="150" t="s">
        <v>535</v>
      </c>
      <c r="K144" s="151">
        <v>42384</v>
      </c>
      <c r="L144" s="152">
        <v>5</v>
      </c>
      <c r="M144" s="153" t="s">
        <v>77</v>
      </c>
      <c r="N144" s="153" t="s">
        <v>307</v>
      </c>
      <c r="O144" s="154">
        <v>14216060</v>
      </c>
      <c r="P144" s="154">
        <v>14216060</v>
      </c>
      <c r="Q144" s="149" t="s">
        <v>499</v>
      </c>
      <c r="R144" s="155" t="s">
        <v>499</v>
      </c>
      <c r="S144" s="268" t="s">
        <v>1835</v>
      </c>
      <c r="T144" s="154">
        <v>2843212</v>
      </c>
      <c r="U144" s="156" t="s">
        <v>320</v>
      </c>
    </row>
    <row r="145" spans="1:21" ht="75" customHeight="1" x14ac:dyDescent="0.2">
      <c r="A145" s="146">
        <v>145</v>
      </c>
      <c r="B145" s="147" t="s">
        <v>493</v>
      </c>
      <c r="C145" s="147" t="s">
        <v>494</v>
      </c>
      <c r="D145" s="148" t="s">
        <v>515</v>
      </c>
      <c r="E145" s="147" t="s">
        <v>534</v>
      </c>
      <c r="F145" s="147" t="s">
        <v>227</v>
      </c>
      <c r="G145" s="147" t="s">
        <v>451</v>
      </c>
      <c r="H145" s="147" t="s">
        <v>497</v>
      </c>
      <c r="I145" s="149">
        <v>77121500</v>
      </c>
      <c r="J145" s="150" t="s">
        <v>535</v>
      </c>
      <c r="K145" s="151">
        <v>42552</v>
      </c>
      <c r="L145" s="152">
        <v>4</v>
      </c>
      <c r="M145" s="153" t="s">
        <v>77</v>
      </c>
      <c r="N145" s="153" t="s">
        <v>307</v>
      </c>
      <c r="O145" s="154">
        <v>11372848</v>
      </c>
      <c r="P145" s="154">
        <v>11372848</v>
      </c>
      <c r="Q145" s="149" t="s">
        <v>499</v>
      </c>
      <c r="R145" s="155" t="s">
        <v>499</v>
      </c>
      <c r="S145" s="268" t="s">
        <v>1835</v>
      </c>
      <c r="T145" s="154">
        <v>2843212</v>
      </c>
      <c r="U145" s="156" t="s">
        <v>320</v>
      </c>
    </row>
    <row r="146" spans="1:21" ht="75" customHeight="1" x14ac:dyDescent="0.2">
      <c r="A146" s="146">
        <v>146</v>
      </c>
      <c r="B146" s="147" t="s">
        <v>493</v>
      </c>
      <c r="C146" s="147" t="s">
        <v>494</v>
      </c>
      <c r="D146" s="148" t="s">
        <v>515</v>
      </c>
      <c r="E146" s="147" t="s">
        <v>534</v>
      </c>
      <c r="F146" s="147" t="s">
        <v>227</v>
      </c>
      <c r="G146" s="147" t="s">
        <v>451</v>
      </c>
      <c r="H146" s="147" t="s">
        <v>497</v>
      </c>
      <c r="I146" s="149">
        <v>77121500</v>
      </c>
      <c r="J146" s="150" t="s">
        <v>1388</v>
      </c>
      <c r="K146" s="151">
        <v>42384</v>
      </c>
      <c r="L146" s="152">
        <v>5</v>
      </c>
      <c r="M146" s="153" t="s">
        <v>77</v>
      </c>
      <c r="N146" s="153" t="s">
        <v>307</v>
      </c>
      <c r="O146" s="154">
        <v>14216060</v>
      </c>
      <c r="P146" s="154">
        <v>14216060</v>
      </c>
      <c r="Q146" s="149" t="s">
        <v>499</v>
      </c>
      <c r="R146" s="155" t="s">
        <v>499</v>
      </c>
      <c r="S146" s="268" t="s">
        <v>1835</v>
      </c>
      <c r="T146" s="154">
        <v>2843212</v>
      </c>
      <c r="U146" s="156" t="s">
        <v>1389</v>
      </c>
    </row>
    <row r="147" spans="1:21" ht="75" customHeight="1" x14ac:dyDescent="0.2">
      <c r="A147" s="146">
        <v>147</v>
      </c>
      <c r="B147" s="147" t="s">
        <v>493</v>
      </c>
      <c r="C147" s="147" t="s">
        <v>494</v>
      </c>
      <c r="D147" s="148" t="s">
        <v>515</v>
      </c>
      <c r="E147" s="147" t="s">
        <v>534</v>
      </c>
      <c r="F147" s="147" t="s">
        <v>227</v>
      </c>
      <c r="G147" s="147" t="s">
        <v>451</v>
      </c>
      <c r="H147" s="147" t="s">
        <v>497</v>
      </c>
      <c r="I147" s="149">
        <v>77121500</v>
      </c>
      <c r="J147" s="150" t="s">
        <v>536</v>
      </c>
      <c r="K147" s="151">
        <v>42552</v>
      </c>
      <c r="L147" s="152">
        <v>4.5</v>
      </c>
      <c r="M147" s="153" t="s">
        <v>77</v>
      </c>
      <c r="N147" s="153" t="s">
        <v>307</v>
      </c>
      <c r="O147" s="154">
        <v>12794454</v>
      </c>
      <c r="P147" s="154">
        <v>12794454</v>
      </c>
      <c r="Q147" s="149" t="s">
        <v>499</v>
      </c>
      <c r="R147" s="155" t="s">
        <v>499</v>
      </c>
      <c r="S147" s="268" t="s">
        <v>1835</v>
      </c>
      <c r="T147" s="154">
        <v>2843212</v>
      </c>
      <c r="U147" s="156" t="s">
        <v>320</v>
      </c>
    </row>
    <row r="148" spans="1:21" ht="75" customHeight="1" x14ac:dyDescent="0.2">
      <c r="A148" s="146">
        <v>148</v>
      </c>
      <c r="B148" s="147" t="s">
        <v>493</v>
      </c>
      <c r="C148" s="147" t="s">
        <v>494</v>
      </c>
      <c r="D148" s="148" t="s">
        <v>515</v>
      </c>
      <c r="E148" s="147" t="s">
        <v>534</v>
      </c>
      <c r="F148" s="147" t="s">
        <v>227</v>
      </c>
      <c r="G148" s="147" t="s">
        <v>451</v>
      </c>
      <c r="H148" s="147" t="s">
        <v>497</v>
      </c>
      <c r="I148" s="149">
        <v>77121500</v>
      </c>
      <c r="J148" s="150" t="s">
        <v>1390</v>
      </c>
      <c r="K148" s="151">
        <v>42384</v>
      </c>
      <c r="L148" s="152">
        <v>5</v>
      </c>
      <c r="M148" s="153" t="s">
        <v>77</v>
      </c>
      <c r="N148" s="153" t="s">
        <v>307</v>
      </c>
      <c r="O148" s="154">
        <v>20581460</v>
      </c>
      <c r="P148" s="154">
        <v>20581460</v>
      </c>
      <c r="Q148" s="149" t="s">
        <v>499</v>
      </c>
      <c r="R148" s="155" t="s">
        <v>499</v>
      </c>
      <c r="S148" s="268" t="s">
        <v>1835</v>
      </c>
      <c r="T148" s="154">
        <v>4116292</v>
      </c>
      <c r="U148" s="156" t="s">
        <v>1391</v>
      </c>
    </row>
    <row r="149" spans="1:21" ht="75" customHeight="1" x14ac:dyDescent="0.2">
      <c r="A149" s="146">
        <v>149</v>
      </c>
      <c r="B149" s="147" t="s">
        <v>493</v>
      </c>
      <c r="C149" s="147" t="s">
        <v>494</v>
      </c>
      <c r="D149" s="148" t="s">
        <v>515</v>
      </c>
      <c r="E149" s="147" t="s">
        <v>534</v>
      </c>
      <c r="F149" s="147" t="s">
        <v>227</v>
      </c>
      <c r="G149" s="147" t="s">
        <v>451</v>
      </c>
      <c r="H149" s="147" t="s">
        <v>497</v>
      </c>
      <c r="I149" s="149">
        <v>77121500</v>
      </c>
      <c r="J149" s="150" t="s">
        <v>537</v>
      </c>
      <c r="K149" s="151">
        <v>42552</v>
      </c>
      <c r="L149" s="152">
        <v>4</v>
      </c>
      <c r="M149" s="153" t="s">
        <v>77</v>
      </c>
      <c r="N149" s="153" t="s">
        <v>307</v>
      </c>
      <c r="O149" s="154">
        <v>16465168</v>
      </c>
      <c r="P149" s="154">
        <v>16465168</v>
      </c>
      <c r="Q149" s="149" t="s">
        <v>499</v>
      </c>
      <c r="R149" s="155" t="s">
        <v>499</v>
      </c>
      <c r="S149" s="268" t="s">
        <v>1835</v>
      </c>
      <c r="T149" s="154">
        <v>4116292</v>
      </c>
      <c r="U149" s="156" t="s">
        <v>320</v>
      </c>
    </row>
    <row r="150" spans="1:21" ht="75" customHeight="1" x14ac:dyDescent="0.2">
      <c r="A150" s="146">
        <v>150</v>
      </c>
      <c r="B150" s="147" t="s">
        <v>493</v>
      </c>
      <c r="C150" s="147" t="s">
        <v>494</v>
      </c>
      <c r="D150" s="148" t="s">
        <v>515</v>
      </c>
      <c r="E150" s="147" t="s">
        <v>534</v>
      </c>
      <c r="F150" s="147" t="s">
        <v>227</v>
      </c>
      <c r="G150" s="147" t="s">
        <v>451</v>
      </c>
      <c r="H150" s="147" t="s">
        <v>497</v>
      </c>
      <c r="I150" s="149">
        <v>77121500</v>
      </c>
      <c r="J150" s="150" t="s">
        <v>1392</v>
      </c>
      <c r="K150" s="151">
        <v>42384</v>
      </c>
      <c r="L150" s="152">
        <v>5</v>
      </c>
      <c r="M150" s="153" t="s">
        <v>77</v>
      </c>
      <c r="N150" s="153" t="s">
        <v>307</v>
      </c>
      <c r="O150" s="154">
        <v>20581460</v>
      </c>
      <c r="P150" s="154">
        <v>20581460</v>
      </c>
      <c r="Q150" s="149" t="s">
        <v>499</v>
      </c>
      <c r="R150" s="155" t="s">
        <v>499</v>
      </c>
      <c r="S150" s="268" t="s">
        <v>1835</v>
      </c>
      <c r="T150" s="154">
        <v>4116292</v>
      </c>
      <c r="U150" s="156" t="s">
        <v>1391</v>
      </c>
    </row>
    <row r="151" spans="1:21" ht="75" customHeight="1" x14ac:dyDescent="0.2">
      <c r="A151" s="146">
        <v>151</v>
      </c>
      <c r="B151" s="147" t="s">
        <v>493</v>
      </c>
      <c r="C151" s="147" t="s">
        <v>494</v>
      </c>
      <c r="D151" s="148" t="s">
        <v>515</v>
      </c>
      <c r="E151" s="147" t="s">
        <v>534</v>
      </c>
      <c r="F151" s="147" t="s">
        <v>227</v>
      </c>
      <c r="G151" s="147" t="s">
        <v>451</v>
      </c>
      <c r="H151" s="147" t="s">
        <v>497</v>
      </c>
      <c r="I151" s="149">
        <v>77121500</v>
      </c>
      <c r="J151" s="150" t="s">
        <v>538</v>
      </c>
      <c r="K151" s="151">
        <v>42552</v>
      </c>
      <c r="L151" s="152">
        <v>4</v>
      </c>
      <c r="M151" s="153" t="s">
        <v>77</v>
      </c>
      <c r="N151" s="153" t="s">
        <v>307</v>
      </c>
      <c r="O151" s="154">
        <v>16465168</v>
      </c>
      <c r="P151" s="154">
        <v>16465168</v>
      </c>
      <c r="Q151" s="149" t="s">
        <v>499</v>
      </c>
      <c r="R151" s="155" t="s">
        <v>499</v>
      </c>
      <c r="S151" s="268" t="s">
        <v>1835</v>
      </c>
      <c r="T151" s="154">
        <v>4116292</v>
      </c>
      <c r="U151" s="156" t="s">
        <v>320</v>
      </c>
    </row>
    <row r="152" spans="1:21" ht="75" customHeight="1" x14ac:dyDescent="0.2">
      <c r="A152" s="146">
        <v>152</v>
      </c>
      <c r="B152" s="147" t="s">
        <v>493</v>
      </c>
      <c r="C152" s="147" t="s">
        <v>494</v>
      </c>
      <c r="D152" s="148" t="s">
        <v>515</v>
      </c>
      <c r="E152" s="147" t="s">
        <v>534</v>
      </c>
      <c r="F152" s="147" t="s">
        <v>227</v>
      </c>
      <c r="G152" s="147" t="s">
        <v>451</v>
      </c>
      <c r="H152" s="147" t="s">
        <v>497</v>
      </c>
      <c r="I152" s="149">
        <v>77121500</v>
      </c>
      <c r="J152" s="150" t="s">
        <v>1393</v>
      </c>
      <c r="K152" s="151">
        <v>42384</v>
      </c>
      <c r="L152" s="152">
        <v>5</v>
      </c>
      <c r="M152" s="153" t="s">
        <v>77</v>
      </c>
      <c r="N152" s="153" t="s">
        <v>307</v>
      </c>
      <c r="O152" s="154">
        <v>20581460</v>
      </c>
      <c r="P152" s="154">
        <v>20581460</v>
      </c>
      <c r="Q152" s="149" t="s">
        <v>499</v>
      </c>
      <c r="R152" s="155" t="s">
        <v>499</v>
      </c>
      <c r="S152" s="268" t="s">
        <v>1835</v>
      </c>
      <c r="T152" s="154">
        <v>4116292</v>
      </c>
      <c r="U152" s="156" t="s">
        <v>1539</v>
      </c>
    </row>
    <row r="153" spans="1:21" ht="75" customHeight="1" x14ac:dyDescent="0.2">
      <c r="A153" s="146">
        <v>153</v>
      </c>
      <c r="B153" s="147" t="s">
        <v>493</v>
      </c>
      <c r="C153" s="147" t="s">
        <v>494</v>
      </c>
      <c r="D153" s="148" t="s">
        <v>515</v>
      </c>
      <c r="E153" s="147" t="s">
        <v>534</v>
      </c>
      <c r="F153" s="147" t="s">
        <v>227</v>
      </c>
      <c r="G153" s="147" t="s">
        <v>451</v>
      </c>
      <c r="H153" s="147" t="s">
        <v>497</v>
      </c>
      <c r="I153" s="149">
        <v>77121500</v>
      </c>
      <c r="J153" s="150" t="s">
        <v>539</v>
      </c>
      <c r="K153" s="151">
        <v>42552</v>
      </c>
      <c r="L153" s="152">
        <v>4</v>
      </c>
      <c r="M153" s="153" t="s">
        <v>77</v>
      </c>
      <c r="N153" s="153" t="s">
        <v>307</v>
      </c>
      <c r="O153" s="154">
        <v>16465168</v>
      </c>
      <c r="P153" s="154">
        <v>16465168</v>
      </c>
      <c r="Q153" s="149" t="s">
        <v>499</v>
      </c>
      <c r="R153" s="155" t="s">
        <v>499</v>
      </c>
      <c r="S153" s="268" t="s">
        <v>1835</v>
      </c>
      <c r="T153" s="154">
        <v>4116292</v>
      </c>
      <c r="U153" s="156" t="s">
        <v>320</v>
      </c>
    </row>
    <row r="154" spans="1:21" ht="75" customHeight="1" x14ac:dyDescent="0.2">
      <c r="A154" s="146">
        <v>154</v>
      </c>
      <c r="B154" s="147" t="s">
        <v>493</v>
      </c>
      <c r="C154" s="147" t="s">
        <v>494</v>
      </c>
      <c r="D154" s="148" t="s">
        <v>515</v>
      </c>
      <c r="E154" s="147" t="s">
        <v>534</v>
      </c>
      <c r="F154" s="147" t="s">
        <v>227</v>
      </c>
      <c r="G154" s="147" t="s">
        <v>451</v>
      </c>
      <c r="H154" s="147" t="s">
        <v>497</v>
      </c>
      <c r="I154" s="149">
        <v>77121500</v>
      </c>
      <c r="J154" s="150" t="s">
        <v>1394</v>
      </c>
      <c r="K154" s="151">
        <v>42384</v>
      </c>
      <c r="L154" s="152">
        <v>5</v>
      </c>
      <c r="M154" s="153" t="s">
        <v>77</v>
      </c>
      <c r="N154" s="153" t="s">
        <v>307</v>
      </c>
      <c r="O154" s="154">
        <v>14216060</v>
      </c>
      <c r="P154" s="154">
        <v>14216060</v>
      </c>
      <c r="Q154" s="149" t="s">
        <v>499</v>
      </c>
      <c r="R154" s="155" t="s">
        <v>499</v>
      </c>
      <c r="S154" s="268" t="s">
        <v>1835</v>
      </c>
      <c r="T154" s="154">
        <v>2843212</v>
      </c>
      <c r="U154" s="156" t="s">
        <v>1389</v>
      </c>
    </row>
    <row r="155" spans="1:21" ht="75" customHeight="1" x14ac:dyDescent="0.2">
      <c r="A155" s="146">
        <v>155</v>
      </c>
      <c r="B155" s="147" t="s">
        <v>493</v>
      </c>
      <c r="C155" s="147" t="s">
        <v>494</v>
      </c>
      <c r="D155" s="148" t="s">
        <v>515</v>
      </c>
      <c r="E155" s="147" t="s">
        <v>534</v>
      </c>
      <c r="F155" s="147" t="s">
        <v>227</v>
      </c>
      <c r="G155" s="147" t="s">
        <v>451</v>
      </c>
      <c r="H155" s="147" t="s">
        <v>497</v>
      </c>
      <c r="I155" s="149">
        <v>77121500</v>
      </c>
      <c r="J155" s="150" t="s">
        <v>540</v>
      </c>
      <c r="K155" s="151">
        <v>42552</v>
      </c>
      <c r="L155" s="152">
        <v>4</v>
      </c>
      <c r="M155" s="153" t="s">
        <v>77</v>
      </c>
      <c r="N155" s="153" t="s">
        <v>307</v>
      </c>
      <c r="O155" s="154">
        <v>11372848</v>
      </c>
      <c r="P155" s="154">
        <v>11372848</v>
      </c>
      <c r="Q155" s="149" t="s">
        <v>499</v>
      </c>
      <c r="R155" s="155" t="s">
        <v>499</v>
      </c>
      <c r="S155" s="268" t="s">
        <v>1835</v>
      </c>
      <c r="T155" s="154">
        <v>2843212</v>
      </c>
      <c r="U155" s="156" t="s">
        <v>320</v>
      </c>
    </row>
    <row r="156" spans="1:21" ht="75" customHeight="1" x14ac:dyDescent="0.2">
      <c r="A156" s="146">
        <v>156</v>
      </c>
      <c r="B156" s="147" t="s">
        <v>493</v>
      </c>
      <c r="C156" s="147" t="s">
        <v>494</v>
      </c>
      <c r="D156" s="148" t="s">
        <v>515</v>
      </c>
      <c r="E156" s="147" t="s">
        <v>534</v>
      </c>
      <c r="F156" s="147" t="s">
        <v>227</v>
      </c>
      <c r="G156" s="147" t="s">
        <v>451</v>
      </c>
      <c r="H156" s="147" t="s">
        <v>497</v>
      </c>
      <c r="I156" s="149">
        <v>77121500</v>
      </c>
      <c r="J156" s="150" t="s">
        <v>1501</v>
      </c>
      <c r="K156" s="151">
        <v>42384</v>
      </c>
      <c r="L156" s="152">
        <v>5</v>
      </c>
      <c r="M156" s="153" t="s">
        <v>77</v>
      </c>
      <c r="N156" s="153" t="s">
        <v>307</v>
      </c>
      <c r="O156" s="154">
        <v>20581460</v>
      </c>
      <c r="P156" s="154">
        <v>20581460</v>
      </c>
      <c r="Q156" s="149" t="s">
        <v>499</v>
      </c>
      <c r="R156" s="155" t="s">
        <v>499</v>
      </c>
      <c r="S156" s="268" t="s">
        <v>1835</v>
      </c>
      <c r="T156" s="154">
        <v>4116292</v>
      </c>
      <c r="U156" s="156" t="s">
        <v>1391</v>
      </c>
    </row>
    <row r="157" spans="1:21" ht="75" customHeight="1" x14ac:dyDescent="0.2">
      <c r="A157" s="146">
        <v>157</v>
      </c>
      <c r="B157" s="147" t="s">
        <v>493</v>
      </c>
      <c r="C157" s="147" t="s">
        <v>494</v>
      </c>
      <c r="D157" s="148" t="s">
        <v>515</v>
      </c>
      <c r="E157" s="147" t="s">
        <v>534</v>
      </c>
      <c r="F157" s="147" t="s">
        <v>227</v>
      </c>
      <c r="G157" s="147" t="s">
        <v>451</v>
      </c>
      <c r="H157" s="147" t="s">
        <v>497</v>
      </c>
      <c r="I157" s="149">
        <v>77121500</v>
      </c>
      <c r="J157" s="150" t="s">
        <v>541</v>
      </c>
      <c r="K157" s="151">
        <v>42552</v>
      </c>
      <c r="L157" s="152">
        <v>4</v>
      </c>
      <c r="M157" s="153" t="s">
        <v>77</v>
      </c>
      <c r="N157" s="153" t="s">
        <v>307</v>
      </c>
      <c r="O157" s="154">
        <v>16465168</v>
      </c>
      <c r="P157" s="154">
        <v>16465168</v>
      </c>
      <c r="Q157" s="149" t="s">
        <v>499</v>
      </c>
      <c r="R157" s="155" t="s">
        <v>499</v>
      </c>
      <c r="S157" s="268" t="s">
        <v>1835</v>
      </c>
      <c r="T157" s="154">
        <v>4116292</v>
      </c>
      <c r="U157" s="156" t="s">
        <v>320</v>
      </c>
    </row>
    <row r="158" spans="1:21" ht="75" customHeight="1" x14ac:dyDescent="0.2">
      <c r="A158" s="146">
        <v>158</v>
      </c>
      <c r="B158" s="147" t="s">
        <v>493</v>
      </c>
      <c r="C158" s="147" t="s">
        <v>494</v>
      </c>
      <c r="D158" s="148" t="s">
        <v>515</v>
      </c>
      <c r="E158" s="147" t="s">
        <v>534</v>
      </c>
      <c r="F158" s="147" t="s">
        <v>227</v>
      </c>
      <c r="G158" s="147" t="s">
        <v>451</v>
      </c>
      <c r="H158" s="147" t="s">
        <v>497</v>
      </c>
      <c r="I158" s="149">
        <v>77121500</v>
      </c>
      <c r="J158" s="150" t="s">
        <v>1663</v>
      </c>
      <c r="K158" s="151">
        <v>42384</v>
      </c>
      <c r="L158" s="152">
        <v>5</v>
      </c>
      <c r="M158" s="153" t="s">
        <v>77</v>
      </c>
      <c r="N158" s="153" t="s">
        <v>307</v>
      </c>
      <c r="O158" s="154">
        <v>20581460</v>
      </c>
      <c r="P158" s="154">
        <v>20581460</v>
      </c>
      <c r="Q158" s="149" t="s">
        <v>499</v>
      </c>
      <c r="R158" s="155" t="s">
        <v>499</v>
      </c>
      <c r="S158" s="268" t="s">
        <v>1835</v>
      </c>
      <c r="T158" s="154">
        <v>4116292</v>
      </c>
      <c r="U158" s="156" t="s">
        <v>1639</v>
      </c>
    </row>
    <row r="159" spans="1:21" ht="75" customHeight="1" x14ac:dyDescent="0.2">
      <c r="A159" s="146">
        <v>159</v>
      </c>
      <c r="B159" s="147" t="s">
        <v>493</v>
      </c>
      <c r="C159" s="147" t="s">
        <v>494</v>
      </c>
      <c r="D159" s="148" t="s">
        <v>515</v>
      </c>
      <c r="E159" s="147" t="s">
        <v>534</v>
      </c>
      <c r="F159" s="147" t="s">
        <v>227</v>
      </c>
      <c r="G159" s="147" t="s">
        <v>451</v>
      </c>
      <c r="H159" s="147" t="s">
        <v>497</v>
      </c>
      <c r="I159" s="149">
        <v>77121500</v>
      </c>
      <c r="J159" s="150" t="s">
        <v>542</v>
      </c>
      <c r="K159" s="151">
        <v>42552</v>
      </c>
      <c r="L159" s="152">
        <v>4</v>
      </c>
      <c r="M159" s="153" t="s">
        <v>77</v>
      </c>
      <c r="N159" s="153" t="s">
        <v>307</v>
      </c>
      <c r="O159" s="154">
        <v>16465168</v>
      </c>
      <c r="P159" s="154">
        <v>16465168</v>
      </c>
      <c r="Q159" s="149" t="s">
        <v>499</v>
      </c>
      <c r="R159" s="155" t="s">
        <v>499</v>
      </c>
      <c r="S159" s="268" t="s">
        <v>1835</v>
      </c>
      <c r="T159" s="154">
        <v>4116292</v>
      </c>
      <c r="U159" s="156" t="s">
        <v>320</v>
      </c>
    </row>
    <row r="160" spans="1:21" ht="75" customHeight="1" x14ac:dyDescent="0.2">
      <c r="A160" s="146">
        <v>160</v>
      </c>
      <c r="B160" s="147" t="s">
        <v>493</v>
      </c>
      <c r="C160" s="147" t="s">
        <v>494</v>
      </c>
      <c r="D160" s="148" t="s">
        <v>515</v>
      </c>
      <c r="E160" s="147" t="s">
        <v>534</v>
      </c>
      <c r="F160" s="147" t="s">
        <v>227</v>
      </c>
      <c r="G160" s="147" t="s">
        <v>451</v>
      </c>
      <c r="H160" s="147" t="s">
        <v>497</v>
      </c>
      <c r="I160" s="149">
        <v>77121500</v>
      </c>
      <c r="J160" s="150" t="s">
        <v>1502</v>
      </c>
      <c r="K160" s="151">
        <v>42384</v>
      </c>
      <c r="L160" s="152">
        <v>5</v>
      </c>
      <c r="M160" s="153" t="s">
        <v>77</v>
      </c>
      <c r="N160" s="153" t="s">
        <v>307</v>
      </c>
      <c r="O160" s="154">
        <v>20581460</v>
      </c>
      <c r="P160" s="154">
        <v>20581460</v>
      </c>
      <c r="Q160" s="149" t="s">
        <v>499</v>
      </c>
      <c r="R160" s="155" t="s">
        <v>499</v>
      </c>
      <c r="S160" s="268" t="s">
        <v>1835</v>
      </c>
      <c r="T160" s="154">
        <v>4116292</v>
      </c>
      <c r="U160" s="156" t="s">
        <v>1391</v>
      </c>
    </row>
    <row r="161" spans="1:21" ht="75" customHeight="1" x14ac:dyDescent="0.2">
      <c r="A161" s="146">
        <v>161</v>
      </c>
      <c r="B161" s="147" t="s">
        <v>493</v>
      </c>
      <c r="C161" s="147" t="s">
        <v>494</v>
      </c>
      <c r="D161" s="148" t="s">
        <v>515</v>
      </c>
      <c r="E161" s="147" t="s">
        <v>534</v>
      </c>
      <c r="F161" s="147" t="s">
        <v>227</v>
      </c>
      <c r="G161" s="147" t="s">
        <v>451</v>
      </c>
      <c r="H161" s="147" t="s">
        <v>497</v>
      </c>
      <c r="I161" s="149">
        <v>77121500</v>
      </c>
      <c r="J161" s="150" t="s">
        <v>543</v>
      </c>
      <c r="K161" s="151">
        <v>42552</v>
      </c>
      <c r="L161" s="152">
        <v>4</v>
      </c>
      <c r="M161" s="153" t="s">
        <v>77</v>
      </c>
      <c r="N161" s="153" t="s">
        <v>307</v>
      </c>
      <c r="O161" s="154">
        <v>16465168</v>
      </c>
      <c r="P161" s="154">
        <v>16465168</v>
      </c>
      <c r="Q161" s="149" t="s">
        <v>499</v>
      </c>
      <c r="R161" s="155" t="s">
        <v>499</v>
      </c>
      <c r="S161" s="268" t="s">
        <v>1835</v>
      </c>
      <c r="T161" s="154">
        <v>4116292</v>
      </c>
      <c r="U161" s="156" t="s">
        <v>320</v>
      </c>
    </row>
    <row r="162" spans="1:21" ht="75" customHeight="1" x14ac:dyDescent="0.2">
      <c r="A162" s="146">
        <v>162</v>
      </c>
      <c r="B162" s="147" t="s">
        <v>493</v>
      </c>
      <c r="C162" s="147" t="s">
        <v>494</v>
      </c>
      <c r="D162" s="148" t="s">
        <v>515</v>
      </c>
      <c r="E162" s="147" t="s">
        <v>534</v>
      </c>
      <c r="F162" s="147" t="s">
        <v>227</v>
      </c>
      <c r="G162" s="147" t="s">
        <v>451</v>
      </c>
      <c r="H162" s="147" t="s">
        <v>497</v>
      </c>
      <c r="I162" s="149">
        <v>77121500</v>
      </c>
      <c r="J162" s="150" t="s">
        <v>1581</v>
      </c>
      <c r="K162" s="151">
        <v>42384</v>
      </c>
      <c r="L162" s="152">
        <v>5</v>
      </c>
      <c r="M162" s="153" t="s">
        <v>77</v>
      </c>
      <c r="N162" s="153" t="s">
        <v>307</v>
      </c>
      <c r="O162" s="154">
        <v>14216060</v>
      </c>
      <c r="P162" s="154">
        <v>14216060</v>
      </c>
      <c r="Q162" s="149" t="s">
        <v>499</v>
      </c>
      <c r="R162" s="155" t="s">
        <v>499</v>
      </c>
      <c r="S162" s="268" t="s">
        <v>1835</v>
      </c>
      <c r="T162" s="154">
        <v>2843212</v>
      </c>
      <c r="U162" s="156" t="s">
        <v>1556</v>
      </c>
    </row>
    <row r="163" spans="1:21" ht="75" customHeight="1" x14ac:dyDescent="0.2">
      <c r="A163" s="146">
        <v>163</v>
      </c>
      <c r="B163" s="147" t="s">
        <v>493</v>
      </c>
      <c r="C163" s="147" t="s">
        <v>494</v>
      </c>
      <c r="D163" s="148" t="s">
        <v>515</v>
      </c>
      <c r="E163" s="147" t="s">
        <v>534</v>
      </c>
      <c r="F163" s="147" t="s">
        <v>227</v>
      </c>
      <c r="G163" s="147" t="s">
        <v>451</v>
      </c>
      <c r="H163" s="147" t="s">
        <v>497</v>
      </c>
      <c r="I163" s="149">
        <v>77121500</v>
      </c>
      <c r="J163" s="150" t="s">
        <v>544</v>
      </c>
      <c r="K163" s="151">
        <v>42552</v>
      </c>
      <c r="L163" s="152">
        <v>4</v>
      </c>
      <c r="M163" s="153" t="s">
        <v>77</v>
      </c>
      <c r="N163" s="153" t="s">
        <v>307</v>
      </c>
      <c r="O163" s="154">
        <v>11372848</v>
      </c>
      <c r="P163" s="154">
        <v>11372848</v>
      </c>
      <c r="Q163" s="149" t="s">
        <v>499</v>
      </c>
      <c r="R163" s="155" t="s">
        <v>499</v>
      </c>
      <c r="S163" s="268" t="s">
        <v>1835</v>
      </c>
      <c r="T163" s="154">
        <v>2843212</v>
      </c>
      <c r="U163" s="156" t="s">
        <v>320</v>
      </c>
    </row>
    <row r="164" spans="1:21" ht="75" customHeight="1" x14ac:dyDescent="0.2">
      <c r="A164" s="146">
        <v>164</v>
      </c>
      <c r="B164" s="147" t="s">
        <v>493</v>
      </c>
      <c r="C164" s="147" t="s">
        <v>494</v>
      </c>
      <c r="D164" s="148" t="s">
        <v>515</v>
      </c>
      <c r="E164" s="147" t="s">
        <v>534</v>
      </c>
      <c r="F164" s="147" t="s">
        <v>227</v>
      </c>
      <c r="G164" s="147" t="s">
        <v>451</v>
      </c>
      <c r="H164" s="147" t="s">
        <v>497</v>
      </c>
      <c r="I164" s="149">
        <v>77121500</v>
      </c>
      <c r="J164" s="150" t="s">
        <v>1661</v>
      </c>
      <c r="K164" s="151">
        <v>42384</v>
      </c>
      <c r="L164" s="152">
        <v>5</v>
      </c>
      <c r="M164" s="153" t="s">
        <v>77</v>
      </c>
      <c r="N164" s="153" t="s">
        <v>307</v>
      </c>
      <c r="O164" s="154">
        <v>14216060</v>
      </c>
      <c r="P164" s="154">
        <v>14216060</v>
      </c>
      <c r="Q164" s="149" t="s">
        <v>499</v>
      </c>
      <c r="R164" s="155" t="s">
        <v>499</v>
      </c>
      <c r="S164" s="268" t="s">
        <v>1835</v>
      </c>
      <c r="T164" s="154">
        <v>2843212</v>
      </c>
      <c r="U164" s="156" t="s">
        <v>1662</v>
      </c>
    </row>
    <row r="165" spans="1:21" ht="75" customHeight="1" x14ac:dyDescent="0.2">
      <c r="A165" s="146">
        <v>165</v>
      </c>
      <c r="B165" s="147" t="s">
        <v>493</v>
      </c>
      <c r="C165" s="147" t="s">
        <v>494</v>
      </c>
      <c r="D165" s="148" t="s">
        <v>515</v>
      </c>
      <c r="E165" s="147" t="s">
        <v>534</v>
      </c>
      <c r="F165" s="147" t="s">
        <v>227</v>
      </c>
      <c r="G165" s="147" t="s">
        <v>451</v>
      </c>
      <c r="H165" s="147" t="s">
        <v>497</v>
      </c>
      <c r="I165" s="149">
        <v>77121500</v>
      </c>
      <c r="J165" s="150" t="s">
        <v>545</v>
      </c>
      <c r="K165" s="151">
        <v>42552</v>
      </c>
      <c r="L165" s="152">
        <v>4</v>
      </c>
      <c r="M165" s="153" t="s">
        <v>77</v>
      </c>
      <c r="N165" s="153" t="s">
        <v>307</v>
      </c>
      <c r="O165" s="154">
        <v>11372848</v>
      </c>
      <c r="P165" s="154">
        <v>11372848</v>
      </c>
      <c r="Q165" s="149" t="s">
        <v>499</v>
      </c>
      <c r="R165" s="155" t="s">
        <v>499</v>
      </c>
      <c r="S165" s="268" t="s">
        <v>1835</v>
      </c>
      <c r="T165" s="154">
        <v>2843212</v>
      </c>
      <c r="U165" s="156" t="s">
        <v>320</v>
      </c>
    </row>
    <row r="166" spans="1:21" ht="75" customHeight="1" x14ac:dyDescent="0.2">
      <c r="A166" s="146">
        <v>166</v>
      </c>
      <c r="B166" s="147" t="s">
        <v>493</v>
      </c>
      <c r="C166" s="147" t="s">
        <v>494</v>
      </c>
      <c r="D166" s="148" t="s">
        <v>515</v>
      </c>
      <c r="E166" s="147" t="s">
        <v>534</v>
      </c>
      <c r="F166" s="147" t="s">
        <v>227</v>
      </c>
      <c r="G166" s="147" t="s">
        <v>451</v>
      </c>
      <c r="H166" s="147" t="s">
        <v>497</v>
      </c>
      <c r="I166" s="149">
        <v>77121500</v>
      </c>
      <c r="J166" s="150" t="s">
        <v>1659</v>
      </c>
      <c r="K166" s="151">
        <v>42384</v>
      </c>
      <c r="L166" s="152">
        <v>5</v>
      </c>
      <c r="M166" s="153" t="s">
        <v>77</v>
      </c>
      <c r="N166" s="153" t="s">
        <v>307</v>
      </c>
      <c r="O166" s="154">
        <v>28697345</v>
      </c>
      <c r="P166" s="154">
        <v>28697345</v>
      </c>
      <c r="Q166" s="149" t="s">
        <v>499</v>
      </c>
      <c r="R166" s="155" t="s">
        <v>499</v>
      </c>
      <c r="S166" s="268" t="s">
        <v>1835</v>
      </c>
      <c r="T166" s="154">
        <v>5739469</v>
      </c>
      <c r="U166" s="156" t="s">
        <v>1660</v>
      </c>
    </row>
    <row r="167" spans="1:21" ht="75" customHeight="1" x14ac:dyDescent="0.2">
      <c r="A167" s="146">
        <v>167</v>
      </c>
      <c r="B167" s="147" t="s">
        <v>493</v>
      </c>
      <c r="C167" s="147" t="s">
        <v>494</v>
      </c>
      <c r="D167" s="148" t="s">
        <v>515</v>
      </c>
      <c r="E167" s="147" t="s">
        <v>524</v>
      </c>
      <c r="F167" s="147" t="s">
        <v>336</v>
      </c>
      <c r="G167" s="147" t="s">
        <v>84</v>
      </c>
      <c r="H167" s="147" t="s">
        <v>511</v>
      </c>
      <c r="I167" s="149">
        <v>77121500</v>
      </c>
      <c r="J167" s="150" t="s">
        <v>1109</v>
      </c>
      <c r="K167" s="151">
        <v>42384</v>
      </c>
      <c r="L167" s="152">
        <v>1</v>
      </c>
      <c r="M167" s="153" t="s">
        <v>77</v>
      </c>
      <c r="N167" s="153" t="s">
        <v>307</v>
      </c>
      <c r="O167" s="154">
        <v>11130570</v>
      </c>
      <c r="P167" s="154">
        <v>11130570</v>
      </c>
      <c r="Q167" s="149" t="s">
        <v>499</v>
      </c>
      <c r="R167" s="155" t="s">
        <v>499</v>
      </c>
      <c r="S167" s="268" t="s">
        <v>1835</v>
      </c>
      <c r="T167" s="154">
        <v>11130570</v>
      </c>
      <c r="U167" s="156" t="s">
        <v>308</v>
      </c>
    </row>
    <row r="168" spans="1:21" ht="75" customHeight="1" x14ac:dyDescent="0.2">
      <c r="A168" s="146">
        <v>168</v>
      </c>
      <c r="B168" s="147" t="s">
        <v>493</v>
      </c>
      <c r="C168" s="147" t="s">
        <v>494</v>
      </c>
      <c r="D168" s="148" t="s">
        <v>515</v>
      </c>
      <c r="E168" s="147" t="s">
        <v>534</v>
      </c>
      <c r="F168" s="147" t="s">
        <v>227</v>
      </c>
      <c r="G168" s="147" t="s">
        <v>451</v>
      </c>
      <c r="H168" s="147" t="s">
        <v>497</v>
      </c>
      <c r="I168" s="149">
        <v>77121500</v>
      </c>
      <c r="J168" s="150" t="s">
        <v>1503</v>
      </c>
      <c r="K168" s="151">
        <v>42384</v>
      </c>
      <c r="L168" s="152">
        <v>5</v>
      </c>
      <c r="M168" s="153" t="s">
        <v>77</v>
      </c>
      <c r="N168" s="153" t="s">
        <v>307</v>
      </c>
      <c r="O168" s="154">
        <v>20581460</v>
      </c>
      <c r="P168" s="154">
        <v>20581460</v>
      </c>
      <c r="Q168" s="149" t="s">
        <v>499</v>
      </c>
      <c r="R168" s="155" t="s">
        <v>499</v>
      </c>
      <c r="S168" s="268" t="s">
        <v>1835</v>
      </c>
      <c r="T168" s="154">
        <v>4116292</v>
      </c>
      <c r="U168" s="156" t="s">
        <v>1391</v>
      </c>
    </row>
    <row r="169" spans="1:21" ht="75" customHeight="1" x14ac:dyDescent="0.2">
      <c r="A169" s="146">
        <v>169</v>
      </c>
      <c r="B169" s="147" t="s">
        <v>493</v>
      </c>
      <c r="C169" s="147" t="s">
        <v>494</v>
      </c>
      <c r="D169" s="148" t="s">
        <v>515</v>
      </c>
      <c r="E169" s="147" t="s">
        <v>534</v>
      </c>
      <c r="F169" s="147" t="s">
        <v>227</v>
      </c>
      <c r="G169" s="147" t="s">
        <v>451</v>
      </c>
      <c r="H169" s="147" t="s">
        <v>497</v>
      </c>
      <c r="I169" s="149">
        <v>77121500</v>
      </c>
      <c r="J169" s="150" t="s">
        <v>547</v>
      </c>
      <c r="K169" s="151">
        <v>42552</v>
      </c>
      <c r="L169" s="152">
        <v>4</v>
      </c>
      <c r="M169" s="153" t="s">
        <v>77</v>
      </c>
      <c r="N169" s="153" t="s">
        <v>307</v>
      </c>
      <c r="O169" s="154">
        <v>16465168</v>
      </c>
      <c r="P169" s="154">
        <v>16465168</v>
      </c>
      <c r="Q169" s="149" t="s">
        <v>499</v>
      </c>
      <c r="R169" s="155" t="s">
        <v>499</v>
      </c>
      <c r="S169" s="268" t="s">
        <v>1835</v>
      </c>
      <c r="T169" s="154">
        <v>4116292</v>
      </c>
      <c r="U169" s="156" t="s">
        <v>320</v>
      </c>
    </row>
    <row r="170" spans="1:21" ht="75" customHeight="1" x14ac:dyDescent="0.2">
      <c r="A170" s="146">
        <v>170</v>
      </c>
      <c r="B170" s="147" t="s">
        <v>493</v>
      </c>
      <c r="C170" s="147" t="s">
        <v>494</v>
      </c>
      <c r="D170" s="148" t="s">
        <v>515</v>
      </c>
      <c r="E170" s="147" t="s">
        <v>534</v>
      </c>
      <c r="F170" s="147" t="s">
        <v>227</v>
      </c>
      <c r="G170" s="147" t="s">
        <v>451</v>
      </c>
      <c r="H170" s="147" t="s">
        <v>497</v>
      </c>
      <c r="I170" s="149">
        <v>77121500</v>
      </c>
      <c r="J170" s="150" t="s">
        <v>1761</v>
      </c>
      <c r="K170" s="151">
        <v>42384</v>
      </c>
      <c r="L170" s="152">
        <v>5</v>
      </c>
      <c r="M170" s="153" t="s">
        <v>77</v>
      </c>
      <c r="N170" s="153" t="s">
        <v>307</v>
      </c>
      <c r="O170" s="154">
        <v>20581460</v>
      </c>
      <c r="P170" s="154">
        <v>20581460</v>
      </c>
      <c r="Q170" s="149" t="s">
        <v>499</v>
      </c>
      <c r="R170" s="155" t="s">
        <v>499</v>
      </c>
      <c r="S170" s="268" t="s">
        <v>1835</v>
      </c>
      <c r="T170" s="154">
        <v>4116292</v>
      </c>
      <c r="U170" s="156" t="s">
        <v>1684</v>
      </c>
    </row>
    <row r="171" spans="1:21" ht="75" customHeight="1" x14ac:dyDescent="0.2">
      <c r="A171" s="146">
        <v>171</v>
      </c>
      <c r="B171" s="147" t="s">
        <v>493</v>
      </c>
      <c r="C171" s="147" t="s">
        <v>494</v>
      </c>
      <c r="D171" s="148" t="s">
        <v>515</v>
      </c>
      <c r="E171" s="147" t="s">
        <v>534</v>
      </c>
      <c r="F171" s="147" t="s">
        <v>227</v>
      </c>
      <c r="G171" s="147" t="s">
        <v>451</v>
      </c>
      <c r="H171" s="147" t="s">
        <v>497</v>
      </c>
      <c r="I171" s="149">
        <v>77121500</v>
      </c>
      <c r="J171" s="150" t="s">
        <v>548</v>
      </c>
      <c r="K171" s="151">
        <v>42552</v>
      </c>
      <c r="L171" s="152">
        <v>4</v>
      </c>
      <c r="M171" s="153" t="s">
        <v>77</v>
      </c>
      <c r="N171" s="153" t="s">
        <v>307</v>
      </c>
      <c r="O171" s="154">
        <v>16465168</v>
      </c>
      <c r="P171" s="154">
        <v>16465168</v>
      </c>
      <c r="Q171" s="149" t="s">
        <v>499</v>
      </c>
      <c r="R171" s="155" t="s">
        <v>499</v>
      </c>
      <c r="S171" s="268" t="s">
        <v>1835</v>
      </c>
      <c r="T171" s="154">
        <v>4116292</v>
      </c>
      <c r="U171" s="156" t="s">
        <v>320</v>
      </c>
    </row>
    <row r="172" spans="1:21" ht="75" customHeight="1" x14ac:dyDescent="0.2">
      <c r="A172" s="146">
        <v>172</v>
      </c>
      <c r="B172" s="147" t="s">
        <v>493</v>
      </c>
      <c r="C172" s="147" t="s">
        <v>494</v>
      </c>
      <c r="D172" s="148" t="s">
        <v>515</v>
      </c>
      <c r="E172" s="147" t="s">
        <v>534</v>
      </c>
      <c r="F172" s="147" t="s">
        <v>227</v>
      </c>
      <c r="G172" s="147" t="s">
        <v>451</v>
      </c>
      <c r="H172" s="147" t="s">
        <v>497</v>
      </c>
      <c r="I172" s="149">
        <v>77121500</v>
      </c>
      <c r="J172" s="150" t="s">
        <v>1047</v>
      </c>
      <c r="K172" s="151">
        <v>42384</v>
      </c>
      <c r="L172" s="152">
        <v>1</v>
      </c>
      <c r="M172" s="153" t="s">
        <v>77</v>
      </c>
      <c r="N172" s="153" t="s">
        <v>307</v>
      </c>
      <c r="O172" s="154">
        <v>605609</v>
      </c>
      <c r="P172" s="154">
        <v>605609</v>
      </c>
      <c r="Q172" s="149" t="s">
        <v>499</v>
      </c>
      <c r="R172" s="155" t="s">
        <v>499</v>
      </c>
      <c r="S172" s="268" t="s">
        <v>1835</v>
      </c>
      <c r="T172" s="154">
        <v>605609</v>
      </c>
      <c r="U172" s="156" t="s">
        <v>320</v>
      </c>
    </row>
    <row r="173" spans="1:21" ht="75" customHeight="1" x14ac:dyDescent="0.2">
      <c r="A173" s="146">
        <v>173</v>
      </c>
      <c r="B173" s="147" t="s">
        <v>493</v>
      </c>
      <c r="C173" s="147" t="s">
        <v>494</v>
      </c>
      <c r="D173" s="148" t="s">
        <v>515</v>
      </c>
      <c r="E173" s="147" t="s">
        <v>534</v>
      </c>
      <c r="F173" s="147" t="s">
        <v>336</v>
      </c>
      <c r="G173" s="147" t="s">
        <v>84</v>
      </c>
      <c r="H173" s="147" t="s">
        <v>511</v>
      </c>
      <c r="I173" s="149">
        <v>77121500</v>
      </c>
      <c r="J173" s="150" t="s">
        <v>550</v>
      </c>
      <c r="K173" s="151">
        <v>42461</v>
      </c>
      <c r="L173" s="152">
        <v>1</v>
      </c>
      <c r="M173" s="153" t="s">
        <v>77</v>
      </c>
      <c r="N173" s="153" t="s">
        <v>307</v>
      </c>
      <c r="O173" s="154">
        <v>10000000</v>
      </c>
      <c r="P173" s="154">
        <v>10000000</v>
      </c>
      <c r="Q173" s="149" t="s">
        <v>499</v>
      </c>
      <c r="R173" s="155" t="s">
        <v>499</v>
      </c>
      <c r="S173" s="268" t="s">
        <v>1835</v>
      </c>
      <c r="T173" s="154">
        <v>10000000</v>
      </c>
      <c r="U173" s="156" t="s">
        <v>320</v>
      </c>
    </row>
    <row r="174" spans="1:21" ht="75" customHeight="1" x14ac:dyDescent="0.2">
      <c r="A174" s="146">
        <v>174</v>
      </c>
      <c r="B174" s="147" t="s">
        <v>493</v>
      </c>
      <c r="C174" s="147" t="s">
        <v>494</v>
      </c>
      <c r="D174" s="148" t="s">
        <v>515</v>
      </c>
      <c r="E174" s="147" t="s">
        <v>534</v>
      </c>
      <c r="F174" s="147" t="s">
        <v>336</v>
      </c>
      <c r="G174" s="147" t="s">
        <v>84</v>
      </c>
      <c r="H174" s="147" t="s">
        <v>511</v>
      </c>
      <c r="I174" s="149">
        <v>77121500</v>
      </c>
      <c r="J174" s="150" t="s">
        <v>551</v>
      </c>
      <c r="K174" s="151">
        <v>42461</v>
      </c>
      <c r="L174" s="152">
        <v>1</v>
      </c>
      <c r="M174" s="153" t="s">
        <v>77</v>
      </c>
      <c r="N174" s="153" t="s">
        <v>307</v>
      </c>
      <c r="O174" s="154">
        <v>20000000</v>
      </c>
      <c r="P174" s="154">
        <v>20000000</v>
      </c>
      <c r="Q174" s="149" t="s">
        <v>499</v>
      </c>
      <c r="R174" s="155" t="s">
        <v>499</v>
      </c>
      <c r="S174" s="268" t="s">
        <v>1835</v>
      </c>
      <c r="T174" s="154">
        <v>20000000</v>
      </c>
      <c r="U174" s="156" t="s">
        <v>320</v>
      </c>
    </row>
    <row r="175" spans="1:21" ht="75" customHeight="1" x14ac:dyDescent="0.2">
      <c r="A175" s="146">
        <v>175</v>
      </c>
      <c r="B175" s="147" t="s">
        <v>493</v>
      </c>
      <c r="C175" s="147" t="s">
        <v>494</v>
      </c>
      <c r="D175" s="148" t="s">
        <v>515</v>
      </c>
      <c r="E175" s="147" t="s">
        <v>534</v>
      </c>
      <c r="F175" s="147" t="s">
        <v>336</v>
      </c>
      <c r="G175" s="147" t="s">
        <v>84</v>
      </c>
      <c r="H175" s="147" t="s">
        <v>511</v>
      </c>
      <c r="I175" s="149">
        <v>77121500</v>
      </c>
      <c r="J175" s="150" t="s">
        <v>552</v>
      </c>
      <c r="K175" s="151">
        <v>42491</v>
      </c>
      <c r="L175" s="152">
        <v>1</v>
      </c>
      <c r="M175" s="153" t="s">
        <v>77</v>
      </c>
      <c r="N175" s="153" t="s">
        <v>307</v>
      </c>
      <c r="O175" s="154">
        <v>50000000</v>
      </c>
      <c r="P175" s="154">
        <v>50000000</v>
      </c>
      <c r="Q175" s="149" t="s">
        <v>499</v>
      </c>
      <c r="R175" s="155" t="s">
        <v>499</v>
      </c>
      <c r="S175" s="268" t="s">
        <v>1835</v>
      </c>
      <c r="T175" s="154">
        <v>50000000</v>
      </c>
      <c r="U175" s="156" t="s">
        <v>320</v>
      </c>
    </row>
    <row r="176" spans="1:21" ht="75" customHeight="1" x14ac:dyDescent="0.2">
      <c r="A176" s="146">
        <v>176</v>
      </c>
      <c r="B176" s="147" t="s">
        <v>493</v>
      </c>
      <c r="C176" s="147" t="s">
        <v>494</v>
      </c>
      <c r="D176" s="148" t="s">
        <v>515</v>
      </c>
      <c r="E176" s="147" t="s">
        <v>534</v>
      </c>
      <c r="F176" s="147" t="s">
        <v>336</v>
      </c>
      <c r="G176" s="147" t="s">
        <v>84</v>
      </c>
      <c r="H176" s="147" t="s">
        <v>511</v>
      </c>
      <c r="I176" s="149">
        <v>77121500</v>
      </c>
      <c r="J176" s="150" t="s">
        <v>553</v>
      </c>
      <c r="K176" s="151">
        <v>42491</v>
      </c>
      <c r="L176" s="152">
        <v>1</v>
      </c>
      <c r="M176" s="153" t="s">
        <v>77</v>
      </c>
      <c r="N176" s="153" t="s">
        <v>307</v>
      </c>
      <c r="O176" s="154">
        <v>50000000</v>
      </c>
      <c r="P176" s="154">
        <v>50000000</v>
      </c>
      <c r="Q176" s="149" t="s">
        <v>499</v>
      </c>
      <c r="R176" s="155" t="s">
        <v>499</v>
      </c>
      <c r="S176" s="268" t="s">
        <v>1835</v>
      </c>
      <c r="T176" s="154">
        <v>50000000</v>
      </c>
      <c r="U176" s="156" t="s">
        <v>320</v>
      </c>
    </row>
    <row r="177" spans="1:21" ht="75" customHeight="1" x14ac:dyDescent="0.2">
      <c r="A177" s="146">
        <v>177</v>
      </c>
      <c r="B177" s="147" t="s">
        <v>493</v>
      </c>
      <c r="C177" s="147" t="s">
        <v>494</v>
      </c>
      <c r="D177" s="148" t="s">
        <v>515</v>
      </c>
      <c r="E177" s="147" t="s">
        <v>534</v>
      </c>
      <c r="F177" s="147" t="s">
        <v>336</v>
      </c>
      <c r="G177" s="147" t="s">
        <v>84</v>
      </c>
      <c r="H177" s="147" t="s">
        <v>511</v>
      </c>
      <c r="I177" s="149">
        <v>77121500</v>
      </c>
      <c r="J177" s="150" t="s">
        <v>554</v>
      </c>
      <c r="K177" s="151">
        <v>42491</v>
      </c>
      <c r="L177" s="152">
        <v>1</v>
      </c>
      <c r="M177" s="153" t="s">
        <v>77</v>
      </c>
      <c r="N177" s="153" t="s">
        <v>307</v>
      </c>
      <c r="O177" s="154">
        <v>50000000</v>
      </c>
      <c r="P177" s="154">
        <v>50000000</v>
      </c>
      <c r="Q177" s="149" t="s">
        <v>499</v>
      </c>
      <c r="R177" s="155" t="s">
        <v>499</v>
      </c>
      <c r="S177" s="268" t="s">
        <v>1835</v>
      </c>
      <c r="T177" s="154">
        <v>50000000</v>
      </c>
      <c r="U177" s="156" t="s">
        <v>320</v>
      </c>
    </row>
    <row r="178" spans="1:21" ht="75" customHeight="1" x14ac:dyDescent="0.2">
      <c r="A178" s="146">
        <v>178</v>
      </c>
      <c r="B178" s="147" t="s">
        <v>493</v>
      </c>
      <c r="C178" s="147" t="s">
        <v>494</v>
      </c>
      <c r="D178" s="148" t="s">
        <v>515</v>
      </c>
      <c r="E178" s="147" t="s">
        <v>534</v>
      </c>
      <c r="F178" s="147" t="s">
        <v>336</v>
      </c>
      <c r="G178" s="147" t="s">
        <v>84</v>
      </c>
      <c r="H178" s="147" t="s">
        <v>511</v>
      </c>
      <c r="I178" s="149">
        <v>77121500</v>
      </c>
      <c r="J178" s="150" t="s">
        <v>555</v>
      </c>
      <c r="K178" s="151">
        <v>42401</v>
      </c>
      <c r="L178" s="152">
        <v>1</v>
      </c>
      <c r="M178" s="153" t="s">
        <v>77</v>
      </c>
      <c r="N178" s="153" t="s">
        <v>307</v>
      </c>
      <c r="O178" s="154">
        <v>10000000</v>
      </c>
      <c r="P178" s="154">
        <v>10000000</v>
      </c>
      <c r="Q178" s="149" t="s">
        <v>499</v>
      </c>
      <c r="R178" s="155" t="s">
        <v>499</v>
      </c>
      <c r="S178" s="268" t="s">
        <v>1835</v>
      </c>
      <c r="T178" s="154">
        <v>10000000</v>
      </c>
      <c r="U178" s="156" t="s">
        <v>320</v>
      </c>
    </row>
    <row r="179" spans="1:21" ht="75" customHeight="1" x14ac:dyDescent="0.2">
      <c r="A179" s="146">
        <v>179</v>
      </c>
      <c r="B179" s="147" t="s">
        <v>493</v>
      </c>
      <c r="C179" s="147" t="s">
        <v>494</v>
      </c>
      <c r="D179" s="148" t="s">
        <v>515</v>
      </c>
      <c r="E179" s="147" t="s">
        <v>534</v>
      </c>
      <c r="F179" s="147" t="s">
        <v>336</v>
      </c>
      <c r="G179" s="147" t="s">
        <v>84</v>
      </c>
      <c r="H179" s="147" t="s">
        <v>511</v>
      </c>
      <c r="I179" s="149">
        <v>77121500</v>
      </c>
      <c r="J179" s="150" t="s">
        <v>522</v>
      </c>
      <c r="K179" s="151">
        <v>42401</v>
      </c>
      <c r="L179" s="152">
        <v>1</v>
      </c>
      <c r="M179" s="153" t="s">
        <v>77</v>
      </c>
      <c r="N179" s="153" t="s">
        <v>307</v>
      </c>
      <c r="O179" s="154">
        <v>20000000</v>
      </c>
      <c r="P179" s="154">
        <v>20000000</v>
      </c>
      <c r="Q179" s="149" t="s">
        <v>499</v>
      </c>
      <c r="R179" s="155" t="s">
        <v>499</v>
      </c>
      <c r="S179" s="268" t="s">
        <v>1835</v>
      </c>
      <c r="T179" s="154">
        <v>20000000</v>
      </c>
      <c r="U179" s="156" t="s">
        <v>320</v>
      </c>
    </row>
    <row r="180" spans="1:21" ht="75" customHeight="1" x14ac:dyDescent="0.2">
      <c r="A180" s="146">
        <v>180</v>
      </c>
      <c r="B180" s="147" t="s">
        <v>493</v>
      </c>
      <c r="C180" s="147" t="s">
        <v>494</v>
      </c>
      <c r="D180" s="148" t="s">
        <v>515</v>
      </c>
      <c r="E180" s="147" t="s">
        <v>534</v>
      </c>
      <c r="F180" s="147" t="s">
        <v>336</v>
      </c>
      <c r="G180" s="147" t="s">
        <v>84</v>
      </c>
      <c r="H180" s="147" t="s">
        <v>511</v>
      </c>
      <c r="I180" s="149">
        <v>77121500</v>
      </c>
      <c r="J180" s="150" t="s">
        <v>556</v>
      </c>
      <c r="K180" s="151">
        <v>42401</v>
      </c>
      <c r="L180" s="152">
        <v>1</v>
      </c>
      <c r="M180" s="153" t="s">
        <v>77</v>
      </c>
      <c r="N180" s="153" t="s">
        <v>307</v>
      </c>
      <c r="O180" s="154">
        <v>75000000</v>
      </c>
      <c r="P180" s="154">
        <v>75000000</v>
      </c>
      <c r="Q180" s="149" t="s">
        <v>499</v>
      </c>
      <c r="R180" s="155" t="s">
        <v>499</v>
      </c>
      <c r="S180" s="268" t="s">
        <v>1835</v>
      </c>
      <c r="T180" s="154">
        <v>75000000</v>
      </c>
      <c r="U180" s="156" t="s">
        <v>320</v>
      </c>
    </row>
    <row r="181" spans="1:21" ht="75" customHeight="1" x14ac:dyDescent="0.2">
      <c r="A181" s="146">
        <v>181</v>
      </c>
      <c r="B181" s="147" t="s">
        <v>493</v>
      </c>
      <c r="C181" s="147" t="s">
        <v>494</v>
      </c>
      <c r="D181" s="148" t="s">
        <v>558</v>
      </c>
      <c r="E181" s="147" t="s">
        <v>559</v>
      </c>
      <c r="F181" s="147" t="s">
        <v>227</v>
      </c>
      <c r="G181" s="147" t="s">
        <v>451</v>
      </c>
      <c r="H181" s="147" t="s">
        <v>497</v>
      </c>
      <c r="I181" s="149">
        <v>77101706</v>
      </c>
      <c r="J181" s="150" t="s">
        <v>1583</v>
      </c>
      <c r="K181" s="151">
        <v>42430</v>
      </c>
      <c r="L181" s="152">
        <v>4</v>
      </c>
      <c r="M181" s="153" t="s">
        <v>77</v>
      </c>
      <c r="N181" s="153" t="s">
        <v>307</v>
      </c>
      <c r="O181" s="154">
        <v>22957876</v>
      </c>
      <c r="P181" s="154">
        <v>22957876</v>
      </c>
      <c r="Q181" s="149" t="s">
        <v>499</v>
      </c>
      <c r="R181" s="155" t="s">
        <v>499</v>
      </c>
      <c r="S181" s="268" t="s">
        <v>1835</v>
      </c>
      <c r="T181" s="154">
        <v>5739469</v>
      </c>
      <c r="U181" s="156" t="s">
        <v>1517</v>
      </c>
    </row>
    <row r="182" spans="1:21" ht="75" customHeight="1" x14ac:dyDescent="0.2">
      <c r="A182" s="146">
        <v>182</v>
      </c>
      <c r="B182" s="147" t="s">
        <v>493</v>
      </c>
      <c r="C182" s="147" t="s">
        <v>494</v>
      </c>
      <c r="D182" s="148" t="s">
        <v>558</v>
      </c>
      <c r="E182" s="147" t="s">
        <v>559</v>
      </c>
      <c r="F182" s="147" t="s">
        <v>227</v>
      </c>
      <c r="G182" s="147" t="s">
        <v>451</v>
      </c>
      <c r="H182" s="147" t="s">
        <v>497</v>
      </c>
      <c r="I182" s="149">
        <v>77101706</v>
      </c>
      <c r="J182" s="150" t="s">
        <v>560</v>
      </c>
      <c r="K182" s="151">
        <v>42552</v>
      </c>
      <c r="L182" s="152">
        <v>5</v>
      </c>
      <c r="M182" s="153" t="s">
        <v>77</v>
      </c>
      <c r="N182" s="153" t="s">
        <v>307</v>
      </c>
      <c r="O182" s="154">
        <v>28697345</v>
      </c>
      <c r="P182" s="154">
        <v>28697345</v>
      </c>
      <c r="Q182" s="149" t="s">
        <v>499</v>
      </c>
      <c r="R182" s="155" t="s">
        <v>499</v>
      </c>
      <c r="S182" s="268" t="s">
        <v>1835</v>
      </c>
      <c r="T182" s="154">
        <v>5739469</v>
      </c>
      <c r="U182" s="156" t="s">
        <v>320</v>
      </c>
    </row>
    <row r="183" spans="1:21" ht="75" customHeight="1" x14ac:dyDescent="0.2">
      <c r="A183" s="146">
        <v>183</v>
      </c>
      <c r="B183" s="147" t="s">
        <v>493</v>
      </c>
      <c r="C183" s="147" t="s">
        <v>494</v>
      </c>
      <c r="D183" s="148" t="s">
        <v>558</v>
      </c>
      <c r="E183" s="147" t="s">
        <v>559</v>
      </c>
      <c r="F183" s="147" t="s">
        <v>227</v>
      </c>
      <c r="G183" s="147" t="s">
        <v>451</v>
      </c>
      <c r="H183" s="147" t="s">
        <v>497</v>
      </c>
      <c r="I183" s="149">
        <v>77101706</v>
      </c>
      <c r="J183" s="150" t="s">
        <v>1650</v>
      </c>
      <c r="K183" s="151">
        <v>42430</v>
      </c>
      <c r="L183" s="152">
        <v>4</v>
      </c>
      <c r="M183" s="153" t="s">
        <v>77</v>
      </c>
      <c r="N183" s="153" t="s">
        <v>307</v>
      </c>
      <c r="O183" s="154">
        <v>11372848</v>
      </c>
      <c r="P183" s="154">
        <v>11372848</v>
      </c>
      <c r="Q183" s="149" t="s">
        <v>499</v>
      </c>
      <c r="R183" s="155" t="s">
        <v>499</v>
      </c>
      <c r="S183" s="268" t="s">
        <v>1835</v>
      </c>
      <c r="T183" s="154">
        <v>2843212</v>
      </c>
      <c r="U183" s="156" t="s">
        <v>1645</v>
      </c>
    </row>
    <row r="184" spans="1:21" ht="75" customHeight="1" x14ac:dyDescent="0.2">
      <c r="A184" s="146">
        <v>184</v>
      </c>
      <c r="B184" s="147" t="s">
        <v>493</v>
      </c>
      <c r="C184" s="147" t="s">
        <v>494</v>
      </c>
      <c r="D184" s="148" t="s">
        <v>558</v>
      </c>
      <c r="E184" s="147" t="s">
        <v>559</v>
      </c>
      <c r="F184" s="147" t="s">
        <v>227</v>
      </c>
      <c r="G184" s="147" t="s">
        <v>451</v>
      </c>
      <c r="H184" s="147" t="s">
        <v>497</v>
      </c>
      <c r="I184" s="149">
        <v>77101706</v>
      </c>
      <c r="J184" s="150" t="s">
        <v>562</v>
      </c>
      <c r="K184" s="151">
        <v>42552</v>
      </c>
      <c r="L184" s="152">
        <v>3.5</v>
      </c>
      <c r="M184" s="153" t="s">
        <v>77</v>
      </c>
      <c r="N184" s="153" t="s">
        <v>307</v>
      </c>
      <c r="O184" s="154">
        <v>9951242</v>
      </c>
      <c r="P184" s="154">
        <v>9951242</v>
      </c>
      <c r="Q184" s="149" t="s">
        <v>499</v>
      </c>
      <c r="R184" s="155" t="s">
        <v>499</v>
      </c>
      <c r="S184" s="268" t="s">
        <v>1835</v>
      </c>
      <c r="T184" s="154">
        <v>2843212</v>
      </c>
      <c r="U184" s="156" t="s">
        <v>320</v>
      </c>
    </row>
    <row r="185" spans="1:21" ht="75" customHeight="1" x14ac:dyDescent="0.2">
      <c r="A185" s="146">
        <v>185</v>
      </c>
      <c r="B185" s="147" t="s">
        <v>493</v>
      </c>
      <c r="C185" s="147" t="s">
        <v>494</v>
      </c>
      <c r="D185" s="148" t="s">
        <v>558</v>
      </c>
      <c r="E185" s="147" t="s">
        <v>559</v>
      </c>
      <c r="F185" s="147" t="s">
        <v>227</v>
      </c>
      <c r="G185" s="147" t="s">
        <v>451</v>
      </c>
      <c r="H185" s="147" t="s">
        <v>497</v>
      </c>
      <c r="I185" s="149">
        <v>77101706</v>
      </c>
      <c r="J185" s="150" t="s">
        <v>1582</v>
      </c>
      <c r="K185" s="151">
        <v>42430</v>
      </c>
      <c r="L185" s="152">
        <v>4</v>
      </c>
      <c r="M185" s="153" t="s">
        <v>77</v>
      </c>
      <c r="N185" s="153" t="s">
        <v>307</v>
      </c>
      <c r="O185" s="154">
        <v>16465168</v>
      </c>
      <c r="P185" s="154">
        <v>16465168</v>
      </c>
      <c r="Q185" s="149" t="s">
        <v>499</v>
      </c>
      <c r="R185" s="155" t="s">
        <v>499</v>
      </c>
      <c r="S185" s="268" t="s">
        <v>1835</v>
      </c>
      <c r="T185" s="154">
        <v>4116292</v>
      </c>
      <c r="U185" s="156" t="s">
        <v>1484</v>
      </c>
    </row>
    <row r="186" spans="1:21" ht="75" customHeight="1" x14ac:dyDescent="0.2">
      <c r="A186" s="146">
        <v>186</v>
      </c>
      <c r="B186" s="147" t="s">
        <v>493</v>
      </c>
      <c r="C186" s="147" t="s">
        <v>494</v>
      </c>
      <c r="D186" s="148" t="s">
        <v>558</v>
      </c>
      <c r="E186" s="147" t="s">
        <v>559</v>
      </c>
      <c r="F186" s="147" t="s">
        <v>227</v>
      </c>
      <c r="G186" s="147" t="s">
        <v>451</v>
      </c>
      <c r="H186" s="147" t="s">
        <v>497</v>
      </c>
      <c r="I186" s="149">
        <v>77101706</v>
      </c>
      <c r="J186" s="150" t="s">
        <v>562</v>
      </c>
      <c r="K186" s="151">
        <v>42552</v>
      </c>
      <c r="L186" s="152">
        <v>4</v>
      </c>
      <c r="M186" s="153" t="s">
        <v>77</v>
      </c>
      <c r="N186" s="153" t="s">
        <v>307</v>
      </c>
      <c r="O186" s="154">
        <v>16465168</v>
      </c>
      <c r="P186" s="154">
        <v>16465168</v>
      </c>
      <c r="Q186" s="149" t="s">
        <v>499</v>
      </c>
      <c r="R186" s="155" t="s">
        <v>499</v>
      </c>
      <c r="S186" s="268" t="s">
        <v>1835</v>
      </c>
      <c r="T186" s="154">
        <v>4116292</v>
      </c>
      <c r="U186" s="156" t="s">
        <v>320</v>
      </c>
    </row>
    <row r="187" spans="1:21" ht="75" customHeight="1" x14ac:dyDescent="0.2">
      <c r="A187" s="146">
        <v>187</v>
      </c>
      <c r="B187" s="147" t="s">
        <v>493</v>
      </c>
      <c r="C187" s="147" t="s">
        <v>494</v>
      </c>
      <c r="D187" s="148" t="s">
        <v>558</v>
      </c>
      <c r="E187" s="147" t="s">
        <v>559</v>
      </c>
      <c r="F187" s="147" t="s">
        <v>227</v>
      </c>
      <c r="G187" s="147" t="s">
        <v>451</v>
      </c>
      <c r="H187" s="147" t="s">
        <v>497</v>
      </c>
      <c r="I187" s="149">
        <v>77101706</v>
      </c>
      <c r="J187" s="150" t="s">
        <v>563</v>
      </c>
      <c r="K187" s="151">
        <v>42552</v>
      </c>
      <c r="L187" s="152">
        <v>4</v>
      </c>
      <c r="M187" s="153" t="s">
        <v>77</v>
      </c>
      <c r="N187" s="153" t="s">
        <v>307</v>
      </c>
      <c r="O187" s="154">
        <v>11372848</v>
      </c>
      <c r="P187" s="154">
        <v>11372848</v>
      </c>
      <c r="Q187" s="149" t="s">
        <v>499</v>
      </c>
      <c r="R187" s="155" t="s">
        <v>499</v>
      </c>
      <c r="S187" s="268" t="s">
        <v>1835</v>
      </c>
      <c r="T187" s="154">
        <v>2843212</v>
      </c>
      <c r="U187" s="156" t="s">
        <v>320</v>
      </c>
    </row>
    <row r="188" spans="1:21" ht="75" customHeight="1" x14ac:dyDescent="0.2">
      <c r="A188" s="146">
        <v>188</v>
      </c>
      <c r="B188" s="147" t="s">
        <v>493</v>
      </c>
      <c r="C188" s="147" t="s">
        <v>494</v>
      </c>
      <c r="D188" s="148" t="s">
        <v>558</v>
      </c>
      <c r="E188" s="147" t="s">
        <v>559</v>
      </c>
      <c r="F188" s="147" t="s">
        <v>227</v>
      </c>
      <c r="G188" s="147" t="s">
        <v>451</v>
      </c>
      <c r="H188" s="147" t="s">
        <v>497</v>
      </c>
      <c r="I188" s="149">
        <v>77101706</v>
      </c>
      <c r="J188" s="150" t="s">
        <v>1047</v>
      </c>
      <c r="K188" s="151">
        <v>42384</v>
      </c>
      <c r="L188" s="152">
        <v>1</v>
      </c>
      <c r="M188" s="153" t="s">
        <v>77</v>
      </c>
      <c r="N188" s="153" t="s">
        <v>307</v>
      </c>
      <c r="O188" s="154">
        <v>1385001</v>
      </c>
      <c r="P188" s="154">
        <v>1385001</v>
      </c>
      <c r="Q188" s="149" t="s">
        <v>499</v>
      </c>
      <c r="R188" s="155" t="s">
        <v>499</v>
      </c>
      <c r="S188" s="268" t="s">
        <v>1835</v>
      </c>
      <c r="T188" s="154">
        <v>1385001</v>
      </c>
      <c r="U188" s="156" t="s">
        <v>320</v>
      </c>
    </row>
    <row r="189" spans="1:21" ht="75" customHeight="1" x14ac:dyDescent="0.2">
      <c r="A189" s="146">
        <v>189</v>
      </c>
      <c r="B189" s="147" t="s">
        <v>493</v>
      </c>
      <c r="C189" s="147" t="s">
        <v>494</v>
      </c>
      <c r="D189" s="148" t="s">
        <v>558</v>
      </c>
      <c r="E189" s="147" t="s">
        <v>559</v>
      </c>
      <c r="F189" s="147" t="s">
        <v>336</v>
      </c>
      <c r="G189" s="147" t="s">
        <v>84</v>
      </c>
      <c r="H189" s="147" t="s">
        <v>511</v>
      </c>
      <c r="I189" s="149">
        <v>77101706</v>
      </c>
      <c r="J189" s="150" t="s">
        <v>565</v>
      </c>
      <c r="K189" s="151">
        <v>42522</v>
      </c>
      <c r="L189" s="152">
        <v>1</v>
      </c>
      <c r="M189" s="153" t="s">
        <v>566</v>
      </c>
      <c r="N189" s="153" t="s">
        <v>307</v>
      </c>
      <c r="O189" s="154">
        <v>200000000</v>
      </c>
      <c r="P189" s="154">
        <v>200000000</v>
      </c>
      <c r="Q189" s="149" t="s">
        <v>499</v>
      </c>
      <c r="R189" s="155" t="s">
        <v>499</v>
      </c>
      <c r="S189" s="268" t="s">
        <v>1835</v>
      </c>
      <c r="T189" s="154">
        <v>200000000</v>
      </c>
      <c r="U189" s="156" t="s">
        <v>320</v>
      </c>
    </row>
    <row r="190" spans="1:21" ht="75" customHeight="1" x14ac:dyDescent="0.2">
      <c r="A190" s="146">
        <v>190</v>
      </c>
      <c r="B190" s="147" t="s">
        <v>493</v>
      </c>
      <c r="C190" s="147" t="s">
        <v>494</v>
      </c>
      <c r="D190" s="148" t="s">
        <v>558</v>
      </c>
      <c r="E190" s="147" t="s">
        <v>568</v>
      </c>
      <c r="F190" s="147" t="s">
        <v>227</v>
      </c>
      <c r="G190" s="147" t="s">
        <v>451</v>
      </c>
      <c r="H190" s="147" t="s">
        <v>497</v>
      </c>
      <c r="I190" s="149">
        <v>77121504</v>
      </c>
      <c r="J190" s="150" t="s">
        <v>1080</v>
      </c>
      <c r="K190" s="151">
        <v>42384</v>
      </c>
      <c r="L190" s="152">
        <v>4</v>
      </c>
      <c r="M190" s="153" t="s">
        <v>77</v>
      </c>
      <c r="N190" s="153" t="s">
        <v>307</v>
      </c>
      <c r="O190" s="154">
        <v>11372848</v>
      </c>
      <c r="P190" s="154">
        <v>11372848</v>
      </c>
      <c r="Q190" s="149" t="s">
        <v>499</v>
      </c>
      <c r="R190" s="155" t="s">
        <v>499</v>
      </c>
      <c r="S190" s="268" t="s">
        <v>1835</v>
      </c>
      <c r="T190" s="154">
        <v>2843212</v>
      </c>
      <c r="U190" s="156" t="s">
        <v>308</v>
      </c>
    </row>
    <row r="191" spans="1:21" ht="75" customHeight="1" x14ac:dyDescent="0.2">
      <c r="A191" s="146">
        <v>191</v>
      </c>
      <c r="B191" s="147" t="s">
        <v>493</v>
      </c>
      <c r="C191" s="147" t="s">
        <v>494</v>
      </c>
      <c r="D191" s="148" t="s">
        <v>558</v>
      </c>
      <c r="E191" s="147" t="s">
        <v>568</v>
      </c>
      <c r="F191" s="147" t="s">
        <v>227</v>
      </c>
      <c r="G191" s="147" t="s">
        <v>451</v>
      </c>
      <c r="H191" s="147" t="s">
        <v>497</v>
      </c>
      <c r="I191" s="149">
        <v>77121504</v>
      </c>
      <c r="J191" s="150" t="s">
        <v>1080</v>
      </c>
      <c r="K191" s="151">
        <v>42552</v>
      </c>
      <c r="L191" s="152">
        <v>5.5</v>
      </c>
      <c r="M191" s="153" t="s">
        <v>77</v>
      </c>
      <c r="N191" s="153" t="s">
        <v>307</v>
      </c>
      <c r="O191" s="154">
        <v>15637666</v>
      </c>
      <c r="P191" s="154">
        <v>15637666</v>
      </c>
      <c r="Q191" s="149" t="s">
        <v>499</v>
      </c>
      <c r="R191" s="155" t="s">
        <v>499</v>
      </c>
      <c r="S191" s="268" t="s">
        <v>1835</v>
      </c>
      <c r="T191" s="154">
        <v>2843212</v>
      </c>
      <c r="U191" s="156" t="s">
        <v>320</v>
      </c>
    </row>
    <row r="192" spans="1:21" ht="75" customHeight="1" x14ac:dyDescent="0.2">
      <c r="A192" s="146">
        <v>192</v>
      </c>
      <c r="B192" s="147" t="s">
        <v>493</v>
      </c>
      <c r="C192" s="147" t="s">
        <v>494</v>
      </c>
      <c r="D192" s="148" t="s">
        <v>558</v>
      </c>
      <c r="E192" s="147" t="s">
        <v>568</v>
      </c>
      <c r="F192" s="147" t="s">
        <v>227</v>
      </c>
      <c r="G192" s="147" t="s">
        <v>451</v>
      </c>
      <c r="H192" s="147" t="s">
        <v>497</v>
      </c>
      <c r="I192" s="149">
        <v>77121504</v>
      </c>
      <c r="J192" s="150" t="s">
        <v>1081</v>
      </c>
      <c r="K192" s="151">
        <v>42384</v>
      </c>
      <c r="L192" s="152">
        <v>4</v>
      </c>
      <c r="M192" s="153" t="s">
        <v>77</v>
      </c>
      <c r="N192" s="153" t="s">
        <v>307</v>
      </c>
      <c r="O192" s="154">
        <v>16465168</v>
      </c>
      <c r="P192" s="154">
        <v>16465168</v>
      </c>
      <c r="Q192" s="149" t="s">
        <v>499</v>
      </c>
      <c r="R192" s="155" t="s">
        <v>499</v>
      </c>
      <c r="S192" s="268" t="s">
        <v>1835</v>
      </c>
      <c r="T192" s="154">
        <v>4116292</v>
      </c>
      <c r="U192" s="156" t="s">
        <v>308</v>
      </c>
    </row>
    <row r="193" spans="1:21" ht="75" customHeight="1" x14ac:dyDescent="0.2">
      <c r="A193" s="146">
        <v>193</v>
      </c>
      <c r="B193" s="147" t="s">
        <v>493</v>
      </c>
      <c r="C193" s="147" t="s">
        <v>494</v>
      </c>
      <c r="D193" s="148" t="s">
        <v>558</v>
      </c>
      <c r="E193" s="147" t="s">
        <v>568</v>
      </c>
      <c r="F193" s="147" t="s">
        <v>227</v>
      </c>
      <c r="G193" s="147" t="s">
        <v>451</v>
      </c>
      <c r="H193" s="147" t="s">
        <v>497</v>
      </c>
      <c r="I193" s="149">
        <v>77121504</v>
      </c>
      <c r="J193" s="150" t="s">
        <v>1081</v>
      </c>
      <c r="K193" s="151">
        <v>42552</v>
      </c>
      <c r="L193" s="152">
        <v>5.5</v>
      </c>
      <c r="M193" s="153" t="s">
        <v>77</v>
      </c>
      <c r="N193" s="153" t="s">
        <v>307</v>
      </c>
      <c r="O193" s="154">
        <v>22639606</v>
      </c>
      <c r="P193" s="154">
        <v>22639606</v>
      </c>
      <c r="Q193" s="149" t="s">
        <v>499</v>
      </c>
      <c r="R193" s="155" t="s">
        <v>499</v>
      </c>
      <c r="S193" s="268" t="s">
        <v>1835</v>
      </c>
      <c r="T193" s="154">
        <v>4116292</v>
      </c>
      <c r="U193" s="156" t="s">
        <v>320</v>
      </c>
    </row>
    <row r="194" spans="1:21" ht="75" customHeight="1" x14ac:dyDescent="0.2">
      <c r="A194" s="146">
        <v>194</v>
      </c>
      <c r="B194" s="147" t="s">
        <v>493</v>
      </c>
      <c r="C194" s="147" t="s">
        <v>494</v>
      </c>
      <c r="D194" s="148" t="s">
        <v>558</v>
      </c>
      <c r="E194" s="147" t="s">
        <v>568</v>
      </c>
      <c r="F194" s="147" t="s">
        <v>227</v>
      </c>
      <c r="G194" s="147" t="s">
        <v>451</v>
      </c>
      <c r="H194" s="147" t="s">
        <v>497</v>
      </c>
      <c r="I194" s="149">
        <v>77121504</v>
      </c>
      <c r="J194" s="150" t="s">
        <v>1080</v>
      </c>
      <c r="K194" s="151">
        <v>42384</v>
      </c>
      <c r="L194" s="152">
        <v>4</v>
      </c>
      <c r="M194" s="153" t="s">
        <v>77</v>
      </c>
      <c r="N194" s="153" t="s">
        <v>307</v>
      </c>
      <c r="O194" s="154">
        <v>11372848</v>
      </c>
      <c r="P194" s="154">
        <v>11372848</v>
      </c>
      <c r="Q194" s="149" t="s">
        <v>499</v>
      </c>
      <c r="R194" s="155" t="s">
        <v>499</v>
      </c>
      <c r="S194" s="268" t="s">
        <v>1835</v>
      </c>
      <c r="T194" s="154">
        <v>2843212</v>
      </c>
      <c r="U194" s="156" t="s">
        <v>308</v>
      </c>
    </row>
    <row r="195" spans="1:21" ht="75" customHeight="1" x14ac:dyDescent="0.2">
      <c r="A195" s="146">
        <v>195</v>
      </c>
      <c r="B195" s="147" t="s">
        <v>493</v>
      </c>
      <c r="C195" s="147" t="s">
        <v>494</v>
      </c>
      <c r="D195" s="148" t="s">
        <v>558</v>
      </c>
      <c r="E195" s="147" t="s">
        <v>568</v>
      </c>
      <c r="F195" s="147" t="s">
        <v>227</v>
      </c>
      <c r="G195" s="147" t="s">
        <v>451</v>
      </c>
      <c r="H195" s="147" t="s">
        <v>497</v>
      </c>
      <c r="I195" s="149">
        <v>77121504</v>
      </c>
      <c r="J195" s="150" t="s">
        <v>1080</v>
      </c>
      <c r="K195" s="151">
        <v>42552</v>
      </c>
      <c r="L195" s="152">
        <v>5.5</v>
      </c>
      <c r="M195" s="153" t="s">
        <v>77</v>
      </c>
      <c r="N195" s="153" t="s">
        <v>307</v>
      </c>
      <c r="O195" s="154">
        <v>15637666</v>
      </c>
      <c r="P195" s="154">
        <v>15637666</v>
      </c>
      <c r="Q195" s="149" t="s">
        <v>499</v>
      </c>
      <c r="R195" s="155" t="s">
        <v>499</v>
      </c>
      <c r="S195" s="268" t="s">
        <v>1835</v>
      </c>
      <c r="T195" s="154">
        <v>2843212</v>
      </c>
      <c r="U195" s="156" t="s">
        <v>320</v>
      </c>
    </row>
    <row r="196" spans="1:21" ht="75" customHeight="1" x14ac:dyDescent="0.2">
      <c r="A196" s="146">
        <v>196</v>
      </c>
      <c r="B196" s="147" t="s">
        <v>493</v>
      </c>
      <c r="C196" s="147" t="s">
        <v>494</v>
      </c>
      <c r="D196" s="148" t="s">
        <v>558</v>
      </c>
      <c r="E196" s="147" t="s">
        <v>568</v>
      </c>
      <c r="F196" s="147" t="s">
        <v>227</v>
      </c>
      <c r="G196" s="147" t="s">
        <v>451</v>
      </c>
      <c r="H196" s="147" t="s">
        <v>497</v>
      </c>
      <c r="I196" s="149">
        <v>77121504</v>
      </c>
      <c r="J196" s="150" t="s">
        <v>1080</v>
      </c>
      <c r="K196" s="151">
        <v>42384</v>
      </c>
      <c r="L196" s="152">
        <v>4</v>
      </c>
      <c r="M196" s="153" t="s">
        <v>77</v>
      </c>
      <c r="N196" s="153" t="s">
        <v>307</v>
      </c>
      <c r="O196" s="154">
        <v>11372848</v>
      </c>
      <c r="P196" s="154">
        <v>11372848</v>
      </c>
      <c r="Q196" s="149" t="s">
        <v>499</v>
      </c>
      <c r="R196" s="155" t="s">
        <v>499</v>
      </c>
      <c r="S196" s="268" t="s">
        <v>1835</v>
      </c>
      <c r="T196" s="154">
        <v>2843212</v>
      </c>
      <c r="U196" s="156" t="s">
        <v>308</v>
      </c>
    </row>
    <row r="197" spans="1:21" ht="75" customHeight="1" x14ac:dyDescent="0.2">
      <c r="A197" s="146">
        <v>197</v>
      </c>
      <c r="B197" s="147" t="s">
        <v>493</v>
      </c>
      <c r="C197" s="147" t="s">
        <v>494</v>
      </c>
      <c r="D197" s="148" t="s">
        <v>558</v>
      </c>
      <c r="E197" s="147" t="s">
        <v>568</v>
      </c>
      <c r="F197" s="147" t="s">
        <v>227</v>
      </c>
      <c r="G197" s="147" t="s">
        <v>451</v>
      </c>
      <c r="H197" s="147" t="s">
        <v>497</v>
      </c>
      <c r="I197" s="149">
        <v>77121504</v>
      </c>
      <c r="J197" s="150" t="s">
        <v>1080</v>
      </c>
      <c r="K197" s="151">
        <v>42552</v>
      </c>
      <c r="L197" s="152">
        <v>6</v>
      </c>
      <c r="M197" s="153" t="s">
        <v>77</v>
      </c>
      <c r="N197" s="153" t="s">
        <v>307</v>
      </c>
      <c r="O197" s="154">
        <v>17059272</v>
      </c>
      <c r="P197" s="154">
        <v>17059272</v>
      </c>
      <c r="Q197" s="149" t="s">
        <v>499</v>
      </c>
      <c r="R197" s="155" t="s">
        <v>499</v>
      </c>
      <c r="S197" s="268" t="s">
        <v>1835</v>
      </c>
      <c r="T197" s="154">
        <v>2843212</v>
      </c>
      <c r="U197" s="156" t="s">
        <v>320</v>
      </c>
    </row>
    <row r="198" spans="1:21" ht="75" customHeight="1" x14ac:dyDescent="0.2">
      <c r="A198" s="146">
        <v>198</v>
      </c>
      <c r="B198" s="147" t="s">
        <v>493</v>
      </c>
      <c r="C198" s="147" t="s">
        <v>494</v>
      </c>
      <c r="D198" s="148" t="s">
        <v>558</v>
      </c>
      <c r="E198" s="147" t="s">
        <v>568</v>
      </c>
      <c r="F198" s="147" t="s">
        <v>227</v>
      </c>
      <c r="G198" s="147" t="s">
        <v>451</v>
      </c>
      <c r="H198" s="147" t="s">
        <v>497</v>
      </c>
      <c r="I198" s="149">
        <v>77121504</v>
      </c>
      <c r="J198" s="150" t="s">
        <v>1082</v>
      </c>
      <c r="K198" s="151">
        <v>42384</v>
      </c>
      <c r="L198" s="152">
        <v>4</v>
      </c>
      <c r="M198" s="153" t="s">
        <v>77</v>
      </c>
      <c r="N198" s="153" t="s">
        <v>307</v>
      </c>
      <c r="O198" s="154">
        <v>16465168</v>
      </c>
      <c r="P198" s="154">
        <v>16465168</v>
      </c>
      <c r="Q198" s="149" t="s">
        <v>499</v>
      </c>
      <c r="R198" s="155" t="s">
        <v>499</v>
      </c>
      <c r="S198" s="268" t="s">
        <v>1835</v>
      </c>
      <c r="T198" s="154">
        <v>4116292</v>
      </c>
      <c r="U198" s="156" t="s">
        <v>1539</v>
      </c>
    </row>
    <row r="199" spans="1:21" ht="75" customHeight="1" x14ac:dyDescent="0.2">
      <c r="A199" s="146">
        <v>199</v>
      </c>
      <c r="B199" s="147" t="s">
        <v>493</v>
      </c>
      <c r="C199" s="147" t="s">
        <v>494</v>
      </c>
      <c r="D199" s="148" t="s">
        <v>558</v>
      </c>
      <c r="E199" s="147" t="s">
        <v>568</v>
      </c>
      <c r="F199" s="147" t="s">
        <v>227</v>
      </c>
      <c r="G199" s="147" t="s">
        <v>451</v>
      </c>
      <c r="H199" s="147" t="s">
        <v>497</v>
      </c>
      <c r="I199" s="149">
        <v>77121504</v>
      </c>
      <c r="J199" s="150" t="s">
        <v>1082</v>
      </c>
      <c r="K199" s="151">
        <v>42552</v>
      </c>
      <c r="L199" s="152">
        <v>6</v>
      </c>
      <c r="M199" s="153" t="s">
        <v>77</v>
      </c>
      <c r="N199" s="153" t="s">
        <v>307</v>
      </c>
      <c r="O199" s="154">
        <v>24697752</v>
      </c>
      <c r="P199" s="154">
        <v>24697752</v>
      </c>
      <c r="Q199" s="149" t="s">
        <v>499</v>
      </c>
      <c r="R199" s="155" t="s">
        <v>499</v>
      </c>
      <c r="S199" s="268" t="s">
        <v>1835</v>
      </c>
      <c r="T199" s="154">
        <v>4116292</v>
      </c>
      <c r="U199" s="156" t="s">
        <v>320</v>
      </c>
    </row>
    <row r="200" spans="1:21" ht="75" customHeight="1" x14ac:dyDescent="0.2">
      <c r="A200" s="146">
        <v>200</v>
      </c>
      <c r="B200" s="147" t="s">
        <v>493</v>
      </c>
      <c r="C200" s="147" t="s">
        <v>494</v>
      </c>
      <c r="D200" s="148" t="s">
        <v>558</v>
      </c>
      <c r="E200" s="147" t="s">
        <v>568</v>
      </c>
      <c r="F200" s="147" t="s">
        <v>227</v>
      </c>
      <c r="G200" s="147" t="s">
        <v>451</v>
      </c>
      <c r="H200" s="147" t="s">
        <v>497</v>
      </c>
      <c r="I200" s="149">
        <v>77121504</v>
      </c>
      <c r="J200" s="150" t="s">
        <v>1081</v>
      </c>
      <c r="K200" s="151">
        <v>42384</v>
      </c>
      <c r="L200" s="152">
        <v>4</v>
      </c>
      <c r="M200" s="153" t="s">
        <v>77</v>
      </c>
      <c r="N200" s="153" t="s">
        <v>307</v>
      </c>
      <c r="O200" s="154">
        <v>16465168</v>
      </c>
      <c r="P200" s="154">
        <v>16465168</v>
      </c>
      <c r="Q200" s="149" t="s">
        <v>499</v>
      </c>
      <c r="R200" s="155" t="s">
        <v>499</v>
      </c>
      <c r="S200" s="268" t="s">
        <v>1835</v>
      </c>
      <c r="T200" s="154">
        <v>4116292</v>
      </c>
      <c r="U200" s="156" t="s">
        <v>308</v>
      </c>
    </row>
    <row r="201" spans="1:21" ht="75" customHeight="1" x14ac:dyDescent="0.2">
      <c r="A201" s="146">
        <v>201</v>
      </c>
      <c r="B201" s="147" t="s">
        <v>493</v>
      </c>
      <c r="C201" s="147" t="s">
        <v>494</v>
      </c>
      <c r="D201" s="148" t="s">
        <v>558</v>
      </c>
      <c r="E201" s="147" t="s">
        <v>568</v>
      </c>
      <c r="F201" s="147" t="s">
        <v>227</v>
      </c>
      <c r="G201" s="147" t="s">
        <v>451</v>
      </c>
      <c r="H201" s="147" t="s">
        <v>497</v>
      </c>
      <c r="I201" s="149">
        <v>77121504</v>
      </c>
      <c r="J201" s="150" t="s">
        <v>1081</v>
      </c>
      <c r="K201" s="151">
        <v>42552</v>
      </c>
      <c r="L201" s="152">
        <v>6</v>
      </c>
      <c r="M201" s="153" t="s">
        <v>77</v>
      </c>
      <c r="N201" s="153" t="s">
        <v>307</v>
      </c>
      <c r="O201" s="154">
        <v>24697752</v>
      </c>
      <c r="P201" s="154">
        <v>24697752</v>
      </c>
      <c r="Q201" s="149" t="s">
        <v>499</v>
      </c>
      <c r="R201" s="155" t="s">
        <v>499</v>
      </c>
      <c r="S201" s="268" t="s">
        <v>1835</v>
      </c>
      <c r="T201" s="154">
        <v>4116292</v>
      </c>
      <c r="U201" s="156" t="s">
        <v>320</v>
      </c>
    </row>
    <row r="202" spans="1:21" ht="75" customHeight="1" x14ac:dyDescent="0.2">
      <c r="A202" s="146">
        <v>202</v>
      </c>
      <c r="B202" s="147" t="s">
        <v>493</v>
      </c>
      <c r="C202" s="147" t="s">
        <v>494</v>
      </c>
      <c r="D202" s="148" t="s">
        <v>558</v>
      </c>
      <c r="E202" s="147" t="s">
        <v>568</v>
      </c>
      <c r="F202" s="147" t="s">
        <v>227</v>
      </c>
      <c r="G202" s="147" t="s">
        <v>451</v>
      </c>
      <c r="H202" s="147" t="s">
        <v>497</v>
      </c>
      <c r="I202" s="149">
        <v>77121504</v>
      </c>
      <c r="J202" s="150" t="s">
        <v>1083</v>
      </c>
      <c r="K202" s="151">
        <v>42384</v>
      </c>
      <c r="L202" s="152">
        <v>4</v>
      </c>
      <c r="M202" s="153" t="s">
        <v>77</v>
      </c>
      <c r="N202" s="153" t="s">
        <v>307</v>
      </c>
      <c r="O202" s="154">
        <v>28856480</v>
      </c>
      <c r="P202" s="154">
        <v>28856480</v>
      </c>
      <c r="Q202" s="149" t="s">
        <v>499</v>
      </c>
      <c r="R202" s="155" t="s">
        <v>499</v>
      </c>
      <c r="S202" s="268" t="s">
        <v>1835</v>
      </c>
      <c r="T202" s="154">
        <v>7214120</v>
      </c>
      <c r="U202" s="156" t="s">
        <v>308</v>
      </c>
    </row>
    <row r="203" spans="1:21" ht="75" customHeight="1" x14ac:dyDescent="0.2">
      <c r="A203" s="146">
        <v>203</v>
      </c>
      <c r="B203" s="147" t="s">
        <v>493</v>
      </c>
      <c r="C203" s="147" t="s">
        <v>494</v>
      </c>
      <c r="D203" s="148" t="s">
        <v>558</v>
      </c>
      <c r="E203" s="147" t="s">
        <v>568</v>
      </c>
      <c r="F203" s="147" t="s">
        <v>227</v>
      </c>
      <c r="G203" s="147" t="s">
        <v>451</v>
      </c>
      <c r="H203" s="147" t="s">
        <v>497</v>
      </c>
      <c r="I203" s="149">
        <v>77121504</v>
      </c>
      <c r="J203" s="150" t="s">
        <v>1083</v>
      </c>
      <c r="K203" s="151">
        <v>42552</v>
      </c>
      <c r="L203" s="152">
        <v>6</v>
      </c>
      <c r="M203" s="153" t="s">
        <v>77</v>
      </c>
      <c r="N203" s="153" t="s">
        <v>307</v>
      </c>
      <c r="O203" s="154">
        <v>43284720</v>
      </c>
      <c r="P203" s="154">
        <v>43284720</v>
      </c>
      <c r="Q203" s="149" t="s">
        <v>499</v>
      </c>
      <c r="R203" s="155" t="s">
        <v>499</v>
      </c>
      <c r="S203" s="268" t="s">
        <v>1835</v>
      </c>
      <c r="T203" s="154">
        <v>7214120</v>
      </c>
      <c r="U203" s="156" t="s">
        <v>320</v>
      </c>
    </row>
    <row r="204" spans="1:21" ht="75" customHeight="1" x14ac:dyDescent="0.2">
      <c r="A204" s="146">
        <v>204</v>
      </c>
      <c r="B204" s="147" t="s">
        <v>493</v>
      </c>
      <c r="C204" s="147" t="s">
        <v>494</v>
      </c>
      <c r="D204" s="148" t="s">
        <v>558</v>
      </c>
      <c r="E204" s="147" t="s">
        <v>568</v>
      </c>
      <c r="F204" s="147" t="s">
        <v>227</v>
      </c>
      <c r="G204" s="147" t="s">
        <v>451</v>
      </c>
      <c r="H204" s="147" t="s">
        <v>497</v>
      </c>
      <c r="I204" s="149">
        <v>77121504</v>
      </c>
      <c r="J204" s="150" t="s">
        <v>1084</v>
      </c>
      <c r="K204" s="151">
        <v>42384</v>
      </c>
      <c r="L204" s="152">
        <v>4</v>
      </c>
      <c r="M204" s="153" t="s">
        <v>77</v>
      </c>
      <c r="N204" s="153" t="s">
        <v>307</v>
      </c>
      <c r="O204" s="154">
        <v>11372848</v>
      </c>
      <c r="P204" s="154">
        <v>11372848</v>
      </c>
      <c r="Q204" s="149" t="s">
        <v>499</v>
      </c>
      <c r="R204" s="155" t="s">
        <v>499</v>
      </c>
      <c r="S204" s="268" t="s">
        <v>1835</v>
      </c>
      <c r="T204" s="154">
        <v>2843212</v>
      </c>
      <c r="U204" s="156" t="s">
        <v>308</v>
      </c>
    </row>
    <row r="205" spans="1:21" ht="75" customHeight="1" x14ac:dyDescent="0.2">
      <c r="A205" s="146">
        <v>205</v>
      </c>
      <c r="B205" s="147" t="s">
        <v>493</v>
      </c>
      <c r="C205" s="147" t="s">
        <v>494</v>
      </c>
      <c r="D205" s="148" t="s">
        <v>558</v>
      </c>
      <c r="E205" s="147" t="s">
        <v>568</v>
      </c>
      <c r="F205" s="147" t="s">
        <v>227</v>
      </c>
      <c r="G205" s="147" t="s">
        <v>451</v>
      </c>
      <c r="H205" s="147" t="s">
        <v>497</v>
      </c>
      <c r="I205" s="149">
        <v>77121504</v>
      </c>
      <c r="J205" s="150" t="s">
        <v>1084</v>
      </c>
      <c r="K205" s="151">
        <v>42552</v>
      </c>
      <c r="L205" s="152">
        <v>6</v>
      </c>
      <c r="M205" s="153" t="s">
        <v>77</v>
      </c>
      <c r="N205" s="153" t="s">
        <v>307</v>
      </c>
      <c r="O205" s="154">
        <v>17059272</v>
      </c>
      <c r="P205" s="154">
        <v>17059272</v>
      </c>
      <c r="Q205" s="149" t="s">
        <v>499</v>
      </c>
      <c r="R205" s="155" t="s">
        <v>499</v>
      </c>
      <c r="S205" s="268" t="s">
        <v>1835</v>
      </c>
      <c r="T205" s="154">
        <v>2843212</v>
      </c>
      <c r="U205" s="156" t="s">
        <v>320</v>
      </c>
    </row>
    <row r="206" spans="1:21" ht="75" customHeight="1" x14ac:dyDescent="0.2">
      <c r="A206" s="146">
        <v>206</v>
      </c>
      <c r="B206" s="147" t="s">
        <v>493</v>
      </c>
      <c r="C206" s="147" t="s">
        <v>494</v>
      </c>
      <c r="D206" s="148" t="s">
        <v>558</v>
      </c>
      <c r="E206" s="147" t="s">
        <v>568</v>
      </c>
      <c r="F206" s="147" t="s">
        <v>227</v>
      </c>
      <c r="G206" s="147" t="s">
        <v>451</v>
      </c>
      <c r="H206" s="147" t="s">
        <v>497</v>
      </c>
      <c r="I206" s="149">
        <v>77121504</v>
      </c>
      <c r="J206" s="150" t="s">
        <v>1121</v>
      </c>
      <c r="K206" s="151">
        <v>42384</v>
      </c>
      <c r="L206" s="152">
        <v>4</v>
      </c>
      <c r="M206" s="153" t="s">
        <v>77</v>
      </c>
      <c r="N206" s="153" t="s">
        <v>307</v>
      </c>
      <c r="O206" s="154">
        <v>11372848</v>
      </c>
      <c r="P206" s="154">
        <v>11372848</v>
      </c>
      <c r="Q206" s="149" t="s">
        <v>499</v>
      </c>
      <c r="R206" s="155" t="s">
        <v>499</v>
      </c>
      <c r="S206" s="268" t="s">
        <v>1835</v>
      </c>
      <c r="T206" s="154">
        <v>2843212</v>
      </c>
      <c r="U206" s="156" t="s">
        <v>308</v>
      </c>
    </row>
    <row r="207" spans="1:21" ht="75" customHeight="1" x14ac:dyDescent="0.2">
      <c r="A207" s="146">
        <v>207</v>
      </c>
      <c r="B207" s="147" t="s">
        <v>493</v>
      </c>
      <c r="C207" s="147" t="s">
        <v>494</v>
      </c>
      <c r="D207" s="148" t="s">
        <v>558</v>
      </c>
      <c r="E207" s="147" t="s">
        <v>568</v>
      </c>
      <c r="F207" s="147" t="s">
        <v>227</v>
      </c>
      <c r="G207" s="147" t="s">
        <v>451</v>
      </c>
      <c r="H207" s="147" t="s">
        <v>497</v>
      </c>
      <c r="I207" s="149">
        <v>77121504</v>
      </c>
      <c r="J207" s="150" t="s">
        <v>1085</v>
      </c>
      <c r="K207" s="151">
        <v>42552</v>
      </c>
      <c r="L207" s="152">
        <v>5.5</v>
      </c>
      <c r="M207" s="153" t="s">
        <v>77</v>
      </c>
      <c r="N207" s="153" t="s">
        <v>307</v>
      </c>
      <c r="O207" s="154">
        <v>15637666</v>
      </c>
      <c r="P207" s="154">
        <v>15637666</v>
      </c>
      <c r="Q207" s="149" t="s">
        <v>499</v>
      </c>
      <c r="R207" s="155" t="s">
        <v>499</v>
      </c>
      <c r="S207" s="268" t="s">
        <v>1835</v>
      </c>
      <c r="T207" s="154">
        <v>2843212</v>
      </c>
      <c r="U207" s="156" t="s">
        <v>320</v>
      </c>
    </row>
    <row r="208" spans="1:21" ht="75" customHeight="1" x14ac:dyDescent="0.2">
      <c r="A208" s="146">
        <v>208</v>
      </c>
      <c r="B208" s="147" t="s">
        <v>493</v>
      </c>
      <c r="C208" s="147" t="s">
        <v>494</v>
      </c>
      <c r="D208" s="148" t="s">
        <v>558</v>
      </c>
      <c r="E208" s="147" t="s">
        <v>568</v>
      </c>
      <c r="F208" s="147" t="s">
        <v>227</v>
      </c>
      <c r="G208" s="147" t="s">
        <v>451</v>
      </c>
      <c r="H208" s="147" t="s">
        <v>497</v>
      </c>
      <c r="I208" s="149">
        <v>77121504</v>
      </c>
      <c r="J208" s="150" t="s">
        <v>1086</v>
      </c>
      <c r="K208" s="151">
        <v>42384</v>
      </c>
      <c r="L208" s="152">
        <v>4</v>
      </c>
      <c r="M208" s="153" t="s">
        <v>77</v>
      </c>
      <c r="N208" s="153" t="s">
        <v>307</v>
      </c>
      <c r="O208" s="154">
        <v>7044376</v>
      </c>
      <c r="P208" s="154">
        <v>7044376</v>
      </c>
      <c r="Q208" s="149" t="s">
        <v>499</v>
      </c>
      <c r="R208" s="155" t="s">
        <v>499</v>
      </c>
      <c r="S208" s="268" t="s">
        <v>1835</v>
      </c>
      <c r="T208" s="154">
        <v>1761094</v>
      </c>
      <c r="U208" s="156" t="s">
        <v>308</v>
      </c>
    </row>
    <row r="209" spans="1:21" ht="75" customHeight="1" x14ac:dyDescent="0.2">
      <c r="A209" s="146">
        <v>209</v>
      </c>
      <c r="B209" s="147" t="s">
        <v>493</v>
      </c>
      <c r="C209" s="147" t="s">
        <v>494</v>
      </c>
      <c r="D209" s="148" t="s">
        <v>558</v>
      </c>
      <c r="E209" s="147" t="s">
        <v>568</v>
      </c>
      <c r="F209" s="147" t="s">
        <v>227</v>
      </c>
      <c r="G209" s="147" t="s">
        <v>451</v>
      </c>
      <c r="H209" s="147" t="s">
        <v>497</v>
      </c>
      <c r="I209" s="149">
        <v>77121504</v>
      </c>
      <c r="J209" s="150" t="s">
        <v>1086</v>
      </c>
      <c r="K209" s="151">
        <v>42552</v>
      </c>
      <c r="L209" s="152">
        <v>4.5</v>
      </c>
      <c r="M209" s="153" t="s">
        <v>77</v>
      </c>
      <c r="N209" s="153" t="s">
        <v>307</v>
      </c>
      <c r="O209" s="154">
        <v>7924923</v>
      </c>
      <c r="P209" s="154">
        <v>7924923</v>
      </c>
      <c r="Q209" s="149" t="s">
        <v>499</v>
      </c>
      <c r="R209" s="155" t="s">
        <v>499</v>
      </c>
      <c r="S209" s="268" t="s">
        <v>1835</v>
      </c>
      <c r="T209" s="154">
        <v>1761094</v>
      </c>
      <c r="U209" s="156" t="s">
        <v>320</v>
      </c>
    </row>
    <row r="210" spans="1:21" ht="75" customHeight="1" x14ac:dyDescent="0.2">
      <c r="A210" s="146">
        <v>210</v>
      </c>
      <c r="B210" s="147" t="s">
        <v>493</v>
      </c>
      <c r="C210" s="147" t="s">
        <v>494</v>
      </c>
      <c r="D210" s="148" t="s">
        <v>558</v>
      </c>
      <c r="E210" s="147" t="s">
        <v>568</v>
      </c>
      <c r="F210" s="147" t="s">
        <v>227</v>
      </c>
      <c r="G210" s="147" t="s">
        <v>451</v>
      </c>
      <c r="H210" s="147" t="s">
        <v>497</v>
      </c>
      <c r="I210" s="149">
        <v>77121504</v>
      </c>
      <c r="J210" s="150" t="s">
        <v>1047</v>
      </c>
      <c r="K210" s="151">
        <v>42384</v>
      </c>
      <c r="L210" s="152">
        <v>1</v>
      </c>
      <c r="M210" s="153" t="s">
        <v>77</v>
      </c>
      <c r="N210" s="153" t="s">
        <v>307</v>
      </c>
      <c r="O210" s="154">
        <v>563105</v>
      </c>
      <c r="P210" s="154">
        <v>563105</v>
      </c>
      <c r="Q210" s="149" t="s">
        <v>499</v>
      </c>
      <c r="R210" s="155" t="s">
        <v>499</v>
      </c>
      <c r="S210" s="268" t="s">
        <v>1835</v>
      </c>
      <c r="T210" s="154">
        <v>563105</v>
      </c>
      <c r="U210" s="156" t="s">
        <v>320</v>
      </c>
    </row>
    <row r="211" spans="1:21" ht="75" customHeight="1" x14ac:dyDescent="0.2">
      <c r="A211" s="146">
        <v>211</v>
      </c>
      <c r="B211" s="147" t="s">
        <v>493</v>
      </c>
      <c r="C211" s="147" t="s">
        <v>494</v>
      </c>
      <c r="D211" s="148" t="s">
        <v>558</v>
      </c>
      <c r="E211" s="147" t="s">
        <v>568</v>
      </c>
      <c r="F211" s="147" t="s">
        <v>336</v>
      </c>
      <c r="G211" s="147" t="s">
        <v>84</v>
      </c>
      <c r="H211" s="147" t="s">
        <v>511</v>
      </c>
      <c r="I211" s="149">
        <v>77121504</v>
      </c>
      <c r="J211" s="150" t="s">
        <v>570</v>
      </c>
      <c r="K211" s="151">
        <v>42384</v>
      </c>
      <c r="L211" s="152">
        <v>1</v>
      </c>
      <c r="M211" s="153" t="s">
        <v>512</v>
      </c>
      <c r="N211" s="153" t="s">
        <v>307</v>
      </c>
      <c r="O211" s="154">
        <v>400000000</v>
      </c>
      <c r="P211" s="154">
        <v>400000000</v>
      </c>
      <c r="Q211" s="149" t="s">
        <v>499</v>
      </c>
      <c r="R211" s="155" t="s">
        <v>499</v>
      </c>
      <c r="S211" s="268" t="s">
        <v>1835</v>
      </c>
      <c r="T211" s="154">
        <v>400000000</v>
      </c>
      <c r="U211" s="156" t="s">
        <v>320</v>
      </c>
    </row>
    <row r="212" spans="1:21" ht="75" customHeight="1" x14ac:dyDescent="0.2">
      <c r="A212" s="146">
        <v>212</v>
      </c>
      <c r="B212" s="147" t="s">
        <v>493</v>
      </c>
      <c r="C212" s="147" t="s">
        <v>494</v>
      </c>
      <c r="D212" s="148" t="s">
        <v>558</v>
      </c>
      <c r="E212" s="147" t="s">
        <v>571</v>
      </c>
      <c r="F212" s="147" t="s">
        <v>227</v>
      </c>
      <c r="G212" s="147" t="s">
        <v>451</v>
      </c>
      <c r="H212" s="147" t="s">
        <v>497</v>
      </c>
      <c r="I212" s="149">
        <v>77121504</v>
      </c>
      <c r="J212" s="150" t="s">
        <v>572</v>
      </c>
      <c r="K212" s="151">
        <v>42384</v>
      </c>
      <c r="L212" s="152">
        <v>4</v>
      </c>
      <c r="M212" s="153" t="s">
        <v>77</v>
      </c>
      <c r="N212" s="153" t="s">
        <v>307</v>
      </c>
      <c r="O212" s="154">
        <v>11372848</v>
      </c>
      <c r="P212" s="154">
        <v>11372848</v>
      </c>
      <c r="Q212" s="149" t="s">
        <v>499</v>
      </c>
      <c r="R212" s="155" t="s">
        <v>499</v>
      </c>
      <c r="S212" s="268" t="s">
        <v>1835</v>
      </c>
      <c r="T212" s="154">
        <v>2843212</v>
      </c>
      <c r="U212" s="156" t="s">
        <v>308</v>
      </c>
    </row>
    <row r="213" spans="1:21" ht="75" customHeight="1" x14ac:dyDescent="0.2">
      <c r="A213" s="146">
        <v>213</v>
      </c>
      <c r="B213" s="147" t="s">
        <v>493</v>
      </c>
      <c r="C213" s="147" t="s">
        <v>494</v>
      </c>
      <c r="D213" s="148" t="s">
        <v>558</v>
      </c>
      <c r="E213" s="147" t="s">
        <v>571</v>
      </c>
      <c r="F213" s="147" t="s">
        <v>227</v>
      </c>
      <c r="G213" s="147" t="s">
        <v>451</v>
      </c>
      <c r="H213" s="147" t="s">
        <v>497</v>
      </c>
      <c r="I213" s="149">
        <v>77121504</v>
      </c>
      <c r="J213" s="150" t="s">
        <v>572</v>
      </c>
      <c r="K213" s="151">
        <v>42552</v>
      </c>
      <c r="L213" s="152">
        <v>5.5</v>
      </c>
      <c r="M213" s="153" t="s">
        <v>77</v>
      </c>
      <c r="N213" s="153" t="s">
        <v>307</v>
      </c>
      <c r="O213" s="154">
        <v>15637666</v>
      </c>
      <c r="P213" s="154">
        <v>15637666</v>
      </c>
      <c r="Q213" s="149" t="s">
        <v>499</v>
      </c>
      <c r="R213" s="155" t="s">
        <v>499</v>
      </c>
      <c r="S213" s="268" t="s">
        <v>1835</v>
      </c>
      <c r="T213" s="154">
        <v>2843212</v>
      </c>
      <c r="U213" s="156" t="s">
        <v>320</v>
      </c>
    </row>
    <row r="214" spans="1:21" ht="75" customHeight="1" x14ac:dyDescent="0.2">
      <c r="A214" s="146">
        <v>214</v>
      </c>
      <c r="B214" s="147" t="s">
        <v>493</v>
      </c>
      <c r="C214" s="147" t="s">
        <v>494</v>
      </c>
      <c r="D214" s="148" t="s">
        <v>558</v>
      </c>
      <c r="E214" s="147" t="s">
        <v>571</v>
      </c>
      <c r="F214" s="147" t="s">
        <v>227</v>
      </c>
      <c r="G214" s="147" t="s">
        <v>451</v>
      </c>
      <c r="H214" s="147" t="s">
        <v>497</v>
      </c>
      <c r="I214" s="149">
        <v>77121504</v>
      </c>
      <c r="J214" s="150" t="s">
        <v>572</v>
      </c>
      <c r="K214" s="151">
        <v>42384</v>
      </c>
      <c r="L214" s="152">
        <v>4</v>
      </c>
      <c r="M214" s="153" t="s">
        <v>77</v>
      </c>
      <c r="N214" s="153" t="s">
        <v>307</v>
      </c>
      <c r="O214" s="154">
        <v>11372848</v>
      </c>
      <c r="P214" s="154">
        <v>11372848</v>
      </c>
      <c r="Q214" s="149" t="s">
        <v>499</v>
      </c>
      <c r="R214" s="155" t="s">
        <v>499</v>
      </c>
      <c r="S214" s="268" t="s">
        <v>1835</v>
      </c>
      <c r="T214" s="154">
        <v>2843212</v>
      </c>
      <c r="U214" s="156" t="s">
        <v>308</v>
      </c>
    </row>
    <row r="215" spans="1:21" ht="75" customHeight="1" x14ac:dyDescent="0.2">
      <c r="A215" s="146">
        <v>215</v>
      </c>
      <c r="B215" s="147" t="s">
        <v>493</v>
      </c>
      <c r="C215" s="147" t="s">
        <v>494</v>
      </c>
      <c r="D215" s="148" t="s">
        <v>558</v>
      </c>
      <c r="E215" s="147" t="s">
        <v>571</v>
      </c>
      <c r="F215" s="147" t="s">
        <v>227</v>
      </c>
      <c r="G215" s="147" t="s">
        <v>451</v>
      </c>
      <c r="H215" s="147" t="s">
        <v>497</v>
      </c>
      <c r="I215" s="149">
        <v>77121504</v>
      </c>
      <c r="J215" s="150" t="s">
        <v>572</v>
      </c>
      <c r="K215" s="151">
        <v>42552</v>
      </c>
      <c r="L215" s="152">
        <v>5.5</v>
      </c>
      <c r="M215" s="153" t="s">
        <v>77</v>
      </c>
      <c r="N215" s="153" t="s">
        <v>307</v>
      </c>
      <c r="O215" s="154">
        <v>15637666</v>
      </c>
      <c r="P215" s="154">
        <v>15637666</v>
      </c>
      <c r="Q215" s="149" t="s">
        <v>499</v>
      </c>
      <c r="R215" s="155" t="s">
        <v>499</v>
      </c>
      <c r="S215" s="268" t="s">
        <v>1835</v>
      </c>
      <c r="T215" s="154">
        <v>2843212</v>
      </c>
      <c r="U215" s="156" t="s">
        <v>320</v>
      </c>
    </row>
    <row r="216" spans="1:21" ht="75" customHeight="1" x14ac:dyDescent="0.2">
      <c r="A216" s="146">
        <v>216</v>
      </c>
      <c r="B216" s="147" t="s">
        <v>493</v>
      </c>
      <c r="C216" s="147" t="s">
        <v>494</v>
      </c>
      <c r="D216" s="148" t="s">
        <v>558</v>
      </c>
      <c r="E216" s="147" t="s">
        <v>571</v>
      </c>
      <c r="F216" s="147" t="s">
        <v>227</v>
      </c>
      <c r="G216" s="147" t="s">
        <v>451</v>
      </c>
      <c r="H216" s="147" t="s">
        <v>497</v>
      </c>
      <c r="I216" s="149">
        <v>77121504</v>
      </c>
      <c r="J216" s="150" t="s">
        <v>572</v>
      </c>
      <c r="K216" s="151">
        <v>42384</v>
      </c>
      <c r="L216" s="152">
        <v>4</v>
      </c>
      <c r="M216" s="153" t="s">
        <v>77</v>
      </c>
      <c r="N216" s="153" t="s">
        <v>307</v>
      </c>
      <c r="O216" s="154">
        <v>11372848</v>
      </c>
      <c r="P216" s="154">
        <v>11372848</v>
      </c>
      <c r="Q216" s="149" t="s">
        <v>499</v>
      </c>
      <c r="R216" s="155" t="s">
        <v>499</v>
      </c>
      <c r="S216" s="268" t="s">
        <v>1835</v>
      </c>
      <c r="T216" s="154">
        <v>2843212</v>
      </c>
      <c r="U216" s="156" t="s">
        <v>1565</v>
      </c>
    </row>
    <row r="217" spans="1:21" ht="75" customHeight="1" x14ac:dyDescent="0.2">
      <c r="A217" s="146">
        <v>217</v>
      </c>
      <c r="B217" s="147" t="s">
        <v>493</v>
      </c>
      <c r="C217" s="147" t="s">
        <v>494</v>
      </c>
      <c r="D217" s="148" t="s">
        <v>558</v>
      </c>
      <c r="E217" s="147" t="s">
        <v>571</v>
      </c>
      <c r="F217" s="147" t="s">
        <v>227</v>
      </c>
      <c r="G217" s="147" t="s">
        <v>451</v>
      </c>
      <c r="H217" s="147" t="s">
        <v>497</v>
      </c>
      <c r="I217" s="149">
        <v>77121504</v>
      </c>
      <c r="J217" s="150" t="s">
        <v>572</v>
      </c>
      <c r="K217" s="151">
        <v>42552</v>
      </c>
      <c r="L217" s="152">
        <v>5.5</v>
      </c>
      <c r="M217" s="153" t="s">
        <v>77</v>
      </c>
      <c r="N217" s="153" t="s">
        <v>307</v>
      </c>
      <c r="O217" s="154">
        <v>15637666</v>
      </c>
      <c r="P217" s="154">
        <v>15637666</v>
      </c>
      <c r="Q217" s="149" t="s">
        <v>499</v>
      </c>
      <c r="R217" s="155" t="s">
        <v>499</v>
      </c>
      <c r="S217" s="268" t="s">
        <v>1835</v>
      </c>
      <c r="T217" s="154">
        <v>2843212</v>
      </c>
      <c r="U217" s="156" t="s">
        <v>320</v>
      </c>
    </row>
    <row r="218" spans="1:21" ht="75" customHeight="1" x14ac:dyDescent="0.2">
      <c r="A218" s="146">
        <v>218</v>
      </c>
      <c r="B218" s="147" t="s">
        <v>493</v>
      </c>
      <c r="C218" s="147" t="s">
        <v>494</v>
      </c>
      <c r="D218" s="148" t="s">
        <v>558</v>
      </c>
      <c r="E218" s="147" t="s">
        <v>559</v>
      </c>
      <c r="F218" s="147" t="s">
        <v>227</v>
      </c>
      <c r="G218" s="147" t="s">
        <v>451</v>
      </c>
      <c r="H218" s="147" t="s">
        <v>497</v>
      </c>
      <c r="I218" s="149">
        <v>77101706</v>
      </c>
      <c r="J218" s="150" t="s">
        <v>1079</v>
      </c>
      <c r="K218" s="151">
        <v>42384</v>
      </c>
      <c r="L218" s="152">
        <v>4.5</v>
      </c>
      <c r="M218" s="153" t="s">
        <v>77</v>
      </c>
      <c r="N218" s="153" t="s">
        <v>307</v>
      </c>
      <c r="O218" s="154">
        <v>12794454</v>
      </c>
      <c r="P218" s="154">
        <v>12794454</v>
      </c>
      <c r="Q218" s="149" t="s">
        <v>499</v>
      </c>
      <c r="R218" s="155" t="s">
        <v>499</v>
      </c>
      <c r="S218" s="268" t="s">
        <v>1835</v>
      </c>
      <c r="T218" s="154">
        <v>2843212</v>
      </c>
      <c r="U218" s="156" t="s">
        <v>1551</v>
      </c>
    </row>
    <row r="219" spans="1:21" ht="75" customHeight="1" x14ac:dyDescent="0.2">
      <c r="A219" s="146">
        <v>219</v>
      </c>
      <c r="B219" s="147" t="s">
        <v>493</v>
      </c>
      <c r="C219" s="147" t="s">
        <v>494</v>
      </c>
      <c r="D219" s="148" t="s">
        <v>558</v>
      </c>
      <c r="E219" s="147" t="s">
        <v>571</v>
      </c>
      <c r="F219" s="147" t="s">
        <v>227</v>
      </c>
      <c r="G219" s="147" t="s">
        <v>451</v>
      </c>
      <c r="H219" s="147" t="s">
        <v>497</v>
      </c>
      <c r="I219" s="149">
        <v>77121504</v>
      </c>
      <c r="J219" s="150" t="s">
        <v>1087</v>
      </c>
      <c r="K219" s="151">
        <v>42384</v>
      </c>
      <c r="L219" s="152">
        <v>4</v>
      </c>
      <c r="M219" s="153" t="s">
        <v>77</v>
      </c>
      <c r="N219" s="153" t="s">
        <v>307</v>
      </c>
      <c r="O219" s="154">
        <v>16465168</v>
      </c>
      <c r="P219" s="154">
        <v>16465168</v>
      </c>
      <c r="Q219" s="149" t="s">
        <v>499</v>
      </c>
      <c r="R219" s="155" t="s">
        <v>499</v>
      </c>
      <c r="S219" s="268" t="s">
        <v>1835</v>
      </c>
      <c r="T219" s="154">
        <v>4116292</v>
      </c>
      <c r="U219" s="156" t="s">
        <v>1766</v>
      </c>
    </row>
    <row r="220" spans="1:21" ht="75" customHeight="1" x14ac:dyDescent="0.2">
      <c r="A220" s="146">
        <v>220</v>
      </c>
      <c r="B220" s="147" t="s">
        <v>493</v>
      </c>
      <c r="C220" s="147" t="s">
        <v>494</v>
      </c>
      <c r="D220" s="148" t="s">
        <v>558</v>
      </c>
      <c r="E220" s="147" t="s">
        <v>571</v>
      </c>
      <c r="F220" s="147" t="s">
        <v>227</v>
      </c>
      <c r="G220" s="147" t="s">
        <v>451</v>
      </c>
      <c r="H220" s="147" t="s">
        <v>497</v>
      </c>
      <c r="I220" s="149">
        <v>77121504</v>
      </c>
      <c r="J220" s="150" t="s">
        <v>1087</v>
      </c>
      <c r="K220" s="151">
        <v>42552</v>
      </c>
      <c r="L220" s="152">
        <v>5.5</v>
      </c>
      <c r="M220" s="153" t="s">
        <v>77</v>
      </c>
      <c r="N220" s="153" t="s">
        <v>307</v>
      </c>
      <c r="O220" s="154">
        <v>22639606</v>
      </c>
      <c r="P220" s="154">
        <v>22639606</v>
      </c>
      <c r="Q220" s="149" t="s">
        <v>499</v>
      </c>
      <c r="R220" s="155" t="s">
        <v>499</v>
      </c>
      <c r="S220" s="268" t="s">
        <v>1835</v>
      </c>
      <c r="T220" s="154">
        <v>4116292</v>
      </c>
      <c r="U220" s="156" t="s">
        <v>320</v>
      </c>
    </row>
    <row r="221" spans="1:21" ht="75" customHeight="1" x14ac:dyDescent="0.2">
      <c r="A221" s="146">
        <v>221</v>
      </c>
      <c r="B221" s="147" t="s">
        <v>493</v>
      </c>
      <c r="C221" s="147" t="s">
        <v>494</v>
      </c>
      <c r="D221" s="148" t="s">
        <v>558</v>
      </c>
      <c r="E221" s="147" t="s">
        <v>571</v>
      </c>
      <c r="F221" s="147" t="s">
        <v>227</v>
      </c>
      <c r="G221" s="147" t="s">
        <v>451</v>
      </c>
      <c r="H221" s="147" t="s">
        <v>497</v>
      </c>
      <c r="I221" s="149">
        <v>77121504</v>
      </c>
      <c r="J221" s="150" t="s">
        <v>1087</v>
      </c>
      <c r="K221" s="151">
        <v>42384</v>
      </c>
      <c r="L221" s="152">
        <v>4</v>
      </c>
      <c r="M221" s="153" t="s">
        <v>77</v>
      </c>
      <c r="N221" s="153" t="s">
        <v>307</v>
      </c>
      <c r="O221" s="154">
        <v>16465168</v>
      </c>
      <c r="P221" s="154">
        <v>16465168</v>
      </c>
      <c r="Q221" s="149" t="s">
        <v>499</v>
      </c>
      <c r="R221" s="155" t="s">
        <v>499</v>
      </c>
      <c r="S221" s="268" t="s">
        <v>1835</v>
      </c>
      <c r="T221" s="154">
        <v>4116292</v>
      </c>
      <c r="U221" s="156" t="s">
        <v>308</v>
      </c>
    </row>
    <row r="222" spans="1:21" ht="75" customHeight="1" x14ac:dyDescent="0.2">
      <c r="A222" s="146">
        <v>222</v>
      </c>
      <c r="B222" s="147" t="s">
        <v>493</v>
      </c>
      <c r="C222" s="147" t="s">
        <v>494</v>
      </c>
      <c r="D222" s="148" t="s">
        <v>558</v>
      </c>
      <c r="E222" s="147" t="s">
        <v>571</v>
      </c>
      <c r="F222" s="147" t="s">
        <v>227</v>
      </c>
      <c r="G222" s="147" t="s">
        <v>451</v>
      </c>
      <c r="H222" s="147" t="s">
        <v>497</v>
      </c>
      <c r="I222" s="149">
        <v>77121504</v>
      </c>
      <c r="J222" s="150" t="s">
        <v>1087</v>
      </c>
      <c r="K222" s="151">
        <v>42552</v>
      </c>
      <c r="L222" s="152">
        <v>6</v>
      </c>
      <c r="M222" s="153" t="s">
        <v>77</v>
      </c>
      <c r="N222" s="153" t="s">
        <v>307</v>
      </c>
      <c r="O222" s="154">
        <v>24697752</v>
      </c>
      <c r="P222" s="154">
        <v>24697752</v>
      </c>
      <c r="Q222" s="149" t="s">
        <v>499</v>
      </c>
      <c r="R222" s="155" t="s">
        <v>499</v>
      </c>
      <c r="S222" s="268" t="s">
        <v>1835</v>
      </c>
      <c r="T222" s="154">
        <v>4116292</v>
      </c>
      <c r="U222" s="156" t="s">
        <v>320</v>
      </c>
    </row>
    <row r="223" spans="1:21" ht="75" customHeight="1" x14ac:dyDescent="0.2">
      <c r="A223" s="146">
        <v>223</v>
      </c>
      <c r="B223" s="147" t="s">
        <v>493</v>
      </c>
      <c r="C223" s="147" t="s">
        <v>494</v>
      </c>
      <c r="D223" s="148" t="s">
        <v>558</v>
      </c>
      <c r="E223" s="147" t="s">
        <v>571</v>
      </c>
      <c r="F223" s="147" t="s">
        <v>227</v>
      </c>
      <c r="G223" s="147" t="s">
        <v>451</v>
      </c>
      <c r="H223" s="147" t="s">
        <v>497</v>
      </c>
      <c r="I223" s="149">
        <v>77121504</v>
      </c>
      <c r="J223" s="150" t="s">
        <v>572</v>
      </c>
      <c r="K223" s="151">
        <v>42384</v>
      </c>
      <c r="L223" s="152">
        <v>4</v>
      </c>
      <c r="M223" s="153" t="s">
        <v>77</v>
      </c>
      <c r="N223" s="153" t="s">
        <v>307</v>
      </c>
      <c r="O223" s="154">
        <v>11372848</v>
      </c>
      <c r="P223" s="154">
        <v>11372848</v>
      </c>
      <c r="Q223" s="149" t="s">
        <v>499</v>
      </c>
      <c r="R223" s="155" t="s">
        <v>499</v>
      </c>
      <c r="S223" s="268" t="s">
        <v>1835</v>
      </c>
      <c r="T223" s="154">
        <v>2843212</v>
      </c>
      <c r="U223" s="156" t="s">
        <v>1389</v>
      </c>
    </row>
    <row r="224" spans="1:21" ht="75" customHeight="1" x14ac:dyDescent="0.2">
      <c r="A224" s="146">
        <v>224</v>
      </c>
      <c r="B224" s="147" t="s">
        <v>493</v>
      </c>
      <c r="C224" s="147" t="s">
        <v>494</v>
      </c>
      <c r="D224" s="148" t="s">
        <v>558</v>
      </c>
      <c r="E224" s="147" t="s">
        <v>571</v>
      </c>
      <c r="F224" s="147" t="s">
        <v>227</v>
      </c>
      <c r="G224" s="147" t="s">
        <v>451</v>
      </c>
      <c r="H224" s="147" t="s">
        <v>497</v>
      </c>
      <c r="I224" s="149">
        <v>77121504</v>
      </c>
      <c r="J224" s="150" t="s">
        <v>572</v>
      </c>
      <c r="K224" s="151">
        <v>42552</v>
      </c>
      <c r="L224" s="152">
        <v>5.5</v>
      </c>
      <c r="M224" s="153" t="s">
        <v>77</v>
      </c>
      <c r="N224" s="153" t="s">
        <v>307</v>
      </c>
      <c r="O224" s="154">
        <v>15637666</v>
      </c>
      <c r="P224" s="154">
        <v>15637666</v>
      </c>
      <c r="Q224" s="149" t="s">
        <v>499</v>
      </c>
      <c r="R224" s="155" t="s">
        <v>499</v>
      </c>
      <c r="S224" s="268" t="s">
        <v>1835</v>
      </c>
      <c r="T224" s="154">
        <v>2843212</v>
      </c>
      <c r="U224" s="156" t="s">
        <v>320</v>
      </c>
    </row>
    <row r="225" spans="1:21" ht="75" customHeight="1" x14ac:dyDescent="0.2">
      <c r="A225" s="146">
        <v>225</v>
      </c>
      <c r="B225" s="147" t="s">
        <v>493</v>
      </c>
      <c r="C225" s="147" t="s">
        <v>494</v>
      </c>
      <c r="D225" s="148" t="s">
        <v>558</v>
      </c>
      <c r="E225" s="147" t="s">
        <v>571</v>
      </c>
      <c r="F225" s="147" t="s">
        <v>227</v>
      </c>
      <c r="G225" s="147" t="s">
        <v>451</v>
      </c>
      <c r="H225" s="147" t="s">
        <v>497</v>
      </c>
      <c r="I225" s="149">
        <v>77121504</v>
      </c>
      <c r="J225" s="150" t="s">
        <v>1047</v>
      </c>
      <c r="K225" s="151">
        <v>42384</v>
      </c>
      <c r="L225" s="152">
        <v>1</v>
      </c>
      <c r="M225" s="153" t="s">
        <v>77</v>
      </c>
      <c r="N225" s="153" t="s">
        <v>307</v>
      </c>
      <c r="O225" s="154">
        <v>1690250</v>
      </c>
      <c r="P225" s="154">
        <v>1690250</v>
      </c>
      <c r="Q225" s="149" t="s">
        <v>499</v>
      </c>
      <c r="R225" s="155" t="s">
        <v>499</v>
      </c>
      <c r="S225" s="268" t="s">
        <v>1835</v>
      </c>
      <c r="T225" s="154">
        <v>1690250</v>
      </c>
      <c r="U225" s="156" t="s">
        <v>320</v>
      </c>
    </row>
    <row r="226" spans="1:21" ht="75" customHeight="1" x14ac:dyDescent="0.2">
      <c r="A226" s="146">
        <v>226</v>
      </c>
      <c r="B226" s="147" t="s">
        <v>493</v>
      </c>
      <c r="C226" s="147" t="s">
        <v>494</v>
      </c>
      <c r="D226" s="148" t="s">
        <v>515</v>
      </c>
      <c r="E226" s="147" t="s">
        <v>574</v>
      </c>
      <c r="F226" s="147" t="s">
        <v>227</v>
      </c>
      <c r="G226" s="147" t="s">
        <v>451</v>
      </c>
      <c r="H226" s="147" t="s">
        <v>497</v>
      </c>
      <c r="I226" s="149">
        <v>77101706</v>
      </c>
      <c r="J226" s="150" t="s">
        <v>1110</v>
      </c>
      <c r="K226" s="151">
        <v>42384</v>
      </c>
      <c r="L226" s="152">
        <v>4</v>
      </c>
      <c r="M226" s="153" t="s">
        <v>77</v>
      </c>
      <c r="N226" s="153" t="s">
        <v>307</v>
      </c>
      <c r="O226" s="154">
        <v>6535144</v>
      </c>
      <c r="P226" s="154">
        <v>6535144</v>
      </c>
      <c r="Q226" s="149" t="s">
        <v>499</v>
      </c>
      <c r="R226" s="155" t="s">
        <v>499</v>
      </c>
      <c r="S226" s="268" t="s">
        <v>1835</v>
      </c>
      <c r="T226" s="154">
        <v>1633786</v>
      </c>
      <c r="U226" s="156" t="s">
        <v>308</v>
      </c>
    </row>
    <row r="227" spans="1:21" ht="75" customHeight="1" x14ac:dyDescent="0.2">
      <c r="A227" s="146">
        <v>227</v>
      </c>
      <c r="B227" s="147" t="s">
        <v>493</v>
      </c>
      <c r="C227" s="147" t="s">
        <v>494</v>
      </c>
      <c r="D227" s="148" t="s">
        <v>515</v>
      </c>
      <c r="E227" s="147" t="s">
        <v>574</v>
      </c>
      <c r="F227" s="147" t="s">
        <v>227</v>
      </c>
      <c r="G227" s="147" t="s">
        <v>451</v>
      </c>
      <c r="H227" s="147" t="s">
        <v>497</v>
      </c>
      <c r="I227" s="149">
        <v>77101706</v>
      </c>
      <c r="J227" s="150" t="s">
        <v>1110</v>
      </c>
      <c r="K227" s="151">
        <v>42552</v>
      </c>
      <c r="L227" s="152">
        <v>6</v>
      </c>
      <c r="M227" s="153" t="s">
        <v>77</v>
      </c>
      <c r="N227" s="153" t="s">
        <v>307</v>
      </c>
      <c r="O227" s="154">
        <v>9802716</v>
      </c>
      <c r="P227" s="154">
        <v>9802716</v>
      </c>
      <c r="Q227" s="149" t="s">
        <v>499</v>
      </c>
      <c r="R227" s="155" t="s">
        <v>499</v>
      </c>
      <c r="S227" s="268" t="s">
        <v>1835</v>
      </c>
      <c r="T227" s="154">
        <v>1633786</v>
      </c>
      <c r="U227" s="156" t="s">
        <v>320</v>
      </c>
    </row>
    <row r="228" spans="1:21" ht="75" customHeight="1" x14ac:dyDescent="0.2">
      <c r="A228" s="146">
        <v>228</v>
      </c>
      <c r="B228" s="147" t="s">
        <v>493</v>
      </c>
      <c r="C228" s="147" t="s">
        <v>494</v>
      </c>
      <c r="D228" s="148" t="s">
        <v>515</v>
      </c>
      <c r="E228" s="147" t="s">
        <v>574</v>
      </c>
      <c r="F228" s="147" t="s">
        <v>227</v>
      </c>
      <c r="G228" s="147" t="s">
        <v>451</v>
      </c>
      <c r="H228" s="147" t="s">
        <v>497</v>
      </c>
      <c r="I228" s="149">
        <v>77101706</v>
      </c>
      <c r="J228" s="150" t="s">
        <v>590</v>
      </c>
      <c r="K228" s="151">
        <v>42384</v>
      </c>
      <c r="L228" s="152">
        <v>4</v>
      </c>
      <c r="M228" s="153" t="s">
        <v>77</v>
      </c>
      <c r="N228" s="153" t="s">
        <v>307</v>
      </c>
      <c r="O228" s="154">
        <v>7044376</v>
      </c>
      <c r="P228" s="154">
        <v>7044376</v>
      </c>
      <c r="Q228" s="149" t="s">
        <v>499</v>
      </c>
      <c r="R228" s="155" t="s">
        <v>499</v>
      </c>
      <c r="S228" s="268" t="s">
        <v>1835</v>
      </c>
      <c r="T228" s="154">
        <v>1761094</v>
      </c>
      <c r="U228" s="156" t="s">
        <v>308</v>
      </c>
    </row>
    <row r="229" spans="1:21" ht="75" customHeight="1" x14ac:dyDescent="0.2">
      <c r="A229" s="146">
        <v>229</v>
      </c>
      <c r="B229" s="147" t="s">
        <v>493</v>
      </c>
      <c r="C229" s="147" t="s">
        <v>494</v>
      </c>
      <c r="D229" s="148" t="s">
        <v>515</v>
      </c>
      <c r="E229" s="147" t="s">
        <v>574</v>
      </c>
      <c r="F229" s="147" t="s">
        <v>227</v>
      </c>
      <c r="G229" s="147" t="s">
        <v>451</v>
      </c>
      <c r="H229" s="147" t="s">
        <v>497</v>
      </c>
      <c r="I229" s="149">
        <v>77101706</v>
      </c>
      <c r="J229" s="150" t="s">
        <v>590</v>
      </c>
      <c r="K229" s="151">
        <v>42552</v>
      </c>
      <c r="L229" s="152">
        <v>6</v>
      </c>
      <c r="M229" s="153" t="s">
        <v>77</v>
      </c>
      <c r="N229" s="153" t="s">
        <v>307</v>
      </c>
      <c r="O229" s="154">
        <v>10566564</v>
      </c>
      <c r="P229" s="154">
        <v>10566564</v>
      </c>
      <c r="Q229" s="149" t="s">
        <v>499</v>
      </c>
      <c r="R229" s="155" t="s">
        <v>499</v>
      </c>
      <c r="S229" s="268" t="s">
        <v>1835</v>
      </c>
      <c r="T229" s="154">
        <v>1761094</v>
      </c>
      <c r="U229" s="156" t="s">
        <v>320</v>
      </c>
    </row>
    <row r="230" spans="1:21" ht="75" customHeight="1" x14ac:dyDescent="0.2">
      <c r="A230" s="146">
        <v>230</v>
      </c>
      <c r="B230" s="147" t="s">
        <v>493</v>
      </c>
      <c r="C230" s="147" t="s">
        <v>494</v>
      </c>
      <c r="D230" s="148" t="s">
        <v>515</v>
      </c>
      <c r="E230" s="147" t="s">
        <v>574</v>
      </c>
      <c r="F230" s="147" t="s">
        <v>227</v>
      </c>
      <c r="G230" s="147" t="s">
        <v>451</v>
      </c>
      <c r="H230" s="147" t="s">
        <v>497</v>
      </c>
      <c r="I230" s="149">
        <v>77101706</v>
      </c>
      <c r="J230" s="150" t="s">
        <v>590</v>
      </c>
      <c r="K230" s="151">
        <v>42384</v>
      </c>
      <c r="L230" s="152">
        <v>4</v>
      </c>
      <c r="M230" s="153" t="s">
        <v>77</v>
      </c>
      <c r="N230" s="153" t="s">
        <v>307</v>
      </c>
      <c r="O230" s="154">
        <v>7044376</v>
      </c>
      <c r="P230" s="154">
        <v>7044376</v>
      </c>
      <c r="Q230" s="149" t="s">
        <v>499</v>
      </c>
      <c r="R230" s="155" t="s">
        <v>499</v>
      </c>
      <c r="S230" s="268" t="s">
        <v>1835</v>
      </c>
      <c r="T230" s="154">
        <v>1761094</v>
      </c>
      <c r="U230" s="156" t="s">
        <v>308</v>
      </c>
    </row>
    <row r="231" spans="1:21" ht="75" customHeight="1" x14ac:dyDescent="0.2">
      <c r="A231" s="146">
        <v>231</v>
      </c>
      <c r="B231" s="147" t="s">
        <v>493</v>
      </c>
      <c r="C231" s="147" t="s">
        <v>494</v>
      </c>
      <c r="D231" s="148" t="s">
        <v>515</v>
      </c>
      <c r="E231" s="147" t="s">
        <v>574</v>
      </c>
      <c r="F231" s="147" t="s">
        <v>227</v>
      </c>
      <c r="G231" s="147" t="s">
        <v>451</v>
      </c>
      <c r="H231" s="147" t="s">
        <v>497</v>
      </c>
      <c r="I231" s="149">
        <v>77101706</v>
      </c>
      <c r="J231" s="150" t="s">
        <v>590</v>
      </c>
      <c r="K231" s="151">
        <v>42552</v>
      </c>
      <c r="L231" s="152">
        <v>6</v>
      </c>
      <c r="M231" s="153" t="s">
        <v>77</v>
      </c>
      <c r="N231" s="153" t="s">
        <v>307</v>
      </c>
      <c r="O231" s="154">
        <v>10566564</v>
      </c>
      <c r="P231" s="154">
        <v>10566564</v>
      </c>
      <c r="Q231" s="149" t="s">
        <v>499</v>
      </c>
      <c r="R231" s="155" t="s">
        <v>499</v>
      </c>
      <c r="S231" s="268" t="s">
        <v>1835</v>
      </c>
      <c r="T231" s="154">
        <v>1761094</v>
      </c>
      <c r="U231" s="156" t="s">
        <v>320</v>
      </c>
    </row>
    <row r="232" spans="1:21" ht="75" customHeight="1" x14ac:dyDescent="0.2">
      <c r="A232" s="146">
        <v>232</v>
      </c>
      <c r="B232" s="147" t="s">
        <v>493</v>
      </c>
      <c r="C232" s="147" t="s">
        <v>494</v>
      </c>
      <c r="D232" s="148" t="s">
        <v>515</v>
      </c>
      <c r="E232" s="147" t="s">
        <v>574</v>
      </c>
      <c r="F232" s="147" t="s">
        <v>227</v>
      </c>
      <c r="G232" s="147" t="s">
        <v>451</v>
      </c>
      <c r="H232" s="147" t="s">
        <v>497</v>
      </c>
      <c r="I232" s="149">
        <v>77101706</v>
      </c>
      <c r="J232" s="150" t="s">
        <v>1183</v>
      </c>
      <c r="K232" s="151">
        <v>42384</v>
      </c>
      <c r="L232" s="152">
        <v>4</v>
      </c>
      <c r="M232" s="153" t="s">
        <v>77</v>
      </c>
      <c r="N232" s="153" t="s">
        <v>307</v>
      </c>
      <c r="O232" s="154">
        <v>22957876</v>
      </c>
      <c r="P232" s="154">
        <v>22957876</v>
      </c>
      <c r="Q232" s="149" t="s">
        <v>499</v>
      </c>
      <c r="R232" s="155" t="s">
        <v>499</v>
      </c>
      <c r="S232" s="268" t="s">
        <v>1835</v>
      </c>
      <c r="T232" s="154">
        <v>5739469</v>
      </c>
      <c r="U232" s="156" t="s">
        <v>1517</v>
      </c>
    </row>
    <row r="233" spans="1:21" ht="75" customHeight="1" x14ac:dyDescent="0.2">
      <c r="A233" s="146">
        <v>233</v>
      </c>
      <c r="B233" s="147" t="s">
        <v>493</v>
      </c>
      <c r="C233" s="147" t="s">
        <v>494</v>
      </c>
      <c r="D233" s="148" t="s">
        <v>515</v>
      </c>
      <c r="E233" s="147" t="s">
        <v>574</v>
      </c>
      <c r="F233" s="147" t="s">
        <v>227</v>
      </c>
      <c r="G233" s="147" t="s">
        <v>451</v>
      </c>
      <c r="H233" s="147" t="s">
        <v>497</v>
      </c>
      <c r="I233" s="149">
        <v>77101706</v>
      </c>
      <c r="J233" s="150" t="s">
        <v>1088</v>
      </c>
      <c r="K233" s="151">
        <v>42552</v>
      </c>
      <c r="L233" s="152">
        <v>6</v>
      </c>
      <c r="M233" s="153" t="s">
        <v>77</v>
      </c>
      <c r="N233" s="153" t="s">
        <v>307</v>
      </c>
      <c r="O233" s="154">
        <v>34436814</v>
      </c>
      <c r="P233" s="154">
        <v>34436814</v>
      </c>
      <c r="Q233" s="149" t="s">
        <v>499</v>
      </c>
      <c r="R233" s="155" t="s">
        <v>499</v>
      </c>
      <c r="S233" s="268" t="s">
        <v>1835</v>
      </c>
      <c r="T233" s="154">
        <v>5739469</v>
      </c>
      <c r="U233" s="156" t="s">
        <v>320</v>
      </c>
    </row>
    <row r="234" spans="1:21" ht="75" customHeight="1" x14ac:dyDescent="0.2">
      <c r="A234" s="146">
        <v>234</v>
      </c>
      <c r="B234" s="147" t="s">
        <v>493</v>
      </c>
      <c r="C234" s="147" t="s">
        <v>494</v>
      </c>
      <c r="D234" s="148" t="s">
        <v>515</v>
      </c>
      <c r="E234" s="147" t="s">
        <v>574</v>
      </c>
      <c r="F234" s="147" t="s">
        <v>227</v>
      </c>
      <c r="G234" s="147" t="s">
        <v>451</v>
      </c>
      <c r="H234" s="147" t="s">
        <v>497</v>
      </c>
      <c r="I234" s="149">
        <v>77101706</v>
      </c>
      <c r="J234" s="150" t="s">
        <v>582</v>
      </c>
      <c r="K234" s="151">
        <v>42552</v>
      </c>
      <c r="L234" s="152">
        <v>4</v>
      </c>
      <c r="M234" s="153" t="s">
        <v>77</v>
      </c>
      <c r="N234" s="153" t="s">
        <v>307</v>
      </c>
      <c r="O234" s="154">
        <v>6535144</v>
      </c>
      <c r="P234" s="154">
        <v>6535144</v>
      </c>
      <c r="Q234" s="149" t="s">
        <v>499</v>
      </c>
      <c r="R234" s="155" t="s">
        <v>499</v>
      </c>
      <c r="S234" s="268" t="s">
        <v>1835</v>
      </c>
      <c r="T234" s="158">
        <v>1633786</v>
      </c>
      <c r="U234" s="156" t="s">
        <v>308</v>
      </c>
    </row>
    <row r="235" spans="1:21" ht="75" customHeight="1" x14ac:dyDescent="0.2">
      <c r="A235" s="146">
        <v>235</v>
      </c>
      <c r="B235" s="147" t="s">
        <v>493</v>
      </c>
      <c r="C235" s="147" t="s">
        <v>494</v>
      </c>
      <c r="D235" s="148" t="s">
        <v>515</v>
      </c>
      <c r="E235" s="147" t="s">
        <v>574</v>
      </c>
      <c r="F235" s="147" t="s">
        <v>227</v>
      </c>
      <c r="G235" s="147" t="s">
        <v>451</v>
      </c>
      <c r="H235" s="147" t="s">
        <v>497</v>
      </c>
      <c r="I235" s="149">
        <v>77101706</v>
      </c>
      <c r="J235" s="150" t="s">
        <v>576</v>
      </c>
      <c r="K235" s="151">
        <v>42552</v>
      </c>
      <c r="L235" s="152">
        <v>6</v>
      </c>
      <c r="M235" s="153" t="s">
        <v>77</v>
      </c>
      <c r="N235" s="153" t="s">
        <v>307</v>
      </c>
      <c r="O235" s="154">
        <v>10566564</v>
      </c>
      <c r="P235" s="154">
        <v>10566564</v>
      </c>
      <c r="Q235" s="149" t="s">
        <v>499</v>
      </c>
      <c r="R235" s="155" t="s">
        <v>499</v>
      </c>
      <c r="S235" s="268" t="s">
        <v>1835</v>
      </c>
      <c r="T235" s="154">
        <v>1761094</v>
      </c>
      <c r="U235" s="156" t="s">
        <v>320</v>
      </c>
    </row>
    <row r="236" spans="1:21" ht="75" customHeight="1" x14ac:dyDescent="0.2">
      <c r="A236" s="146">
        <v>236</v>
      </c>
      <c r="B236" s="147" t="s">
        <v>493</v>
      </c>
      <c r="C236" s="147" t="s">
        <v>494</v>
      </c>
      <c r="D236" s="148" t="s">
        <v>515</v>
      </c>
      <c r="E236" s="147" t="s">
        <v>574</v>
      </c>
      <c r="F236" s="147" t="s">
        <v>227</v>
      </c>
      <c r="G236" s="147" t="s">
        <v>451</v>
      </c>
      <c r="H236" s="147" t="s">
        <v>497</v>
      </c>
      <c r="I236" s="149">
        <v>77101706</v>
      </c>
      <c r="J236" s="150" t="s">
        <v>1089</v>
      </c>
      <c r="K236" s="151">
        <v>42384</v>
      </c>
      <c r="L236" s="152">
        <v>4</v>
      </c>
      <c r="M236" s="153" t="s">
        <v>77</v>
      </c>
      <c r="N236" s="153" t="s">
        <v>307</v>
      </c>
      <c r="O236" s="154">
        <v>28856480</v>
      </c>
      <c r="P236" s="154">
        <v>28856480</v>
      </c>
      <c r="Q236" s="149" t="s">
        <v>499</v>
      </c>
      <c r="R236" s="155" t="s">
        <v>499</v>
      </c>
      <c r="S236" s="268" t="s">
        <v>1835</v>
      </c>
      <c r="T236" s="154">
        <v>7214120</v>
      </c>
      <c r="U236" s="156" t="s">
        <v>308</v>
      </c>
    </row>
    <row r="237" spans="1:21" ht="75" customHeight="1" x14ac:dyDescent="0.2">
      <c r="A237" s="146">
        <v>237</v>
      </c>
      <c r="B237" s="147" t="s">
        <v>493</v>
      </c>
      <c r="C237" s="147" t="s">
        <v>494</v>
      </c>
      <c r="D237" s="148" t="s">
        <v>515</v>
      </c>
      <c r="E237" s="147" t="s">
        <v>574</v>
      </c>
      <c r="F237" s="147" t="s">
        <v>227</v>
      </c>
      <c r="G237" s="147" t="s">
        <v>451</v>
      </c>
      <c r="H237" s="147" t="s">
        <v>497</v>
      </c>
      <c r="I237" s="149">
        <v>77101706</v>
      </c>
      <c r="J237" s="150" t="s">
        <v>1089</v>
      </c>
      <c r="K237" s="151">
        <v>42552</v>
      </c>
      <c r="L237" s="152">
        <v>6</v>
      </c>
      <c r="M237" s="153" t="s">
        <v>77</v>
      </c>
      <c r="N237" s="153" t="s">
        <v>307</v>
      </c>
      <c r="O237" s="154">
        <v>43284720</v>
      </c>
      <c r="P237" s="154">
        <v>43284720</v>
      </c>
      <c r="Q237" s="149" t="s">
        <v>499</v>
      </c>
      <c r="R237" s="155" t="s">
        <v>499</v>
      </c>
      <c r="S237" s="268" t="s">
        <v>1835</v>
      </c>
      <c r="T237" s="154">
        <v>7214120</v>
      </c>
      <c r="U237" s="156" t="s">
        <v>320</v>
      </c>
    </row>
    <row r="238" spans="1:21" ht="75" customHeight="1" x14ac:dyDescent="0.2">
      <c r="A238" s="146">
        <v>238</v>
      </c>
      <c r="B238" s="147" t="s">
        <v>493</v>
      </c>
      <c r="C238" s="147" t="s">
        <v>494</v>
      </c>
      <c r="D238" s="148" t="s">
        <v>515</v>
      </c>
      <c r="E238" s="147" t="s">
        <v>574</v>
      </c>
      <c r="F238" s="147" t="s">
        <v>227</v>
      </c>
      <c r="G238" s="147" t="s">
        <v>451</v>
      </c>
      <c r="H238" s="147" t="s">
        <v>497</v>
      </c>
      <c r="I238" s="149">
        <v>77101706</v>
      </c>
      <c r="J238" s="150" t="s">
        <v>1790</v>
      </c>
      <c r="K238" s="151">
        <v>42384</v>
      </c>
      <c r="L238" s="152">
        <v>4</v>
      </c>
      <c r="M238" s="153" t="s">
        <v>77</v>
      </c>
      <c r="N238" s="153" t="s">
        <v>307</v>
      </c>
      <c r="O238" s="154">
        <v>22957876</v>
      </c>
      <c r="P238" s="154">
        <v>22957876</v>
      </c>
      <c r="Q238" s="149" t="s">
        <v>499</v>
      </c>
      <c r="R238" s="155" t="s">
        <v>499</v>
      </c>
      <c r="S238" s="268" t="s">
        <v>1835</v>
      </c>
      <c r="T238" s="154">
        <v>5739469</v>
      </c>
      <c r="U238" s="156" t="s">
        <v>1791</v>
      </c>
    </row>
    <row r="239" spans="1:21" ht="125.25" customHeight="1" x14ac:dyDescent="0.2">
      <c r="A239" s="146">
        <v>239</v>
      </c>
      <c r="B239" s="147" t="s">
        <v>493</v>
      </c>
      <c r="C239" s="147" t="s">
        <v>494</v>
      </c>
      <c r="D239" s="148" t="s">
        <v>515</v>
      </c>
      <c r="E239" s="147" t="s">
        <v>574</v>
      </c>
      <c r="F239" s="147" t="s">
        <v>227</v>
      </c>
      <c r="G239" s="147" t="s">
        <v>451</v>
      </c>
      <c r="H239" s="147" t="s">
        <v>497</v>
      </c>
      <c r="I239" s="149">
        <v>77101706</v>
      </c>
      <c r="J239" s="150" t="s">
        <v>1090</v>
      </c>
      <c r="K239" s="151">
        <v>42552</v>
      </c>
      <c r="L239" s="152">
        <v>6</v>
      </c>
      <c r="M239" s="153" t="s">
        <v>77</v>
      </c>
      <c r="N239" s="153" t="s">
        <v>307</v>
      </c>
      <c r="O239" s="154">
        <v>34436814</v>
      </c>
      <c r="P239" s="154">
        <v>34436814</v>
      </c>
      <c r="Q239" s="149" t="s">
        <v>499</v>
      </c>
      <c r="R239" s="155" t="s">
        <v>499</v>
      </c>
      <c r="S239" s="268" t="s">
        <v>1835</v>
      </c>
      <c r="T239" s="154">
        <v>5739469</v>
      </c>
      <c r="U239" s="156" t="s">
        <v>320</v>
      </c>
    </row>
    <row r="240" spans="1:21" ht="75" customHeight="1" x14ac:dyDescent="0.2">
      <c r="A240" s="146">
        <v>240</v>
      </c>
      <c r="B240" s="147" t="s">
        <v>493</v>
      </c>
      <c r="C240" s="147" t="s">
        <v>494</v>
      </c>
      <c r="D240" s="148" t="s">
        <v>515</v>
      </c>
      <c r="E240" s="147" t="s">
        <v>574</v>
      </c>
      <c r="F240" s="147" t="s">
        <v>227</v>
      </c>
      <c r="G240" s="147" t="s">
        <v>451</v>
      </c>
      <c r="H240" s="147" t="s">
        <v>497</v>
      </c>
      <c r="I240" s="149">
        <v>77101706</v>
      </c>
      <c r="J240" s="150" t="s">
        <v>1160</v>
      </c>
      <c r="K240" s="151">
        <v>42384</v>
      </c>
      <c r="L240" s="152">
        <v>4</v>
      </c>
      <c r="M240" s="153" t="s">
        <v>77</v>
      </c>
      <c r="N240" s="153" t="s">
        <v>307</v>
      </c>
      <c r="O240" s="154">
        <v>28856480</v>
      </c>
      <c r="P240" s="154">
        <v>28856480</v>
      </c>
      <c r="Q240" s="149" t="s">
        <v>499</v>
      </c>
      <c r="R240" s="155" t="s">
        <v>499</v>
      </c>
      <c r="S240" s="268" t="s">
        <v>1835</v>
      </c>
      <c r="T240" s="154">
        <v>7214120</v>
      </c>
      <c r="U240" s="156" t="s">
        <v>308</v>
      </c>
    </row>
    <row r="241" spans="1:21" ht="75" customHeight="1" x14ac:dyDescent="0.2">
      <c r="A241" s="146">
        <v>241</v>
      </c>
      <c r="B241" s="147" t="s">
        <v>493</v>
      </c>
      <c r="C241" s="147" t="s">
        <v>494</v>
      </c>
      <c r="D241" s="148" t="s">
        <v>515</v>
      </c>
      <c r="E241" s="147" t="s">
        <v>574</v>
      </c>
      <c r="F241" s="147" t="s">
        <v>227</v>
      </c>
      <c r="G241" s="147" t="s">
        <v>451</v>
      </c>
      <c r="H241" s="147" t="s">
        <v>497</v>
      </c>
      <c r="I241" s="149">
        <v>77101706</v>
      </c>
      <c r="J241" s="150" t="s">
        <v>577</v>
      </c>
      <c r="K241" s="151">
        <v>42552</v>
      </c>
      <c r="L241" s="152">
        <v>6</v>
      </c>
      <c r="M241" s="153" t="s">
        <v>77</v>
      </c>
      <c r="N241" s="153" t="s">
        <v>307</v>
      </c>
      <c r="O241" s="154">
        <v>43284720</v>
      </c>
      <c r="P241" s="154">
        <v>43284720</v>
      </c>
      <c r="Q241" s="149" t="s">
        <v>499</v>
      </c>
      <c r="R241" s="155" t="s">
        <v>499</v>
      </c>
      <c r="S241" s="268" t="s">
        <v>1835</v>
      </c>
      <c r="T241" s="154">
        <v>7214120</v>
      </c>
      <c r="U241" s="156" t="s">
        <v>320</v>
      </c>
    </row>
    <row r="242" spans="1:21" ht="75" customHeight="1" x14ac:dyDescent="0.2">
      <c r="A242" s="146">
        <v>242</v>
      </c>
      <c r="B242" s="147" t="s">
        <v>493</v>
      </c>
      <c r="C242" s="147" t="s">
        <v>494</v>
      </c>
      <c r="D242" s="148" t="s">
        <v>515</v>
      </c>
      <c r="E242" s="147" t="s">
        <v>574</v>
      </c>
      <c r="F242" s="147" t="s">
        <v>227</v>
      </c>
      <c r="G242" s="147" t="s">
        <v>451</v>
      </c>
      <c r="H242" s="147" t="s">
        <v>497</v>
      </c>
      <c r="I242" s="149">
        <v>77101706</v>
      </c>
      <c r="J242" s="150" t="s">
        <v>1091</v>
      </c>
      <c r="K242" s="151">
        <v>42384</v>
      </c>
      <c r="L242" s="152">
        <v>4</v>
      </c>
      <c r="M242" s="153" t="s">
        <v>77</v>
      </c>
      <c r="N242" s="153" t="s">
        <v>307</v>
      </c>
      <c r="O242" s="154">
        <v>22957876</v>
      </c>
      <c r="P242" s="154">
        <v>22957876</v>
      </c>
      <c r="Q242" s="149" t="s">
        <v>499</v>
      </c>
      <c r="R242" s="155" t="s">
        <v>499</v>
      </c>
      <c r="S242" s="268" t="s">
        <v>1835</v>
      </c>
      <c r="T242" s="154">
        <v>5739469</v>
      </c>
      <c r="U242" s="156" t="s">
        <v>320</v>
      </c>
    </row>
    <row r="243" spans="1:21" ht="75" customHeight="1" x14ac:dyDescent="0.2">
      <c r="A243" s="146">
        <v>243</v>
      </c>
      <c r="B243" s="147" t="s">
        <v>493</v>
      </c>
      <c r="C243" s="147" t="s">
        <v>494</v>
      </c>
      <c r="D243" s="148" t="s">
        <v>515</v>
      </c>
      <c r="E243" s="147" t="s">
        <v>574</v>
      </c>
      <c r="F243" s="147" t="s">
        <v>227</v>
      </c>
      <c r="G243" s="147" t="s">
        <v>451</v>
      </c>
      <c r="H243" s="147" t="s">
        <v>497</v>
      </c>
      <c r="I243" s="149">
        <v>77101706</v>
      </c>
      <c r="J243" s="150" t="s">
        <v>1091</v>
      </c>
      <c r="K243" s="151">
        <v>42552</v>
      </c>
      <c r="L243" s="152">
        <v>6</v>
      </c>
      <c r="M243" s="153" t="s">
        <v>77</v>
      </c>
      <c r="N243" s="153" t="s">
        <v>307</v>
      </c>
      <c r="O243" s="154">
        <v>34436814</v>
      </c>
      <c r="P243" s="154">
        <v>34436814</v>
      </c>
      <c r="Q243" s="149" t="s">
        <v>499</v>
      </c>
      <c r="R243" s="155" t="s">
        <v>499</v>
      </c>
      <c r="S243" s="268" t="s">
        <v>1835</v>
      </c>
      <c r="T243" s="154">
        <v>5739469</v>
      </c>
      <c r="U243" s="156" t="s">
        <v>320</v>
      </c>
    </row>
    <row r="244" spans="1:21" ht="75" customHeight="1" x14ac:dyDescent="0.2">
      <c r="A244" s="146">
        <v>244</v>
      </c>
      <c r="B244" s="147" t="s">
        <v>493</v>
      </c>
      <c r="C244" s="147" t="s">
        <v>494</v>
      </c>
      <c r="D244" s="148" t="s">
        <v>515</v>
      </c>
      <c r="E244" s="147" t="s">
        <v>574</v>
      </c>
      <c r="F244" s="147" t="s">
        <v>227</v>
      </c>
      <c r="G244" s="147" t="s">
        <v>451</v>
      </c>
      <c r="H244" s="147" t="s">
        <v>497</v>
      </c>
      <c r="I244" s="149">
        <v>77101706</v>
      </c>
      <c r="J244" s="150" t="s">
        <v>1092</v>
      </c>
      <c r="K244" s="151">
        <v>42384</v>
      </c>
      <c r="L244" s="152">
        <v>4</v>
      </c>
      <c r="M244" s="153" t="s">
        <v>77</v>
      </c>
      <c r="N244" s="153" t="s">
        <v>307</v>
      </c>
      <c r="O244" s="154">
        <v>14300932</v>
      </c>
      <c r="P244" s="154">
        <v>14300932</v>
      </c>
      <c r="Q244" s="149" t="s">
        <v>499</v>
      </c>
      <c r="R244" s="155" t="s">
        <v>499</v>
      </c>
      <c r="S244" s="268" t="s">
        <v>1835</v>
      </c>
      <c r="T244" s="154">
        <v>3575233</v>
      </c>
      <c r="U244" s="156" t="s">
        <v>308</v>
      </c>
    </row>
    <row r="245" spans="1:21" ht="75" customHeight="1" x14ac:dyDescent="0.2">
      <c r="A245" s="146">
        <v>245</v>
      </c>
      <c r="B245" s="147" t="s">
        <v>493</v>
      </c>
      <c r="C245" s="147" t="s">
        <v>494</v>
      </c>
      <c r="D245" s="148" t="s">
        <v>515</v>
      </c>
      <c r="E245" s="147" t="s">
        <v>574</v>
      </c>
      <c r="F245" s="147" t="s">
        <v>227</v>
      </c>
      <c r="G245" s="147" t="s">
        <v>451</v>
      </c>
      <c r="H245" s="147" t="s">
        <v>497</v>
      </c>
      <c r="I245" s="149">
        <v>77101706</v>
      </c>
      <c r="J245" s="150" t="s">
        <v>1610</v>
      </c>
      <c r="K245" s="151">
        <v>42384</v>
      </c>
      <c r="L245" s="152">
        <v>6</v>
      </c>
      <c r="M245" s="153" t="s">
        <v>77</v>
      </c>
      <c r="N245" s="153" t="s">
        <v>307</v>
      </c>
      <c r="O245" s="154">
        <v>21451398</v>
      </c>
      <c r="P245" s="154">
        <v>21451398</v>
      </c>
      <c r="Q245" s="149" t="s">
        <v>499</v>
      </c>
      <c r="R245" s="155" t="s">
        <v>499</v>
      </c>
      <c r="S245" s="268" t="s">
        <v>1835</v>
      </c>
      <c r="T245" s="154">
        <v>3575233</v>
      </c>
      <c r="U245" s="156" t="s">
        <v>1539</v>
      </c>
    </row>
    <row r="246" spans="1:21" ht="75" customHeight="1" x14ac:dyDescent="0.2">
      <c r="A246" s="146">
        <v>246</v>
      </c>
      <c r="B246" s="147" t="s">
        <v>493</v>
      </c>
      <c r="C246" s="147" t="s">
        <v>494</v>
      </c>
      <c r="D246" s="148" t="s">
        <v>515</v>
      </c>
      <c r="E246" s="147" t="s">
        <v>574</v>
      </c>
      <c r="F246" s="147" t="s">
        <v>227</v>
      </c>
      <c r="G246" s="147" t="s">
        <v>451</v>
      </c>
      <c r="H246" s="147" t="s">
        <v>497</v>
      </c>
      <c r="I246" s="149">
        <v>77101706</v>
      </c>
      <c r="J246" s="150" t="s">
        <v>1092</v>
      </c>
      <c r="K246" s="151">
        <v>42552</v>
      </c>
      <c r="L246" s="152">
        <v>4</v>
      </c>
      <c r="M246" s="153" t="s">
        <v>77</v>
      </c>
      <c r="N246" s="153" t="s">
        <v>307</v>
      </c>
      <c r="O246" s="154">
        <v>14300932</v>
      </c>
      <c r="P246" s="154">
        <v>14300932</v>
      </c>
      <c r="Q246" s="149" t="s">
        <v>499</v>
      </c>
      <c r="R246" s="155" t="s">
        <v>499</v>
      </c>
      <c r="S246" s="268" t="s">
        <v>1835</v>
      </c>
      <c r="T246" s="154">
        <v>3575233</v>
      </c>
      <c r="U246" s="156" t="s">
        <v>320</v>
      </c>
    </row>
    <row r="247" spans="1:21" ht="75" customHeight="1" x14ac:dyDescent="0.2">
      <c r="A247" s="146">
        <v>247</v>
      </c>
      <c r="B247" s="147" t="s">
        <v>493</v>
      </c>
      <c r="C247" s="147" t="s">
        <v>494</v>
      </c>
      <c r="D247" s="148" t="s">
        <v>515</v>
      </c>
      <c r="E247" s="147" t="s">
        <v>574</v>
      </c>
      <c r="F247" s="147" t="s">
        <v>227</v>
      </c>
      <c r="G247" s="147" t="s">
        <v>451</v>
      </c>
      <c r="H247" s="147" t="s">
        <v>497</v>
      </c>
      <c r="I247" s="149">
        <v>77101706</v>
      </c>
      <c r="J247" s="150" t="s">
        <v>1092</v>
      </c>
      <c r="K247" s="151">
        <v>42552</v>
      </c>
      <c r="L247" s="152">
        <v>6</v>
      </c>
      <c r="M247" s="153" t="s">
        <v>77</v>
      </c>
      <c r="N247" s="153" t="s">
        <v>307</v>
      </c>
      <c r="O247" s="154">
        <v>21451398</v>
      </c>
      <c r="P247" s="154">
        <v>21451398</v>
      </c>
      <c r="Q247" s="149" t="s">
        <v>499</v>
      </c>
      <c r="R247" s="155" t="s">
        <v>499</v>
      </c>
      <c r="S247" s="268" t="s">
        <v>1835</v>
      </c>
      <c r="T247" s="154">
        <v>3575233</v>
      </c>
      <c r="U247" s="156" t="s">
        <v>320</v>
      </c>
    </row>
    <row r="248" spans="1:21" ht="75" customHeight="1" x14ac:dyDescent="0.2">
      <c r="A248" s="146">
        <v>248</v>
      </c>
      <c r="B248" s="147" t="s">
        <v>493</v>
      </c>
      <c r="C248" s="147" t="s">
        <v>494</v>
      </c>
      <c r="D248" s="148" t="s">
        <v>515</v>
      </c>
      <c r="E248" s="147" t="s">
        <v>574</v>
      </c>
      <c r="F248" s="147" t="s">
        <v>227</v>
      </c>
      <c r="G248" s="147" t="s">
        <v>451</v>
      </c>
      <c r="H248" s="147" t="s">
        <v>497</v>
      </c>
      <c r="I248" s="149">
        <v>77101706</v>
      </c>
      <c r="J248" s="150" t="s">
        <v>1092</v>
      </c>
      <c r="K248" s="151">
        <v>42384</v>
      </c>
      <c r="L248" s="152">
        <v>4</v>
      </c>
      <c r="M248" s="153" t="s">
        <v>77</v>
      </c>
      <c r="N248" s="153" t="s">
        <v>307</v>
      </c>
      <c r="O248" s="154">
        <v>14300932</v>
      </c>
      <c r="P248" s="154">
        <v>14300932</v>
      </c>
      <c r="Q248" s="149" t="s">
        <v>499</v>
      </c>
      <c r="R248" s="155" t="s">
        <v>499</v>
      </c>
      <c r="S248" s="268" t="s">
        <v>1835</v>
      </c>
      <c r="T248" s="154">
        <v>3575233</v>
      </c>
      <c r="U248" s="156" t="s">
        <v>308</v>
      </c>
    </row>
    <row r="249" spans="1:21" ht="75" customHeight="1" x14ac:dyDescent="0.2">
      <c r="A249" s="146">
        <v>249</v>
      </c>
      <c r="B249" s="147" t="s">
        <v>493</v>
      </c>
      <c r="C249" s="147" t="s">
        <v>494</v>
      </c>
      <c r="D249" s="148" t="s">
        <v>515</v>
      </c>
      <c r="E249" s="147" t="s">
        <v>574</v>
      </c>
      <c r="F249" s="147" t="s">
        <v>227</v>
      </c>
      <c r="G249" s="147" t="s">
        <v>451</v>
      </c>
      <c r="H249" s="147" t="s">
        <v>497</v>
      </c>
      <c r="I249" s="149">
        <v>77101706</v>
      </c>
      <c r="J249" s="150" t="s">
        <v>1092</v>
      </c>
      <c r="K249" s="151">
        <v>42552</v>
      </c>
      <c r="L249" s="152">
        <v>6</v>
      </c>
      <c r="M249" s="153" t="s">
        <v>77</v>
      </c>
      <c r="N249" s="153" t="s">
        <v>307</v>
      </c>
      <c r="O249" s="154">
        <v>21451398</v>
      </c>
      <c r="P249" s="154">
        <v>21451398</v>
      </c>
      <c r="Q249" s="149" t="s">
        <v>499</v>
      </c>
      <c r="R249" s="155" t="s">
        <v>499</v>
      </c>
      <c r="S249" s="268" t="s">
        <v>1835</v>
      </c>
      <c r="T249" s="154">
        <v>3575233</v>
      </c>
      <c r="U249" s="156" t="s">
        <v>320</v>
      </c>
    </row>
    <row r="250" spans="1:21" ht="75" customHeight="1" x14ac:dyDescent="0.2">
      <c r="A250" s="146">
        <v>250</v>
      </c>
      <c r="B250" s="147" t="s">
        <v>493</v>
      </c>
      <c r="C250" s="147" t="s">
        <v>494</v>
      </c>
      <c r="D250" s="148" t="s">
        <v>515</v>
      </c>
      <c r="E250" s="147" t="s">
        <v>574</v>
      </c>
      <c r="F250" s="147" t="s">
        <v>227</v>
      </c>
      <c r="G250" s="147" t="s">
        <v>451</v>
      </c>
      <c r="H250" s="147" t="s">
        <v>497</v>
      </c>
      <c r="I250" s="149">
        <v>77101706</v>
      </c>
      <c r="J250" s="150" t="s">
        <v>590</v>
      </c>
      <c r="K250" s="151">
        <v>42384</v>
      </c>
      <c r="L250" s="152">
        <v>4</v>
      </c>
      <c r="M250" s="153" t="s">
        <v>77</v>
      </c>
      <c r="N250" s="153" t="s">
        <v>307</v>
      </c>
      <c r="O250" s="154">
        <v>7044376</v>
      </c>
      <c r="P250" s="154">
        <v>7044376</v>
      </c>
      <c r="Q250" s="149" t="s">
        <v>499</v>
      </c>
      <c r="R250" s="155" t="s">
        <v>499</v>
      </c>
      <c r="S250" s="268" t="s">
        <v>1835</v>
      </c>
      <c r="T250" s="154">
        <v>1761094</v>
      </c>
      <c r="U250" s="156" t="s">
        <v>308</v>
      </c>
    </row>
    <row r="251" spans="1:21" ht="75" customHeight="1" x14ac:dyDescent="0.2">
      <c r="A251" s="146">
        <v>251</v>
      </c>
      <c r="B251" s="147" t="s">
        <v>493</v>
      </c>
      <c r="C251" s="147" t="s">
        <v>494</v>
      </c>
      <c r="D251" s="148" t="s">
        <v>515</v>
      </c>
      <c r="E251" s="147" t="s">
        <v>574</v>
      </c>
      <c r="F251" s="147" t="s">
        <v>227</v>
      </c>
      <c r="G251" s="147" t="s">
        <v>451</v>
      </c>
      <c r="H251" s="147" t="s">
        <v>497</v>
      </c>
      <c r="I251" s="149">
        <v>77101706</v>
      </c>
      <c r="J251" s="150" t="s">
        <v>578</v>
      </c>
      <c r="K251" s="151">
        <v>42552</v>
      </c>
      <c r="L251" s="152">
        <v>6</v>
      </c>
      <c r="M251" s="153" t="s">
        <v>77</v>
      </c>
      <c r="N251" s="153" t="s">
        <v>307</v>
      </c>
      <c r="O251" s="154">
        <v>10566564</v>
      </c>
      <c r="P251" s="154">
        <v>10566564</v>
      </c>
      <c r="Q251" s="149" t="s">
        <v>499</v>
      </c>
      <c r="R251" s="155" t="s">
        <v>499</v>
      </c>
      <c r="S251" s="268" t="s">
        <v>1835</v>
      </c>
      <c r="T251" s="154">
        <v>1761094</v>
      </c>
      <c r="U251" s="156" t="s">
        <v>320</v>
      </c>
    </row>
    <row r="252" spans="1:21" ht="75" customHeight="1" x14ac:dyDescent="0.2">
      <c r="A252" s="146">
        <v>252</v>
      </c>
      <c r="B252" s="147" t="s">
        <v>493</v>
      </c>
      <c r="C252" s="147" t="s">
        <v>494</v>
      </c>
      <c r="D252" s="148" t="s">
        <v>515</v>
      </c>
      <c r="E252" s="147" t="s">
        <v>574</v>
      </c>
      <c r="F252" s="147" t="s">
        <v>227</v>
      </c>
      <c r="G252" s="147" t="s">
        <v>451</v>
      </c>
      <c r="H252" s="147" t="s">
        <v>497</v>
      </c>
      <c r="I252" s="149">
        <v>77101706</v>
      </c>
      <c r="J252" s="150" t="s">
        <v>579</v>
      </c>
      <c r="K252" s="151">
        <v>42552</v>
      </c>
      <c r="L252" s="152">
        <v>6</v>
      </c>
      <c r="M252" s="153" t="s">
        <v>77</v>
      </c>
      <c r="N252" s="153" t="s">
        <v>307</v>
      </c>
      <c r="O252" s="154">
        <v>59198220</v>
      </c>
      <c r="P252" s="154">
        <v>59198220</v>
      </c>
      <c r="Q252" s="149" t="s">
        <v>499</v>
      </c>
      <c r="R252" s="155" t="s">
        <v>499</v>
      </c>
      <c r="S252" s="268" t="s">
        <v>1835</v>
      </c>
      <c r="T252" s="154">
        <v>9866370</v>
      </c>
      <c r="U252" s="156" t="s">
        <v>964</v>
      </c>
    </row>
    <row r="253" spans="1:21" ht="75" customHeight="1" x14ac:dyDescent="0.2">
      <c r="A253" s="146">
        <v>253</v>
      </c>
      <c r="B253" s="147" t="s">
        <v>493</v>
      </c>
      <c r="C253" s="147" t="s">
        <v>494</v>
      </c>
      <c r="D253" s="148" t="s">
        <v>515</v>
      </c>
      <c r="E253" s="147" t="s">
        <v>574</v>
      </c>
      <c r="F253" s="147" t="s">
        <v>227</v>
      </c>
      <c r="G253" s="147" t="s">
        <v>451</v>
      </c>
      <c r="H253" s="147" t="s">
        <v>497</v>
      </c>
      <c r="I253" s="149">
        <v>77101706</v>
      </c>
      <c r="J253" s="150" t="s">
        <v>580</v>
      </c>
      <c r="K253" s="151">
        <v>42384</v>
      </c>
      <c r="L253" s="152">
        <v>4</v>
      </c>
      <c r="M253" s="153" t="s">
        <v>77</v>
      </c>
      <c r="N253" s="153" t="s">
        <v>307</v>
      </c>
      <c r="O253" s="154">
        <v>11372848</v>
      </c>
      <c r="P253" s="154">
        <v>11372848</v>
      </c>
      <c r="Q253" s="149" t="s">
        <v>499</v>
      </c>
      <c r="R253" s="155" t="s">
        <v>499</v>
      </c>
      <c r="S253" s="268" t="s">
        <v>1835</v>
      </c>
      <c r="T253" s="154">
        <v>2843212</v>
      </c>
      <c r="U253" s="156" t="s">
        <v>320</v>
      </c>
    </row>
    <row r="254" spans="1:21" ht="75" customHeight="1" x14ac:dyDescent="0.2">
      <c r="A254" s="146">
        <v>254</v>
      </c>
      <c r="B254" s="147" t="s">
        <v>493</v>
      </c>
      <c r="C254" s="147" t="s">
        <v>494</v>
      </c>
      <c r="D254" s="148" t="s">
        <v>515</v>
      </c>
      <c r="E254" s="147" t="s">
        <v>574</v>
      </c>
      <c r="F254" s="147" t="s">
        <v>227</v>
      </c>
      <c r="G254" s="147" t="s">
        <v>451</v>
      </c>
      <c r="H254" s="147" t="s">
        <v>497</v>
      </c>
      <c r="I254" s="149">
        <v>77101706</v>
      </c>
      <c r="J254" s="150" t="s">
        <v>580</v>
      </c>
      <c r="K254" s="151">
        <v>42552</v>
      </c>
      <c r="L254" s="152">
        <v>6</v>
      </c>
      <c r="M254" s="153" t="s">
        <v>77</v>
      </c>
      <c r="N254" s="153" t="s">
        <v>307</v>
      </c>
      <c r="O254" s="154">
        <v>17059272</v>
      </c>
      <c r="P254" s="154">
        <v>17059272</v>
      </c>
      <c r="Q254" s="149" t="s">
        <v>499</v>
      </c>
      <c r="R254" s="155" t="s">
        <v>499</v>
      </c>
      <c r="S254" s="268" t="s">
        <v>1835</v>
      </c>
      <c r="T254" s="154">
        <v>2843212</v>
      </c>
      <c r="U254" s="156" t="s">
        <v>320</v>
      </c>
    </row>
    <row r="255" spans="1:21" ht="75" customHeight="1" x14ac:dyDescent="0.2">
      <c r="A255" s="146">
        <v>255</v>
      </c>
      <c r="B255" s="147" t="s">
        <v>493</v>
      </c>
      <c r="C255" s="147" t="s">
        <v>494</v>
      </c>
      <c r="D255" s="148" t="s">
        <v>515</v>
      </c>
      <c r="E255" s="147" t="s">
        <v>574</v>
      </c>
      <c r="F255" s="147" t="s">
        <v>227</v>
      </c>
      <c r="G255" s="147" t="s">
        <v>451</v>
      </c>
      <c r="H255" s="147" t="s">
        <v>497</v>
      </c>
      <c r="I255" s="149">
        <v>77101706</v>
      </c>
      <c r="J255" s="150" t="s">
        <v>1534</v>
      </c>
      <c r="K255" s="151">
        <v>42384</v>
      </c>
      <c r="L255" s="152">
        <v>4</v>
      </c>
      <c r="M255" s="153" t="s">
        <v>77</v>
      </c>
      <c r="N255" s="153" t="s">
        <v>307</v>
      </c>
      <c r="O255" s="154">
        <v>39465480</v>
      </c>
      <c r="P255" s="154">
        <v>39465480</v>
      </c>
      <c r="Q255" s="149" t="s">
        <v>499</v>
      </c>
      <c r="R255" s="155" t="s">
        <v>499</v>
      </c>
      <c r="S255" s="268" t="s">
        <v>1835</v>
      </c>
      <c r="T255" s="154">
        <v>9866370</v>
      </c>
      <c r="U255" s="156" t="s">
        <v>1560</v>
      </c>
    </row>
    <row r="256" spans="1:21" ht="75" customHeight="1" x14ac:dyDescent="0.2">
      <c r="A256" s="146">
        <v>256</v>
      </c>
      <c r="B256" s="147" t="s">
        <v>493</v>
      </c>
      <c r="C256" s="147" t="s">
        <v>494</v>
      </c>
      <c r="D256" s="148" t="s">
        <v>515</v>
      </c>
      <c r="E256" s="147" t="s">
        <v>574</v>
      </c>
      <c r="F256" s="147" t="s">
        <v>227</v>
      </c>
      <c r="G256" s="147" t="s">
        <v>451</v>
      </c>
      <c r="H256" s="147" t="s">
        <v>497</v>
      </c>
      <c r="I256" s="149">
        <v>77101706</v>
      </c>
      <c r="J256" s="150" t="s">
        <v>587</v>
      </c>
      <c r="K256" s="151">
        <v>42552</v>
      </c>
      <c r="L256" s="152">
        <v>6</v>
      </c>
      <c r="M256" s="153" t="s">
        <v>77</v>
      </c>
      <c r="N256" s="153" t="s">
        <v>307</v>
      </c>
      <c r="O256" s="154">
        <v>59198220</v>
      </c>
      <c r="P256" s="154">
        <v>59198220</v>
      </c>
      <c r="Q256" s="149" t="s">
        <v>499</v>
      </c>
      <c r="R256" s="155" t="s">
        <v>499</v>
      </c>
      <c r="S256" s="268" t="s">
        <v>1835</v>
      </c>
      <c r="T256" s="154">
        <v>9866370</v>
      </c>
      <c r="U256" s="156" t="s">
        <v>320</v>
      </c>
    </row>
    <row r="257" spans="1:21" ht="75" customHeight="1" x14ac:dyDescent="0.2">
      <c r="A257" s="146">
        <v>257</v>
      </c>
      <c r="B257" s="147" t="s">
        <v>493</v>
      </c>
      <c r="C257" s="147" t="s">
        <v>494</v>
      </c>
      <c r="D257" s="148" t="s">
        <v>515</v>
      </c>
      <c r="E257" s="147" t="s">
        <v>574</v>
      </c>
      <c r="F257" s="147" t="s">
        <v>227</v>
      </c>
      <c r="G257" s="147" t="s">
        <v>451</v>
      </c>
      <c r="H257" s="147" t="s">
        <v>497</v>
      </c>
      <c r="I257" s="149">
        <v>77101706</v>
      </c>
      <c r="J257" s="150" t="s">
        <v>1092</v>
      </c>
      <c r="K257" s="151">
        <v>42384</v>
      </c>
      <c r="L257" s="152">
        <v>4</v>
      </c>
      <c r="M257" s="153" t="s">
        <v>77</v>
      </c>
      <c r="N257" s="153" t="s">
        <v>307</v>
      </c>
      <c r="O257" s="154">
        <v>14300932</v>
      </c>
      <c r="P257" s="154">
        <v>14300932</v>
      </c>
      <c r="Q257" s="149" t="s">
        <v>499</v>
      </c>
      <c r="R257" s="155" t="s">
        <v>499</v>
      </c>
      <c r="S257" s="268" t="s">
        <v>1835</v>
      </c>
      <c r="T257" s="154">
        <v>3575233</v>
      </c>
      <c r="U257" s="156" t="s">
        <v>308</v>
      </c>
    </row>
    <row r="258" spans="1:21" ht="75" customHeight="1" x14ac:dyDescent="0.2">
      <c r="A258" s="146">
        <v>258</v>
      </c>
      <c r="B258" s="147" t="s">
        <v>493</v>
      </c>
      <c r="C258" s="147" t="s">
        <v>494</v>
      </c>
      <c r="D258" s="148" t="s">
        <v>515</v>
      </c>
      <c r="E258" s="147" t="s">
        <v>574</v>
      </c>
      <c r="F258" s="147" t="s">
        <v>227</v>
      </c>
      <c r="G258" s="147" t="s">
        <v>451</v>
      </c>
      <c r="H258" s="147" t="s">
        <v>497</v>
      </c>
      <c r="I258" s="149">
        <v>77101706</v>
      </c>
      <c r="J258" s="150" t="s">
        <v>1092</v>
      </c>
      <c r="K258" s="151">
        <v>42552</v>
      </c>
      <c r="L258" s="152">
        <v>5</v>
      </c>
      <c r="M258" s="153" t="s">
        <v>77</v>
      </c>
      <c r="N258" s="153" t="s">
        <v>307</v>
      </c>
      <c r="O258" s="154">
        <v>17876165</v>
      </c>
      <c r="P258" s="154">
        <v>17876165</v>
      </c>
      <c r="Q258" s="149" t="s">
        <v>499</v>
      </c>
      <c r="R258" s="155" t="s">
        <v>499</v>
      </c>
      <c r="S258" s="268" t="s">
        <v>1835</v>
      </c>
      <c r="T258" s="154">
        <v>3575233</v>
      </c>
      <c r="U258" s="156" t="s">
        <v>320</v>
      </c>
    </row>
    <row r="259" spans="1:21" ht="75" customHeight="1" x14ac:dyDescent="0.2">
      <c r="A259" s="146">
        <v>259</v>
      </c>
      <c r="B259" s="147" t="s">
        <v>493</v>
      </c>
      <c r="C259" s="147" t="s">
        <v>494</v>
      </c>
      <c r="D259" s="148" t="s">
        <v>515</v>
      </c>
      <c r="E259" s="147" t="s">
        <v>574</v>
      </c>
      <c r="F259" s="147" t="s">
        <v>227</v>
      </c>
      <c r="G259" s="147" t="s">
        <v>451</v>
      </c>
      <c r="H259" s="147" t="s">
        <v>497</v>
      </c>
      <c r="I259" s="149">
        <v>77101706</v>
      </c>
      <c r="J259" s="150" t="s">
        <v>1092</v>
      </c>
      <c r="K259" s="151">
        <v>42384</v>
      </c>
      <c r="L259" s="152">
        <v>4</v>
      </c>
      <c r="M259" s="153" t="s">
        <v>77</v>
      </c>
      <c r="N259" s="153" t="s">
        <v>307</v>
      </c>
      <c r="O259" s="154">
        <v>14300932</v>
      </c>
      <c r="P259" s="154">
        <v>14300932</v>
      </c>
      <c r="Q259" s="149" t="s">
        <v>499</v>
      </c>
      <c r="R259" s="155" t="s">
        <v>499</v>
      </c>
      <c r="S259" s="268" t="s">
        <v>1835</v>
      </c>
      <c r="T259" s="154">
        <v>3575233</v>
      </c>
      <c r="U259" s="156" t="s">
        <v>308</v>
      </c>
    </row>
    <row r="260" spans="1:21" ht="75" customHeight="1" x14ac:dyDescent="0.2">
      <c r="A260" s="146">
        <v>260</v>
      </c>
      <c r="B260" s="147" t="s">
        <v>493</v>
      </c>
      <c r="C260" s="147" t="s">
        <v>494</v>
      </c>
      <c r="D260" s="148" t="s">
        <v>515</v>
      </c>
      <c r="E260" s="147" t="s">
        <v>574</v>
      </c>
      <c r="F260" s="147" t="s">
        <v>227</v>
      </c>
      <c r="G260" s="147" t="s">
        <v>451</v>
      </c>
      <c r="H260" s="147" t="s">
        <v>497</v>
      </c>
      <c r="I260" s="149">
        <v>77101706</v>
      </c>
      <c r="J260" s="150" t="s">
        <v>1092</v>
      </c>
      <c r="K260" s="151">
        <v>42552</v>
      </c>
      <c r="L260" s="152">
        <v>5</v>
      </c>
      <c r="M260" s="153" t="s">
        <v>77</v>
      </c>
      <c r="N260" s="153" t="s">
        <v>307</v>
      </c>
      <c r="O260" s="154">
        <v>17876165</v>
      </c>
      <c r="P260" s="154">
        <v>17876165</v>
      </c>
      <c r="Q260" s="149" t="s">
        <v>499</v>
      </c>
      <c r="R260" s="155" t="s">
        <v>499</v>
      </c>
      <c r="S260" s="268" t="s">
        <v>1835</v>
      </c>
      <c r="T260" s="154">
        <v>3575233</v>
      </c>
      <c r="U260" s="156" t="s">
        <v>320</v>
      </c>
    </row>
    <row r="261" spans="1:21" ht="75" customHeight="1" x14ac:dyDescent="0.2">
      <c r="A261" s="146">
        <v>261</v>
      </c>
      <c r="B261" s="147" t="s">
        <v>493</v>
      </c>
      <c r="C261" s="147" t="s">
        <v>494</v>
      </c>
      <c r="D261" s="148" t="s">
        <v>515</v>
      </c>
      <c r="E261" s="147" t="s">
        <v>574</v>
      </c>
      <c r="F261" s="147" t="s">
        <v>227</v>
      </c>
      <c r="G261" s="147" t="s">
        <v>451</v>
      </c>
      <c r="H261" s="147" t="s">
        <v>497</v>
      </c>
      <c r="I261" s="149">
        <v>77101706</v>
      </c>
      <c r="J261" s="150" t="s">
        <v>1181</v>
      </c>
      <c r="K261" s="151">
        <v>42384</v>
      </c>
      <c r="L261" s="152">
        <v>4</v>
      </c>
      <c r="M261" s="153" t="s">
        <v>77</v>
      </c>
      <c r="N261" s="153" t="s">
        <v>307</v>
      </c>
      <c r="O261" s="154">
        <v>22957876</v>
      </c>
      <c r="P261" s="154">
        <v>22957876</v>
      </c>
      <c r="Q261" s="149" t="s">
        <v>499</v>
      </c>
      <c r="R261" s="155" t="s">
        <v>499</v>
      </c>
      <c r="S261" s="268" t="s">
        <v>1835</v>
      </c>
      <c r="T261" s="154">
        <v>5739469</v>
      </c>
      <c r="U261" s="156" t="s">
        <v>1681</v>
      </c>
    </row>
    <row r="262" spans="1:21" ht="75" customHeight="1" x14ac:dyDescent="0.2">
      <c r="A262" s="146">
        <v>262</v>
      </c>
      <c r="B262" s="147" t="s">
        <v>493</v>
      </c>
      <c r="C262" s="147" t="s">
        <v>494</v>
      </c>
      <c r="D262" s="148" t="s">
        <v>515</v>
      </c>
      <c r="E262" s="147" t="s">
        <v>574</v>
      </c>
      <c r="F262" s="147" t="s">
        <v>227</v>
      </c>
      <c r="G262" s="147" t="s">
        <v>451</v>
      </c>
      <c r="H262" s="147" t="s">
        <v>497</v>
      </c>
      <c r="I262" s="149">
        <v>77101706</v>
      </c>
      <c r="J262" s="150" t="s">
        <v>1093</v>
      </c>
      <c r="K262" s="151">
        <v>42552</v>
      </c>
      <c r="L262" s="152">
        <v>6</v>
      </c>
      <c r="M262" s="153" t="s">
        <v>77</v>
      </c>
      <c r="N262" s="153" t="s">
        <v>307</v>
      </c>
      <c r="O262" s="154">
        <v>34436814</v>
      </c>
      <c r="P262" s="154">
        <v>34436814</v>
      </c>
      <c r="Q262" s="149" t="s">
        <v>499</v>
      </c>
      <c r="R262" s="155" t="s">
        <v>499</v>
      </c>
      <c r="S262" s="268" t="s">
        <v>1835</v>
      </c>
      <c r="T262" s="154">
        <v>5739469</v>
      </c>
      <c r="U262" s="156" t="s">
        <v>320</v>
      </c>
    </row>
    <row r="263" spans="1:21" ht="75" customHeight="1" x14ac:dyDescent="0.2">
      <c r="A263" s="146">
        <v>263</v>
      </c>
      <c r="B263" s="147" t="s">
        <v>493</v>
      </c>
      <c r="C263" s="147" t="s">
        <v>494</v>
      </c>
      <c r="D263" s="148" t="s">
        <v>515</v>
      </c>
      <c r="E263" s="147" t="s">
        <v>574</v>
      </c>
      <c r="F263" s="147" t="s">
        <v>227</v>
      </c>
      <c r="G263" s="147" t="s">
        <v>451</v>
      </c>
      <c r="H263" s="147" t="s">
        <v>497</v>
      </c>
      <c r="I263" s="149">
        <v>77101706</v>
      </c>
      <c r="J263" s="150" t="s">
        <v>1092</v>
      </c>
      <c r="K263" s="151">
        <v>42552</v>
      </c>
      <c r="L263" s="152">
        <v>4</v>
      </c>
      <c r="M263" s="153" t="s">
        <v>77</v>
      </c>
      <c r="N263" s="153" t="s">
        <v>307</v>
      </c>
      <c r="O263" s="154">
        <v>14300932</v>
      </c>
      <c r="P263" s="154">
        <v>14300932</v>
      </c>
      <c r="Q263" s="149" t="s">
        <v>499</v>
      </c>
      <c r="R263" s="155" t="s">
        <v>499</v>
      </c>
      <c r="S263" s="268" t="s">
        <v>1835</v>
      </c>
      <c r="T263" s="154">
        <v>3575233</v>
      </c>
      <c r="U263" s="156" t="s">
        <v>1645</v>
      </c>
    </row>
    <row r="264" spans="1:21" ht="75" customHeight="1" x14ac:dyDescent="0.2">
      <c r="A264" s="146">
        <v>264</v>
      </c>
      <c r="B264" s="147" t="s">
        <v>493</v>
      </c>
      <c r="C264" s="147" t="s">
        <v>494</v>
      </c>
      <c r="D264" s="148" t="s">
        <v>515</v>
      </c>
      <c r="E264" s="147" t="s">
        <v>574</v>
      </c>
      <c r="F264" s="147" t="s">
        <v>227</v>
      </c>
      <c r="G264" s="147" t="s">
        <v>451</v>
      </c>
      <c r="H264" s="147" t="s">
        <v>497</v>
      </c>
      <c r="I264" s="149">
        <v>77101706</v>
      </c>
      <c r="J264" s="150" t="s">
        <v>1092</v>
      </c>
      <c r="K264" s="151">
        <v>42384</v>
      </c>
      <c r="L264" s="152">
        <v>6</v>
      </c>
      <c r="M264" s="153" t="s">
        <v>77</v>
      </c>
      <c r="N264" s="153" t="s">
        <v>307</v>
      </c>
      <c r="O264" s="154">
        <v>21451398</v>
      </c>
      <c r="P264" s="154">
        <v>21451398</v>
      </c>
      <c r="Q264" s="149" t="s">
        <v>499</v>
      </c>
      <c r="R264" s="155" t="s">
        <v>499</v>
      </c>
      <c r="S264" s="268" t="s">
        <v>1835</v>
      </c>
      <c r="T264" s="154">
        <v>3575233</v>
      </c>
      <c r="U264" s="156" t="s">
        <v>320</v>
      </c>
    </row>
    <row r="265" spans="1:21" ht="75" customHeight="1" x14ac:dyDescent="0.2">
      <c r="A265" s="146">
        <v>265</v>
      </c>
      <c r="B265" s="147" t="s">
        <v>493</v>
      </c>
      <c r="C265" s="147" t="s">
        <v>494</v>
      </c>
      <c r="D265" s="148" t="s">
        <v>515</v>
      </c>
      <c r="E265" s="147" t="s">
        <v>574</v>
      </c>
      <c r="F265" s="147" t="s">
        <v>227</v>
      </c>
      <c r="G265" s="147" t="s">
        <v>451</v>
      </c>
      <c r="H265" s="147" t="s">
        <v>497</v>
      </c>
      <c r="I265" s="149">
        <v>77101706</v>
      </c>
      <c r="J265" s="150" t="s">
        <v>1092</v>
      </c>
      <c r="K265" s="151">
        <v>42552</v>
      </c>
      <c r="L265" s="152">
        <v>4</v>
      </c>
      <c r="M265" s="153" t="s">
        <v>77</v>
      </c>
      <c r="N265" s="153" t="s">
        <v>307</v>
      </c>
      <c r="O265" s="154">
        <v>14300932</v>
      </c>
      <c r="P265" s="154">
        <v>14300932</v>
      </c>
      <c r="Q265" s="149" t="s">
        <v>499</v>
      </c>
      <c r="R265" s="155" t="s">
        <v>499</v>
      </c>
      <c r="S265" s="268" t="s">
        <v>1835</v>
      </c>
      <c r="T265" s="154">
        <v>3575233</v>
      </c>
      <c r="U265" s="156" t="s">
        <v>308</v>
      </c>
    </row>
    <row r="266" spans="1:21" ht="75" customHeight="1" x14ac:dyDescent="0.2">
      <c r="A266" s="146">
        <v>266</v>
      </c>
      <c r="B266" s="147" t="s">
        <v>493</v>
      </c>
      <c r="C266" s="147" t="s">
        <v>494</v>
      </c>
      <c r="D266" s="148" t="s">
        <v>515</v>
      </c>
      <c r="E266" s="147" t="s">
        <v>574</v>
      </c>
      <c r="F266" s="147" t="s">
        <v>227</v>
      </c>
      <c r="G266" s="147" t="s">
        <v>451</v>
      </c>
      <c r="H266" s="147" t="s">
        <v>497</v>
      </c>
      <c r="I266" s="149">
        <v>77101706</v>
      </c>
      <c r="J266" s="150" t="s">
        <v>1092</v>
      </c>
      <c r="K266" s="151">
        <v>42384</v>
      </c>
      <c r="L266" s="152">
        <v>6</v>
      </c>
      <c r="M266" s="153" t="s">
        <v>77</v>
      </c>
      <c r="N266" s="153" t="s">
        <v>307</v>
      </c>
      <c r="O266" s="154">
        <v>21451398</v>
      </c>
      <c r="P266" s="154">
        <v>21451398</v>
      </c>
      <c r="Q266" s="149" t="s">
        <v>499</v>
      </c>
      <c r="R266" s="155" t="s">
        <v>499</v>
      </c>
      <c r="S266" s="268" t="s">
        <v>1835</v>
      </c>
      <c r="T266" s="154">
        <v>3575233</v>
      </c>
      <c r="U266" s="156" t="s">
        <v>320</v>
      </c>
    </row>
    <row r="267" spans="1:21" ht="75" customHeight="1" x14ac:dyDescent="0.2">
      <c r="A267" s="146">
        <v>267</v>
      </c>
      <c r="B267" s="147" t="s">
        <v>493</v>
      </c>
      <c r="C267" s="147" t="s">
        <v>494</v>
      </c>
      <c r="D267" s="148" t="s">
        <v>515</v>
      </c>
      <c r="E267" s="147" t="s">
        <v>574</v>
      </c>
      <c r="F267" s="147" t="s">
        <v>227</v>
      </c>
      <c r="G267" s="147" t="s">
        <v>451</v>
      </c>
      <c r="H267" s="147" t="s">
        <v>497</v>
      </c>
      <c r="I267" s="149">
        <v>77101706</v>
      </c>
      <c r="J267" s="150" t="s">
        <v>590</v>
      </c>
      <c r="K267" s="151">
        <v>42552</v>
      </c>
      <c r="L267" s="152">
        <v>4</v>
      </c>
      <c r="M267" s="153" t="s">
        <v>77</v>
      </c>
      <c r="N267" s="153" t="s">
        <v>307</v>
      </c>
      <c r="O267" s="154">
        <v>7044376</v>
      </c>
      <c r="P267" s="154">
        <v>7044376</v>
      </c>
      <c r="Q267" s="149" t="s">
        <v>499</v>
      </c>
      <c r="R267" s="155" t="s">
        <v>499</v>
      </c>
      <c r="S267" s="268" t="s">
        <v>1835</v>
      </c>
      <c r="T267" s="154">
        <v>1761094</v>
      </c>
      <c r="U267" s="156" t="s">
        <v>308</v>
      </c>
    </row>
    <row r="268" spans="1:21" ht="75" customHeight="1" x14ac:dyDescent="0.2">
      <c r="A268" s="146">
        <v>268</v>
      </c>
      <c r="B268" s="147" t="s">
        <v>493</v>
      </c>
      <c r="C268" s="147" t="s">
        <v>494</v>
      </c>
      <c r="D268" s="148" t="s">
        <v>515</v>
      </c>
      <c r="E268" s="147" t="s">
        <v>574</v>
      </c>
      <c r="F268" s="147" t="s">
        <v>227</v>
      </c>
      <c r="G268" s="147" t="s">
        <v>451</v>
      </c>
      <c r="H268" s="147" t="s">
        <v>497</v>
      </c>
      <c r="I268" s="149">
        <v>77101706</v>
      </c>
      <c r="J268" s="150" t="s">
        <v>581</v>
      </c>
      <c r="K268" s="151">
        <v>42384</v>
      </c>
      <c r="L268" s="152">
        <v>6</v>
      </c>
      <c r="M268" s="153" t="s">
        <v>77</v>
      </c>
      <c r="N268" s="153" t="s">
        <v>307</v>
      </c>
      <c r="O268" s="154">
        <v>10566564</v>
      </c>
      <c r="P268" s="154">
        <v>10566564</v>
      </c>
      <c r="Q268" s="149" t="s">
        <v>499</v>
      </c>
      <c r="R268" s="155" t="s">
        <v>499</v>
      </c>
      <c r="S268" s="268" t="s">
        <v>1835</v>
      </c>
      <c r="T268" s="154">
        <v>1761094</v>
      </c>
      <c r="U268" s="156" t="s">
        <v>320</v>
      </c>
    </row>
    <row r="269" spans="1:21" ht="75" customHeight="1" x14ac:dyDescent="0.2">
      <c r="A269" s="146">
        <v>269</v>
      </c>
      <c r="B269" s="147" t="s">
        <v>493</v>
      </c>
      <c r="C269" s="147" t="s">
        <v>494</v>
      </c>
      <c r="D269" s="148" t="s">
        <v>515</v>
      </c>
      <c r="E269" s="147" t="s">
        <v>574</v>
      </c>
      <c r="F269" s="147" t="s">
        <v>227</v>
      </c>
      <c r="G269" s="147" t="s">
        <v>451</v>
      </c>
      <c r="H269" s="147" t="s">
        <v>497</v>
      </c>
      <c r="I269" s="149">
        <v>77101706</v>
      </c>
      <c r="J269" s="150" t="s">
        <v>588</v>
      </c>
      <c r="K269" s="151">
        <v>42401</v>
      </c>
      <c r="L269" s="152">
        <v>1</v>
      </c>
      <c r="M269" s="153" t="s">
        <v>77</v>
      </c>
      <c r="N269" s="153" t="s">
        <v>307</v>
      </c>
      <c r="O269" s="154">
        <v>5739469</v>
      </c>
      <c r="P269" s="154">
        <v>5739469</v>
      </c>
      <c r="Q269" s="149" t="s">
        <v>499</v>
      </c>
      <c r="R269" s="155" t="s">
        <v>499</v>
      </c>
      <c r="S269" s="268" t="s">
        <v>1835</v>
      </c>
      <c r="T269" s="154">
        <v>5739469</v>
      </c>
      <c r="U269" s="156" t="s">
        <v>308</v>
      </c>
    </row>
    <row r="270" spans="1:21" ht="75" customHeight="1" x14ac:dyDescent="0.2">
      <c r="A270" s="146">
        <v>270</v>
      </c>
      <c r="B270" s="147" t="s">
        <v>493</v>
      </c>
      <c r="C270" s="147" t="s">
        <v>494</v>
      </c>
      <c r="D270" s="148" t="s">
        <v>515</v>
      </c>
      <c r="E270" s="147" t="s">
        <v>574</v>
      </c>
      <c r="F270" s="147" t="s">
        <v>227</v>
      </c>
      <c r="G270" s="147" t="s">
        <v>451</v>
      </c>
      <c r="H270" s="147" t="s">
        <v>497</v>
      </c>
      <c r="I270" s="149">
        <v>77101706</v>
      </c>
      <c r="J270" s="150" t="s">
        <v>1159</v>
      </c>
      <c r="K270" s="151">
        <v>42384</v>
      </c>
      <c r="L270" s="152">
        <v>4</v>
      </c>
      <c r="M270" s="153" t="s">
        <v>77</v>
      </c>
      <c r="N270" s="153" t="s">
        <v>307</v>
      </c>
      <c r="O270" s="154">
        <v>9717844</v>
      </c>
      <c r="P270" s="154">
        <v>9717844</v>
      </c>
      <c r="Q270" s="149" t="s">
        <v>499</v>
      </c>
      <c r="R270" s="155" t="s">
        <v>499</v>
      </c>
      <c r="S270" s="268" t="s">
        <v>1835</v>
      </c>
      <c r="T270" s="154">
        <v>2429461</v>
      </c>
      <c r="U270" s="156" t="s">
        <v>308</v>
      </c>
    </row>
    <row r="271" spans="1:21" ht="75" customHeight="1" x14ac:dyDescent="0.2">
      <c r="A271" s="146">
        <v>271</v>
      </c>
      <c r="B271" s="147" t="s">
        <v>493</v>
      </c>
      <c r="C271" s="147" t="s">
        <v>494</v>
      </c>
      <c r="D271" s="148" t="s">
        <v>515</v>
      </c>
      <c r="E271" s="147" t="s">
        <v>574</v>
      </c>
      <c r="F271" s="147" t="s">
        <v>227</v>
      </c>
      <c r="G271" s="147" t="s">
        <v>451</v>
      </c>
      <c r="H271" s="147" t="s">
        <v>497</v>
      </c>
      <c r="I271" s="149">
        <v>77101706</v>
      </c>
      <c r="J271" s="150" t="s">
        <v>583</v>
      </c>
      <c r="K271" s="151">
        <v>42552</v>
      </c>
      <c r="L271" s="152">
        <v>7</v>
      </c>
      <c r="M271" s="153" t="s">
        <v>77</v>
      </c>
      <c r="N271" s="153" t="s">
        <v>307</v>
      </c>
      <c r="O271" s="154">
        <v>17006227</v>
      </c>
      <c r="P271" s="154">
        <v>17006227</v>
      </c>
      <c r="Q271" s="149" t="s">
        <v>499</v>
      </c>
      <c r="R271" s="155" t="s">
        <v>499</v>
      </c>
      <c r="S271" s="268" t="s">
        <v>1835</v>
      </c>
      <c r="T271" s="154">
        <v>2429461</v>
      </c>
      <c r="U271" s="156" t="s">
        <v>320</v>
      </c>
    </row>
    <row r="272" spans="1:21" ht="75" customHeight="1" x14ac:dyDescent="0.2">
      <c r="A272" s="146">
        <v>272</v>
      </c>
      <c r="B272" s="147" t="s">
        <v>493</v>
      </c>
      <c r="C272" s="147" t="s">
        <v>494</v>
      </c>
      <c r="D272" s="148" t="s">
        <v>515</v>
      </c>
      <c r="E272" s="147" t="s">
        <v>574</v>
      </c>
      <c r="F272" s="147" t="s">
        <v>227</v>
      </c>
      <c r="G272" s="147" t="s">
        <v>451</v>
      </c>
      <c r="H272" s="147" t="s">
        <v>497</v>
      </c>
      <c r="I272" s="149">
        <v>77101706</v>
      </c>
      <c r="J272" s="150" t="s">
        <v>582</v>
      </c>
      <c r="K272" s="151">
        <v>42384</v>
      </c>
      <c r="L272" s="152">
        <v>6</v>
      </c>
      <c r="M272" s="153" t="s">
        <v>77</v>
      </c>
      <c r="N272" s="153" t="s">
        <v>307</v>
      </c>
      <c r="O272" s="154">
        <v>9802716</v>
      </c>
      <c r="P272" s="154">
        <v>9802716</v>
      </c>
      <c r="Q272" s="149" t="s">
        <v>499</v>
      </c>
      <c r="R272" s="155" t="s">
        <v>499</v>
      </c>
      <c r="S272" s="268" t="s">
        <v>1835</v>
      </c>
      <c r="T272" s="154">
        <v>1633786</v>
      </c>
      <c r="U272" s="156" t="s">
        <v>320</v>
      </c>
    </row>
    <row r="273" spans="1:21" ht="75" customHeight="1" x14ac:dyDescent="0.2">
      <c r="A273" s="146">
        <v>273</v>
      </c>
      <c r="B273" s="147" t="s">
        <v>493</v>
      </c>
      <c r="C273" s="147" t="s">
        <v>494</v>
      </c>
      <c r="D273" s="148" t="s">
        <v>515</v>
      </c>
      <c r="E273" s="147" t="s">
        <v>574</v>
      </c>
      <c r="F273" s="147" t="s">
        <v>227</v>
      </c>
      <c r="G273" s="147" t="s">
        <v>451</v>
      </c>
      <c r="H273" s="147" t="s">
        <v>497</v>
      </c>
      <c r="I273" s="149">
        <v>77101706</v>
      </c>
      <c r="J273" s="150" t="s">
        <v>1182</v>
      </c>
      <c r="K273" s="151">
        <v>42552</v>
      </c>
      <c r="L273" s="152">
        <v>4</v>
      </c>
      <c r="M273" s="153" t="s">
        <v>77</v>
      </c>
      <c r="N273" s="153" t="s">
        <v>307</v>
      </c>
      <c r="O273" s="154">
        <v>22957876</v>
      </c>
      <c r="P273" s="154">
        <v>22957876</v>
      </c>
      <c r="Q273" s="149" t="s">
        <v>499</v>
      </c>
      <c r="R273" s="155" t="s">
        <v>499</v>
      </c>
      <c r="S273" s="268" t="s">
        <v>1835</v>
      </c>
      <c r="T273" s="154">
        <v>5739469</v>
      </c>
      <c r="U273" s="156" t="s">
        <v>308</v>
      </c>
    </row>
    <row r="274" spans="1:21" ht="75" customHeight="1" x14ac:dyDescent="0.2">
      <c r="A274" s="146">
        <v>274</v>
      </c>
      <c r="B274" s="147" t="s">
        <v>493</v>
      </c>
      <c r="C274" s="147" t="s">
        <v>494</v>
      </c>
      <c r="D274" s="148" t="s">
        <v>515</v>
      </c>
      <c r="E274" s="147" t="s">
        <v>574</v>
      </c>
      <c r="F274" s="147" t="s">
        <v>227</v>
      </c>
      <c r="G274" s="147" t="s">
        <v>451</v>
      </c>
      <c r="H274" s="147" t="s">
        <v>497</v>
      </c>
      <c r="I274" s="149">
        <v>77101706</v>
      </c>
      <c r="J274" s="150" t="s">
        <v>1094</v>
      </c>
      <c r="K274" s="151">
        <v>42384</v>
      </c>
      <c r="L274" s="152">
        <v>6</v>
      </c>
      <c r="M274" s="153" t="s">
        <v>77</v>
      </c>
      <c r="N274" s="153" t="s">
        <v>307</v>
      </c>
      <c r="O274" s="154">
        <v>34436814</v>
      </c>
      <c r="P274" s="154">
        <v>34436814</v>
      </c>
      <c r="Q274" s="149" t="s">
        <v>499</v>
      </c>
      <c r="R274" s="155" t="s">
        <v>499</v>
      </c>
      <c r="S274" s="268" t="s">
        <v>1835</v>
      </c>
      <c r="T274" s="154">
        <v>5739469</v>
      </c>
      <c r="U274" s="156" t="s">
        <v>320</v>
      </c>
    </row>
    <row r="275" spans="1:21" ht="75" customHeight="1" x14ac:dyDescent="0.2">
      <c r="A275" s="146">
        <v>275</v>
      </c>
      <c r="B275" s="147" t="s">
        <v>493</v>
      </c>
      <c r="C275" s="147" t="s">
        <v>494</v>
      </c>
      <c r="D275" s="148" t="s">
        <v>515</v>
      </c>
      <c r="E275" s="147" t="s">
        <v>574</v>
      </c>
      <c r="F275" s="147" t="s">
        <v>227</v>
      </c>
      <c r="G275" s="147" t="s">
        <v>451</v>
      </c>
      <c r="H275" s="147" t="s">
        <v>497</v>
      </c>
      <c r="I275" s="149">
        <v>77101706</v>
      </c>
      <c r="J275" s="150" t="s">
        <v>1153</v>
      </c>
      <c r="K275" s="151">
        <v>42552</v>
      </c>
      <c r="L275" s="152">
        <v>4</v>
      </c>
      <c r="M275" s="153" t="s">
        <v>77</v>
      </c>
      <c r="N275" s="153" t="s">
        <v>307</v>
      </c>
      <c r="O275" s="154">
        <v>28856480</v>
      </c>
      <c r="P275" s="154">
        <v>28856480</v>
      </c>
      <c r="Q275" s="149" t="s">
        <v>499</v>
      </c>
      <c r="R275" s="155" t="s">
        <v>499</v>
      </c>
      <c r="S275" s="268" t="s">
        <v>1835</v>
      </c>
      <c r="T275" s="154">
        <v>7214120</v>
      </c>
      <c r="U275" s="156" t="s">
        <v>308</v>
      </c>
    </row>
    <row r="276" spans="1:21" ht="75" customHeight="1" x14ac:dyDescent="0.2">
      <c r="A276" s="146">
        <v>276</v>
      </c>
      <c r="B276" s="147" t="s">
        <v>493</v>
      </c>
      <c r="C276" s="147" t="s">
        <v>494</v>
      </c>
      <c r="D276" s="148" t="s">
        <v>515</v>
      </c>
      <c r="E276" s="147" t="s">
        <v>574</v>
      </c>
      <c r="F276" s="147" t="s">
        <v>227</v>
      </c>
      <c r="G276" s="147" t="s">
        <v>451</v>
      </c>
      <c r="H276" s="147" t="s">
        <v>497</v>
      </c>
      <c r="I276" s="149">
        <v>77101706</v>
      </c>
      <c r="J276" s="150" t="s">
        <v>577</v>
      </c>
      <c r="K276" s="151">
        <v>42384</v>
      </c>
      <c r="L276" s="152">
        <v>6</v>
      </c>
      <c r="M276" s="153" t="s">
        <v>77</v>
      </c>
      <c r="N276" s="153" t="s">
        <v>307</v>
      </c>
      <c r="O276" s="154">
        <v>43284720</v>
      </c>
      <c r="P276" s="154">
        <v>43284720</v>
      </c>
      <c r="Q276" s="149" t="s">
        <v>499</v>
      </c>
      <c r="R276" s="155" t="s">
        <v>499</v>
      </c>
      <c r="S276" s="268" t="s">
        <v>1835</v>
      </c>
      <c r="T276" s="154">
        <v>7214120</v>
      </c>
      <c r="U276" s="156" t="s">
        <v>320</v>
      </c>
    </row>
    <row r="277" spans="1:21" ht="75" customHeight="1" x14ac:dyDescent="0.2">
      <c r="A277" s="146">
        <v>277</v>
      </c>
      <c r="B277" s="147" t="s">
        <v>493</v>
      </c>
      <c r="C277" s="147" t="s">
        <v>494</v>
      </c>
      <c r="D277" s="148" t="s">
        <v>515</v>
      </c>
      <c r="E277" s="147" t="s">
        <v>574</v>
      </c>
      <c r="F277" s="147" t="s">
        <v>227</v>
      </c>
      <c r="G277" s="147" t="s">
        <v>451</v>
      </c>
      <c r="H277" s="147" t="s">
        <v>497</v>
      </c>
      <c r="I277" s="149">
        <v>77101706</v>
      </c>
      <c r="J277" s="150" t="s">
        <v>1095</v>
      </c>
      <c r="K277" s="151">
        <v>42552</v>
      </c>
      <c r="L277" s="152">
        <v>4</v>
      </c>
      <c r="M277" s="153" t="s">
        <v>77</v>
      </c>
      <c r="N277" s="153" t="s">
        <v>307</v>
      </c>
      <c r="O277" s="154">
        <v>22957876</v>
      </c>
      <c r="P277" s="154">
        <v>22957876</v>
      </c>
      <c r="Q277" s="149" t="s">
        <v>499</v>
      </c>
      <c r="R277" s="155" t="s">
        <v>499</v>
      </c>
      <c r="S277" s="268" t="s">
        <v>1835</v>
      </c>
      <c r="T277" s="154">
        <v>5739469</v>
      </c>
      <c r="U277" s="156" t="s">
        <v>1598</v>
      </c>
    </row>
    <row r="278" spans="1:21" ht="75" customHeight="1" x14ac:dyDescent="0.2">
      <c r="A278" s="146">
        <v>278</v>
      </c>
      <c r="B278" s="147" t="s">
        <v>493</v>
      </c>
      <c r="C278" s="147" t="s">
        <v>494</v>
      </c>
      <c r="D278" s="148" t="s">
        <v>515</v>
      </c>
      <c r="E278" s="147" t="s">
        <v>574</v>
      </c>
      <c r="F278" s="147" t="s">
        <v>227</v>
      </c>
      <c r="G278" s="147" t="s">
        <v>451</v>
      </c>
      <c r="H278" s="147" t="s">
        <v>497</v>
      </c>
      <c r="I278" s="149">
        <v>77101706</v>
      </c>
      <c r="J278" s="150" t="s">
        <v>1095</v>
      </c>
      <c r="K278" s="151">
        <v>42384</v>
      </c>
      <c r="L278" s="152">
        <v>6</v>
      </c>
      <c r="M278" s="153" t="s">
        <v>77</v>
      </c>
      <c r="N278" s="153" t="s">
        <v>307</v>
      </c>
      <c r="O278" s="154">
        <v>34436814</v>
      </c>
      <c r="P278" s="154">
        <v>34436814</v>
      </c>
      <c r="Q278" s="149" t="s">
        <v>499</v>
      </c>
      <c r="R278" s="155" t="s">
        <v>499</v>
      </c>
      <c r="S278" s="268" t="s">
        <v>1835</v>
      </c>
      <c r="T278" s="154">
        <v>5739469</v>
      </c>
      <c r="U278" s="156" t="s">
        <v>320</v>
      </c>
    </row>
    <row r="279" spans="1:21" ht="75" customHeight="1" x14ac:dyDescent="0.2">
      <c r="A279" s="146">
        <v>279</v>
      </c>
      <c r="B279" s="147" t="s">
        <v>493</v>
      </c>
      <c r="C279" s="147" t="s">
        <v>494</v>
      </c>
      <c r="D279" s="148" t="s">
        <v>515</v>
      </c>
      <c r="E279" s="147" t="s">
        <v>574</v>
      </c>
      <c r="F279" s="147" t="s">
        <v>227</v>
      </c>
      <c r="G279" s="147" t="s">
        <v>451</v>
      </c>
      <c r="H279" s="147" t="s">
        <v>497</v>
      </c>
      <c r="I279" s="149">
        <v>77101706</v>
      </c>
      <c r="J279" s="150" t="s">
        <v>590</v>
      </c>
      <c r="K279" s="151">
        <v>42552</v>
      </c>
      <c r="L279" s="152">
        <v>4</v>
      </c>
      <c r="M279" s="153" t="s">
        <v>77</v>
      </c>
      <c r="N279" s="153" t="s">
        <v>307</v>
      </c>
      <c r="O279" s="154">
        <v>7044376</v>
      </c>
      <c r="P279" s="154">
        <v>7044376</v>
      </c>
      <c r="Q279" s="149" t="s">
        <v>499</v>
      </c>
      <c r="R279" s="155" t="s">
        <v>499</v>
      </c>
      <c r="S279" s="268" t="s">
        <v>1835</v>
      </c>
      <c r="T279" s="154">
        <v>1761094</v>
      </c>
      <c r="U279" s="156" t="s">
        <v>308</v>
      </c>
    </row>
    <row r="280" spans="1:21" ht="75" customHeight="1" x14ac:dyDescent="0.2">
      <c r="A280" s="146">
        <v>280</v>
      </c>
      <c r="B280" s="147" t="s">
        <v>493</v>
      </c>
      <c r="C280" s="147" t="s">
        <v>494</v>
      </c>
      <c r="D280" s="148" t="s">
        <v>515</v>
      </c>
      <c r="E280" s="147" t="s">
        <v>574</v>
      </c>
      <c r="F280" s="147" t="s">
        <v>227</v>
      </c>
      <c r="G280" s="147" t="s">
        <v>451</v>
      </c>
      <c r="H280" s="147" t="s">
        <v>497</v>
      </c>
      <c r="I280" s="149">
        <v>77101706</v>
      </c>
      <c r="J280" s="150" t="s">
        <v>584</v>
      </c>
      <c r="K280" s="151">
        <v>42384</v>
      </c>
      <c r="L280" s="152">
        <v>6</v>
      </c>
      <c r="M280" s="153" t="s">
        <v>77</v>
      </c>
      <c r="N280" s="153" t="s">
        <v>307</v>
      </c>
      <c r="O280" s="154">
        <v>10566564</v>
      </c>
      <c r="P280" s="154">
        <v>10566564</v>
      </c>
      <c r="Q280" s="149" t="s">
        <v>499</v>
      </c>
      <c r="R280" s="155" t="s">
        <v>499</v>
      </c>
      <c r="S280" s="268" t="s">
        <v>1835</v>
      </c>
      <c r="T280" s="154">
        <v>1761094</v>
      </c>
      <c r="U280" s="156" t="s">
        <v>320</v>
      </c>
    </row>
    <row r="281" spans="1:21" ht="75" customHeight="1" x14ac:dyDescent="0.2">
      <c r="A281" s="146">
        <v>281</v>
      </c>
      <c r="B281" s="147" t="s">
        <v>493</v>
      </c>
      <c r="C281" s="147" t="s">
        <v>494</v>
      </c>
      <c r="D281" s="148" t="s">
        <v>515</v>
      </c>
      <c r="E281" s="147" t="s">
        <v>574</v>
      </c>
      <c r="F281" s="147" t="s">
        <v>227</v>
      </c>
      <c r="G281" s="147" t="s">
        <v>451</v>
      </c>
      <c r="H281" s="147" t="s">
        <v>497</v>
      </c>
      <c r="I281" s="149">
        <v>77101706</v>
      </c>
      <c r="J281" s="150" t="s">
        <v>585</v>
      </c>
      <c r="K281" s="151">
        <v>42552</v>
      </c>
      <c r="L281" s="152">
        <v>4</v>
      </c>
      <c r="M281" s="153" t="s">
        <v>77</v>
      </c>
      <c r="N281" s="153" t="s">
        <v>307</v>
      </c>
      <c r="O281" s="154">
        <v>11372848</v>
      </c>
      <c r="P281" s="154">
        <v>11372848</v>
      </c>
      <c r="Q281" s="149" t="s">
        <v>499</v>
      </c>
      <c r="R281" s="155" t="s">
        <v>499</v>
      </c>
      <c r="S281" s="268" t="s">
        <v>1835</v>
      </c>
      <c r="T281" s="154">
        <v>2843212</v>
      </c>
      <c r="U281" s="156" t="s">
        <v>320</v>
      </c>
    </row>
    <row r="282" spans="1:21" ht="75" customHeight="1" x14ac:dyDescent="0.2">
      <c r="A282" s="146">
        <v>282</v>
      </c>
      <c r="B282" s="147" t="s">
        <v>493</v>
      </c>
      <c r="C282" s="147" t="s">
        <v>494</v>
      </c>
      <c r="D282" s="148" t="s">
        <v>515</v>
      </c>
      <c r="E282" s="147" t="s">
        <v>574</v>
      </c>
      <c r="F282" s="147" t="s">
        <v>227</v>
      </c>
      <c r="G282" s="147" t="s">
        <v>451</v>
      </c>
      <c r="H282" s="147" t="s">
        <v>497</v>
      </c>
      <c r="I282" s="149">
        <v>77101706</v>
      </c>
      <c r="J282" s="150" t="s">
        <v>585</v>
      </c>
      <c r="K282" s="151">
        <v>42384</v>
      </c>
      <c r="L282" s="152">
        <v>6</v>
      </c>
      <c r="M282" s="153" t="s">
        <v>77</v>
      </c>
      <c r="N282" s="153" t="s">
        <v>307</v>
      </c>
      <c r="O282" s="154">
        <v>17059272</v>
      </c>
      <c r="P282" s="154">
        <v>17059272</v>
      </c>
      <c r="Q282" s="149" t="s">
        <v>499</v>
      </c>
      <c r="R282" s="155" t="s">
        <v>499</v>
      </c>
      <c r="S282" s="268" t="s">
        <v>1835</v>
      </c>
      <c r="T282" s="154">
        <v>2843212</v>
      </c>
      <c r="U282" s="156" t="s">
        <v>320</v>
      </c>
    </row>
    <row r="283" spans="1:21" ht="75" customHeight="1" x14ac:dyDescent="0.2">
      <c r="A283" s="146">
        <v>283</v>
      </c>
      <c r="B283" s="147" t="s">
        <v>493</v>
      </c>
      <c r="C283" s="147" t="s">
        <v>494</v>
      </c>
      <c r="D283" s="148" t="s">
        <v>515</v>
      </c>
      <c r="E283" s="147" t="s">
        <v>574</v>
      </c>
      <c r="F283" s="147" t="s">
        <v>227</v>
      </c>
      <c r="G283" s="147" t="s">
        <v>451</v>
      </c>
      <c r="H283" s="147" t="s">
        <v>497</v>
      </c>
      <c r="I283" s="149">
        <v>77101706</v>
      </c>
      <c r="J283" s="150" t="s">
        <v>586</v>
      </c>
      <c r="K283" s="151">
        <v>42552</v>
      </c>
      <c r="L283" s="152">
        <v>5.5</v>
      </c>
      <c r="M283" s="153" t="s">
        <v>77</v>
      </c>
      <c r="N283" s="153" t="s">
        <v>307</v>
      </c>
      <c r="O283" s="154">
        <v>39677660</v>
      </c>
      <c r="P283" s="154">
        <v>39677660</v>
      </c>
      <c r="Q283" s="149" t="s">
        <v>499</v>
      </c>
      <c r="R283" s="155" t="s">
        <v>499</v>
      </c>
      <c r="S283" s="268" t="s">
        <v>1835</v>
      </c>
      <c r="T283" s="154">
        <v>7214120</v>
      </c>
      <c r="U283" s="156" t="s">
        <v>320</v>
      </c>
    </row>
    <row r="284" spans="1:21" ht="75" customHeight="1" x14ac:dyDescent="0.2">
      <c r="A284" s="146">
        <v>284</v>
      </c>
      <c r="B284" s="147" t="s">
        <v>493</v>
      </c>
      <c r="C284" s="147" t="s">
        <v>494</v>
      </c>
      <c r="D284" s="148" t="s">
        <v>515</v>
      </c>
      <c r="E284" s="147" t="s">
        <v>574</v>
      </c>
      <c r="F284" s="147" t="s">
        <v>227</v>
      </c>
      <c r="G284" s="147" t="s">
        <v>451</v>
      </c>
      <c r="H284" s="147" t="s">
        <v>497</v>
      </c>
      <c r="I284" s="149">
        <v>77101706</v>
      </c>
      <c r="J284" s="150" t="s">
        <v>1095</v>
      </c>
      <c r="K284" s="151">
        <v>42552</v>
      </c>
      <c r="L284" s="152">
        <v>4</v>
      </c>
      <c r="M284" s="153" t="s">
        <v>77</v>
      </c>
      <c r="N284" s="153" t="s">
        <v>307</v>
      </c>
      <c r="O284" s="154">
        <v>22957876</v>
      </c>
      <c r="P284" s="154">
        <v>22957876</v>
      </c>
      <c r="Q284" s="149" t="s">
        <v>499</v>
      </c>
      <c r="R284" s="155" t="s">
        <v>499</v>
      </c>
      <c r="S284" s="268" t="s">
        <v>1835</v>
      </c>
      <c r="T284" s="154">
        <v>5739469</v>
      </c>
      <c r="U284" s="156" t="s">
        <v>1668</v>
      </c>
    </row>
    <row r="285" spans="1:21" ht="75" customHeight="1" x14ac:dyDescent="0.2">
      <c r="A285" s="146">
        <v>285</v>
      </c>
      <c r="B285" s="147" t="s">
        <v>493</v>
      </c>
      <c r="C285" s="147" t="s">
        <v>494</v>
      </c>
      <c r="D285" s="148" t="s">
        <v>515</v>
      </c>
      <c r="E285" s="147" t="s">
        <v>574</v>
      </c>
      <c r="F285" s="147" t="s">
        <v>227</v>
      </c>
      <c r="G285" s="147" t="s">
        <v>451</v>
      </c>
      <c r="H285" s="147" t="s">
        <v>497</v>
      </c>
      <c r="I285" s="149">
        <v>77101706</v>
      </c>
      <c r="J285" s="150" t="s">
        <v>1161</v>
      </c>
      <c r="K285" s="151">
        <v>42384</v>
      </c>
      <c r="L285" s="152">
        <v>4</v>
      </c>
      <c r="M285" s="153" t="s">
        <v>77</v>
      </c>
      <c r="N285" s="153" t="s">
        <v>307</v>
      </c>
      <c r="O285" s="154">
        <v>24612880</v>
      </c>
      <c r="P285" s="154">
        <v>24612880</v>
      </c>
      <c r="Q285" s="149" t="s">
        <v>499</v>
      </c>
      <c r="R285" s="155" t="s">
        <v>499</v>
      </c>
      <c r="S285" s="268" t="s">
        <v>1835</v>
      </c>
      <c r="T285" s="154">
        <v>6153220</v>
      </c>
      <c r="U285" s="156" t="s">
        <v>308</v>
      </c>
    </row>
    <row r="286" spans="1:21" ht="75" customHeight="1" x14ac:dyDescent="0.2">
      <c r="A286" s="146">
        <v>286</v>
      </c>
      <c r="B286" s="147" t="s">
        <v>493</v>
      </c>
      <c r="C286" s="147" t="s">
        <v>494</v>
      </c>
      <c r="D286" s="148" t="s">
        <v>515</v>
      </c>
      <c r="E286" s="147" t="s">
        <v>574</v>
      </c>
      <c r="F286" s="147" t="s">
        <v>227</v>
      </c>
      <c r="G286" s="147" t="s">
        <v>451</v>
      </c>
      <c r="H286" s="147" t="s">
        <v>497</v>
      </c>
      <c r="I286" s="149">
        <v>77101706</v>
      </c>
      <c r="J286" s="150" t="s">
        <v>587</v>
      </c>
      <c r="K286" s="151">
        <v>42552</v>
      </c>
      <c r="L286" s="152">
        <v>5.5</v>
      </c>
      <c r="M286" s="153" t="s">
        <v>77</v>
      </c>
      <c r="N286" s="153" t="s">
        <v>307</v>
      </c>
      <c r="O286" s="154">
        <v>33842710</v>
      </c>
      <c r="P286" s="154">
        <v>33842710</v>
      </c>
      <c r="Q286" s="149" t="s">
        <v>499</v>
      </c>
      <c r="R286" s="155" t="s">
        <v>499</v>
      </c>
      <c r="S286" s="268" t="s">
        <v>1835</v>
      </c>
      <c r="T286" s="154">
        <v>6153220</v>
      </c>
      <c r="U286" s="156" t="s">
        <v>320</v>
      </c>
    </row>
    <row r="287" spans="1:21" ht="75" customHeight="1" x14ac:dyDescent="0.2">
      <c r="A287" s="146">
        <v>287</v>
      </c>
      <c r="B287" s="147" t="s">
        <v>493</v>
      </c>
      <c r="C287" s="147" t="s">
        <v>494</v>
      </c>
      <c r="D287" s="148" t="s">
        <v>515</v>
      </c>
      <c r="E287" s="147" t="s">
        <v>574</v>
      </c>
      <c r="F287" s="147" t="s">
        <v>227</v>
      </c>
      <c r="G287" s="147" t="s">
        <v>451</v>
      </c>
      <c r="H287" s="147" t="s">
        <v>497</v>
      </c>
      <c r="I287" s="149">
        <v>77101706</v>
      </c>
      <c r="J287" s="150" t="s">
        <v>588</v>
      </c>
      <c r="K287" s="151">
        <v>42370</v>
      </c>
      <c r="L287" s="152">
        <v>5</v>
      </c>
      <c r="M287" s="153" t="s">
        <v>77</v>
      </c>
      <c r="N287" s="153" t="s">
        <v>307</v>
      </c>
      <c r="O287" s="154">
        <v>12147305</v>
      </c>
      <c r="P287" s="154">
        <v>12147305</v>
      </c>
      <c r="Q287" s="149" t="s">
        <v>499</v>
      </c>
      <c r="R287" s="155" t="s">
        <v>499</v>
      </c>
      <c r="S287" s="268" t="s">
        <v>1835</v>
      </c>
      <c r="T287" s="154">
        <v>2429461</v>
      </c>
      <c r="U287" s="156" t="s">
        <v>1149</v>
      </c>
    </row>
    <row r="288" spans="1:21" ht="75" customHeight="1" x14ac:dyDescent="0.2">
      <c r="A288" s="146">
        <v>288</v>
      </c>
      <c r="B288" s="147" t="s">
        <v>493</v>
      </c>
      <c r="C288" s="147" t="s">
        <v>494</v>
      </c>
      <c r="D288" s="148" t="s">
        <v>515</v>
      </c>
      <c r="E288" s="147" t="s">
        <v>574</v>
      </c>
      <c r="F288" s="147" t="s">
        <v>227</v>
      </c>
      <c r="G288" s="147" t="s">
        <v>451</v>
      </c>
      <c r="H288" s="147" t="s">
        <v>497</v>
      </c>
      <c r="I288" s="149">
        <v>77101706</v>
      </c>
      <c r="J288" s="150" t="s">
        <v>579</v>
      </c>
      <c r="K288" s="151">
        <v>42384</v>
      </c>
      <c r="L288" s="152">
        <v>4.5</v>
      </c>
      <c r="M288" s="153" t="s">
        <v>77</v>
      </c>
      <c r="N288" s="153" t="s">
        <v>307</v>
      </c>
      <c r="O288" s="154">
        <v>44398665</v>
      </c>
      <c r="P288" s="154">
        <v>44398665</v>
      </c>
      <c r="Q288" s="149" t="s">
        <v>499</v>
      </c>
      <c r="R288" s="155" t="s">
        <v>499</v>
      </c>
      <c r="S288" s="268" t="s">
        <v>1835</v>
      </c>
      <c r="T288" s="154">
        <v>9866370</v>
      </c>
      <c r="U288" s="156" t="s">
        <v>308</v>
      </c>
    </row>
    <row r="289" spans="1:21" ht="75" customHeight="1" x14ac:dyDescent="0.2">
      <c r="A289" s="146">
        <v>289</v>
      </c>
      <c r="B289" s="147" t="s">
        <v>493</v>
      </c>
      <c r="C289" s="147" t="s">
        <v>494</v>
      </c>
      <c r="D289" s="148" t="s">
        <v>515</v>
      </c>
      <c r="E289" s="147" t="s">
        <v>574</v>
      </c>
      <c r="F289" s="147" t="s">
        <v>227</v>
      </c>
      <c r="G289" s="147" t="s">
        <v>451</v>
      </c>
      <c r="H289" s="147" t="s">
        <v>497</v>
      </c>
      <c r="I289" s="149">
        <v>77101706</v>
      </c>
      <c r="J289" s="150" t="s">
        <v>588</v>
      </c>
      <c r="K289" s="151">
        <v>42552</v>
      </c>
      <c r="L289" s="152">
        <v>7</v>
      </c>
      <c r="M289" s="153" t="s">
        <v>77</v>
      </c>
      <c r="N289" s="153" t="s">
        <v>307</v>
      </c>
      <c r="O289" s="154">
        <v>17006227</v>
      </c>
      <c r="P289" s="154">
        <v>17006227</v>
      </c>
      <c r="Q289" s="149" t="s">
        <v>499</v>
      </c>
      <c r="R289" s="155" t="s">
        <v>499</v>
      </c>
      <c r="S289" s="268" t="s">
        <v>1835</v>
      </c>
      <c r="T289" s="154">
        <v>2429461</v>
      </c>
      <c r="U289" s="156" t="s">
        <v>320</v>
      </c>
    </row>
    <row r="290" spans="1:21" ht="75" customHeight="1" x14ac:dyDescent="0.2">
      <c r="A290" s="146">
        <v>290</v>
      </c>
      <c r="B290" s="147" t="s">
        <v>493</v>
      </c>
      <c r="C290" s="147" t="s">
        <v>494</v>
      </c>
      <c r="D290" s="148" t="s">
        <v>515</v>
      </c>
      <c r="E290" s="147" t="s">
        <v>574</v>
      </c>
      <c r="F290" s="147" t="s">
        <v>227</v>
      </c>
      <c r="G290" s="147" t="s">
        <v>451</v>
      </c>
      <c r="H290" s="147" t="s">
        <v>497</v>
      </c>
      <c r="I290" s="149">
        <v>77101706</v>
      </c>
      <c r="J290" s="150" t="s">
        <v>1095</v>
      </c>
      <c r="K290" s="151">
        <v>42384</v>
      </c>
      <c r="L290" s="152">
        <v>6</v>
      </c>
      <c r="M290" s="153" t="s">
        <v>77</v>
      </c>
      <c r="N290" s="153" t="s">
        <v>307</v>
      </c>
      <c r="O290" s="154">
        <v>34436814</v>
      </c>
      <c r="P290" s="154">
        <v>34436814</v>
      </c>
      <c r="Q290" s="149" t="s">
        <v>499</v>
      </c>
      <c r="R290" s="155" t="s">
        <v>499</v>
      </c>
      <c r="S290" s="268" t="s">
        <v>1835</v>
      </c>
      <c r="T290" s="154">
        <v>5739469</v>
      </c>
      <c r="U290" s="156" t="s">
        <v>320</v>
      </c>
    </row>
    <row r="291" spans="1:21" ht="75" customHeight="1" x14ac:dyDescent="0.2">
      <c r="A291" s="146">
        <v>291</v>
      </c>
      <c r="B291" s="147" t="s">
        <v>493</v>
      </c>
      <c r="C291" s="147" t="s">
        <v>494</v>
      </c>
      <c r="D291" s="148" t="s">
        <v>515</v>
      </c>
      <c r="E291" s="147" t="s">
        <v>574</v>
      </c>
      <c r="F291" s="147" t="s">
        <v>227</v>
      </c>
      <c r="G291" s="147" t="s">
        <v>451</v>
      </c>
      <c r="H291" s="147" t="s">
        <v>497</v>
      </c>
      <c r="I291" s="149">
        <v>77101706</v>
      </c>
      <c r="J291" s="150" t="s">
        <v>1095</v>
      </c>
      <c r="K291" s="151">
        <v>42552</v>
      </c>
      <c r="L291" s="152">
        <v>4</v>
      </c>
      <c r="M291" s="153" t="s">
        <v>77</v>
      </c>
      <c r="N291" s="153" t="s">
        <v>307</v>
      </c>
      <c r="O291" s="154">
        <v>22957876</v>
      </c>
      <c r="P291" s="154">
        <v>22957876</v>
      </c>
      <c r="Q291" s="149" t="s">
        <v>499</v>
      </c>
      <c r="R291" s="155" t="s">
        <v>499</v>
      </c>
      <c r="S291" s="268" t="s">
        <v>1835</v>
      </c>
      <c r="T291" s="154">
        <v>5739469</v>
      </c>
      <c r="U291" s="156" t="s">
        <v>1517</v>
      </c>
    </row>
    <row r="292" spans="1:21" ht="75" customHeight="1" x14ac:dyDescent="0.2">
      <c r="A292" s="146">
        <v>292</v>
      </c>
      <c r="B292" s="147" t="s">
        <v>493</v>
      </c>
      <c r="C292" s="147" t="s">
        <v>494</v>
      </c>
      <c r="D292" s="148" t="s">
        <v>515</v>
      </c>
      <c r="E292" s="147" t="s">
        <v>574</v>
      </c>
      <c r="F292" s="147" t="s">
        <v>227</v>
      </c>
      <c r="G292" s="147" t="s">
        <v>451</v>
      </c>
      <c r="H292" s="147" t="s">
        <v>497</v>
      </c>
      <c r="I292" s="149">
        <v>77101706</v>
      </c>
      <c r="J292" s="150" t="s">
        <v>1095</v>
      </c>
      <c r="K292" s="151">
        <v>42384</v>
      </c>
      <c r="L292" s="152">
        <v>6</v>
      </c>
      <c r="M292" s="153" t="s">
        <v>77</v>
      </c>
      <c r="N292" s="153" t="s">
        <v>307</v>
      </c>
      <c r="O292" s="154">
        <v>34436814</v>
      </c>
      <c r="P292" s="154">
        <v>34436814</v>
      </c>
      <c r="Q292" s="149" t="s">
        <v>499</v>
      </c>
      <c r="R292" s="155" t="s">
        <v>499</v>
      </c>
      <c r="S292" s="268" t="s">
        <v>1835</v>
      </c>
      <c r="T292" s="154">
        <v>5739469</v>
      </c>
      <c r="U292" s="156" t="s">
        <v>320</v>
      </c>
    </row>
    <row r="293" spans="1:21" ht="75" customHeight="1" x14ac:dyDescent="0.2">
      <c r="A293" s="146">
        <v>293</v>
      </c>
      <c r="B293" s="147" t="s">
        <v>493</v>
      </c>
      <c r="C293" s="147" t="s">
        <v>494</v>
      </c>
      <c r="D293" s="148" t="s">
        <v>515</v>
      </c>
      <c r="E293" s="147" t="s">
        <v>574</v>
      </c>
      <c r="F293" s="147" t="s">
        <v>227</v>
      </c>
      <c r="G293" s="147" t="s">
        <v>451</v>
      </c>
      <c r="H293" s="147" t="s">
        <v>497</v>
      </c>
      <c r="I293" s="149">
        <v>77101706</v>
      </c>
      <c r="J293" s="150" t="s">
        <v>590</v>
      </c>
      <c r="K293" s="151">
        <v>42552</v>
      </c>
      <c r="L293" s="152">
        <v>4</v>
      </c>
      <c r="M293" s="153" t="s">
        <v>77</v>
      </c>
      <c r="N293" s="153" t="s">
        <v>307</v>
      </c>
      <c r="O293" s="154">
        <v>7044376</v>
      </c>
      <c r="P293" s="154">
        <v>7044376</v>
      </c>
      <c r="Q293" s="149" t="s">
        <v>499</v>
      </c>
      <c r="R293" s="155" t="s">
        <v>499</v>
      </c>
      <c r="S293" s="268" t="s">
        <v>1835</v>
      </c>
      <c r="T293" s="154">
        <v>1761094</v>
      </c>
      <c r="U293" s="156" t="s">
        <v>308</v>
      </c>
    </row>
    <row r="294" spans="1:21" ht="75" customHeight="1" x14ac:dyDescent="0.2">
      <c r="A294" s="146">
        <v>294</v>
      </c>
      <c r="B294" s="147" t="s">
        <v>493</v>
      </c>
      <c r="C294" s="147" t="s">
        <v>494</v>
      </c>
      <c r="D294" s="148" t="s">
        <v>515</v>
      </c>
      <c r="E294" s="147" t="s">
        <v>574</v>
      </c>
      <c r="F294" s="147" t="s">
        <v>227</v>
      </c>
      <c r="G294" s="147" t="s">
        <v>451</v>
      </c>
      <c r="H294" s="147" t="s">
        <v>497</v>
      </c>
      <c r="I294" s="149">
        <v>77101706</v>
      </c>
      <c r="J294" s="150" t="s">
        <v>589</v>
      </c>
      <c r="K294" s="151">
        <v>42384</v>
      </c>
      <c r="L294" s="152">
        <v>6</v>
      </c>
      <c r="M294" s="153" t="s">
        <v>77</v>
      </c>
      <c r="N294" s="153" t="s">
        <v>307</v>
      </c>
      <c r="O294" s="154">
        <v>10566564</v>
      </c>
      <c r="P294" s="154">
        <v>10566564</v>
      </c>
      <c r="Q294" s="149" t="s">
        <v>499</v>
      </c>
      <c r="R294" s="155" t="s">
        <v>499</v>
      </c>
      <c r="S294" s="268" t="s">
        <v>1835</v>
      </c>
      <c r="T294" s="154">
        <v>1761094</v>
      </c>
      <c r="U294" s="156" t="s">
        <v>320</v>
      </c>
    </row>
    <row r="295" spans="1:21" ht="75" customHeight="1" x14ac:dyDescent="0.2">
      <c r="A295" s="146">
        <v>295</v>
      </c>
      <c r="B295" s="147" t="s">
        <v>493</v>
      </c>
      <c r="C295" s="147" t="s">
        <v>494</v>
      </c>
      <c r="D295" s="148" t="s">
        <v>515</v>
      </c>
      <c r="E295" s="147" t="s">
        <v>574</v>
      </c>
      <c r="F295" s="147" t="s">
        <v>227</v>
      </c>
      <c r="G295" s="147" t="s">
        <v>451</v>
      </c>
      <c r="H295" s="147" t="s">
        <v>497</v>
      </c>
      <c r="I295" s="149">
        <v>77101706</v>
      </c>
      <c r="J295" s="150" t="s">
        <v>1148</v>
      </c>
      <c r="K295" s="151">
        <v>42552</v>
      </c>
      <c r="L295" s="152">
        <v>4</v>
      </c>
      <c r="M295" s="153" t="s">
        <v>77</v>
      </c>
      <c r="N295" s="153" t="s">
        <v>307</v>
      </c>
      <c r="O295" s="154">
        <v>8953996</v>
      </c>
      <c r="P295" s="154">
        <v>8953996</v>
      </c>
      <c r="Q295" s="149" t="s">
        <v>499</v>
      </c>
      <c r="R295" s="155" t="s">
        <v>499</v>
      </c>
      <c r="S295" s="268" t="s">
        <v>1835</v>
      </c>
      <c r="T295" s="154">
        <v>2238499</v>
      </c>
      <c r="U295" s="156" t="s">
        <v>1512</v>
      </c>
    </row>
    <row r="296" spans="1:21" ht="75" customHeight="1" x14ac:dyDescent="0.2">
      <c r="A296" s="146">
        <v>296</v>
      </c>
      <c r="B296" s="147" t="s">
        <v>493</v>
      </c>
      <c r="C296" s="147" t="s">
        <v>494</v>
      </c>
      <c r="D296" s="148" t="s">
        <v>515</v>
      </c>
      <c r="E296" s="147" t="s">
        <v>574</v>
      </c>
      <c r="F296" s="147" t="s">
        <v>227</v>
      </c>
      <c r="G296" s="147" t="s">
        <v>451</v>
      </c>
      <c r="H296" s="147" t="s">
        <v>497</v>
      </c>
      <c r="I296" s="149">
        <v>77101706</v>
      </c>
      <c r="J296" s="150" t="s">
        <v>589</v>
      </c>
      <c r="K296" s="151">
        <v>42384</v>
      </c>
      <c r="L296" s="152">
        <v>6</v>
      </c>
      <c r="M296" s="153" t="s">
        <v>77</v>
      </c>
      <c r="N296" s="153" t="s">
        <v>307</v>
      </c>
      <c r="O296" s="154">
        <v>13430994</v>
      </c>
      <c r="P296" s="154">
        <v>13430994</v>
      </c>
      <c r="Q296" s="149" t="s">
        <v>499</v>
      </c>
      <c r="R296" s="155" t="s">
        <v>499</v>
      </c>
      <c r="S296" s="268" t="s">
        <v>1835</v>
      </c>
      <c r="T296" s="154">
        <v>2238499</v>
      </c>
      <c r="U296" s="156" t="s">
        <v>320</v>
      </c>
    </row>
    <row r="297" spans="1:21" ht="75" customHeight="1" x14ac:dyDescent="0.2">
      <c r="A297" s="146">
        <v>297</v>
      </c>
      <c r="B297" s="147" t="s">
        <v>493</v>
      </c>
      <c r="C297" s="147" t="s">
        <v>494</v>
      </c>
      <c r="D297" s="148" t="s">
        <v>515</v>
      </c>
      <c r="E297" s="147" t="s">
        <v>574</v>
      </c>
      <c r="F297" s="147" t="s">
        <v>227</v>
      </c>
      <c r="G297" s="147" t="s">
        <v>451</v>
      </c>
      <c r="H297" s="147" t="s">
        <v>497</v>
      </c>
      <c r="I297" s="149">
        <v>77101706</v>
      </c>
      <c r="J297" s="150" t="s">
        <v>590</v>
      </c>
      <c r="K297" s="151">
        <v>42552</v>
      </c>
      <c r="L297" s="152">
        <v>4</v>
      </c>
      <c r="M297" s="153" t="s">
        <v>77</v>
      </c>
      <c r="N297" s="153" t="s">
        <v>307</v>
      </c>
      <c r="O297" s="154">
        <v>7044376</v>
      </c>
      <c r="P297" s="154">
        <v>7044376</v>
      </c>
      <c r="Q297" s="149" t="s">
        <v>499</v>
      </c>
      <c r="R297" s="155" t="s">
        <v>499</v>
      </c>
      <c r="S297" s="268" t="s">
        <v>1835</v>
      </c>
      <c r="T297" s="154">
        <v>1761094</v>
      </c>
      <c r="U297" s="156" t="s">
        <v>308</v>
      </c>
    </row>
    <row r="298" spans="1:21" ht="75" customHeight="1" x14ac:dyDescent="0.2">
      <c r="A298" s="146">
        <v>298</v>
      </c>
      <c r="B298" s="147" t="s">
        <v>493</v>
      </c>
      <c r="C298" s="147" t="s">
        <v>494</v>
      </c>
      <c r="D298" s="148" t="s">
        <v>515</v>
      </c>
      <c r="E298" s="147" t="s">
        <v>574</v>
      </c>
      <c r="F298" s="147" t="s">
        <v>227</v>
      </c>
      <c r="G298" s="147" t="s">
        <v>451</v>
      </c>
      <c r="H298" s="147" t="s">
        <v>497</v>
      </c>
      <c r="I298" s="149">
        <v>77101706</v>
      </c>
      <c r="J298" s="150" t="s">
        <v>589</v>
      </c>
      <c r="K298" s="151">
        <v>42384</v>
      </c>
      <c r="L298" s="152">
        <v>6</v>
      </c>
      <c r="M298" s="153" t="s">
        <v>77</v>
      </c>
      <c r="N298" s="153" t="s">
        <v>307</v>
      </c>
      <c r="O298" s="154">
        <v>10566564</v>
      </c>
      <c r="P298" s="154">
        <v>10566564</v>
      </c>
      <c r="Q298" s="149" t="s">
        <v>499</v>
      </c>
      <c r="R298" s="155" t="s">
        <v>499</v>
      </c>
      <c r="S298" s="268" t="s">
        <v>1835</v>
      </c>
      <c r="T298" s="154">
        <v>1761094</v>
      </c>
      <c r="U298" s="156" t="s">
        <v>320</v>
      </c>
    </row>
    <row r="299" spans="1:21" ht="75" customHeight="1" x14ac:dyDescent="0.2">
      <c r="A299" s="146">
        <v>299</v>
      </c>
      <c r="B299" s="147" t="s">
        <v>493</v>
      </c>
      <c r="C299" s="147" t="s">
        <v>494</v>
      </c>
      <c r="D299" s="148" t="s">
        <v>515</v>
      </c>
      <c r="E299" s="147" t="s">
        <v>574</v>
      </c>
      <c r="F299" s="147" t="s">
        <v>227</v>
      </c>
      <c r="G299" s="147" t="s">
        <v>451</v>
      </c>
      <c r="H299" s="147" t="s">
        <v>497</v>
      </c>
      <c r="I299" s="149">
        <v>77101706</v>
      </c>
      <c r="J299" s="150" t="s">
        <v>1092</v>
      </c>
      <c r="K299" s="151">
        <v>42552</v>
      </c>
      <c r="L299" s="152">
        <v>4</v>
      </c>
      <c r="M299" s="153" t="s">
        <v>77</v>
      </c>
      <c r="N299" s="153" t="s">
        <v>307</v>
      </c>
      <c r="O299" s="154">
        <v>14300932</v>
      </c>
      <c r="P299" s="154">
        <v>14300932</v>
      </c>
      <c r="Q299" s="149" t="s">
        <v>499</v>
      </c>
      <c r="R299" s="155" t="s">
        <v>499</v>
      </c>
      <c r="S299" s="268" t="s">
        <v>1835</v>
      </c>
      <c r="T299" s="154">
        <v>3575233</v>
      </c>
      <c r="U299" s="156" t="s">
        <v>308</v>
      </c>
    </row>
    <row r="300" spans="1:21" ht="75" customHeight="1" x14ac:dyDescent="0.2">
      <c r="A300" s="146">
        <v>300</v>
      </c>
      <c r="B300" s="147" t="s">
        <v>493</v>
      </c>
      <c r="C300" s="147" t="s">
        <v>494</v>
      </c>
      <c r="D300" s="148" t="s">
        <v>515</v>
      </c>
      <c r="E300" s="147" t="s">
        <v>574</v>
      </c>
      <c r="F300" s="147" t="s">
        <v>227</v>
      </c>
      <c r="G300" s="147" t="s">
        <v>451</v>
      </c>
      <c r="H300" s="147" t="s">
        <v>497</v>
      </c>
      <c r="I300" s="149">
        <v>77101706</v>
      </c>
      <c r="J300" s="150" t="s">
        <v>1092</v>
      </c>
      <c r="K300" s="151">
        <v>42384</v>
      </c>
      <c r="L300" s="152">
        <v>6</v>
      </c>
      <c r="M300" s="153" t="s">
        <v>77</v>
      </c>
      <c r="N300" s="153" t="s">
        <v>307</v>
      </c>
      <c r="O300" s="154">
        <v>21451398</v>
      </c>
      <c r="P300" s="154">
        <v>21451398</v>
      </c>
      <c r="Q300" s="149" t="s">
        <v>499</v>
      </c>
      <c r="R300" s="155" t="s">
        <v>499</v>
      </c>
      <c r="S300" s="268" t="s">
        <v>1835</v>
      </c>
      <c r="T300" s="154">
        <v>3575233</v>
      </c>
      <c r="U300" s="156" t="s">
        <v>320</v>
      </c>
    </row>
    <row r="301" spans="1:21" ht="75" customHeight="1" x14ac:dyDescent="0.2">
      <c r="A301" s="146">
        <v>301</v>
      </c>
      <c r="B301" s="147" t="s">
        <v>493</v>
      </c>
      <c r="C301" s="147" t="s">
        <v>494</v>
      </c>
      <c r="D301" s="148" t="s">
        <v>515</v>
      </c>
      <c r="E301" s="147" t="s">
        <v>574</v>
      </c>
      <c r="F301" s="147" t="s">
        <v>227</v>
      </c>
      <c r="G301" s="147" t="s">
        <v>451</v>
      </c>
      <c r="H301" s="147" t="s">
        <v>497</v>
      </c>
      <c r="I301" s="149">
        <v>77101706</v>
      </c>
      <c r="J301" s="150" t="s">
        <v>590</v>
      </c>
      <c r="K301" s="151">
        <v>42552</v>
      </c>
      <c r="L301" s="152">
        <v>4</v>
      </c>
      <c r="M301" s="153" t="s">
        <v>77</v>
      </c>
      <c r="N301" s="153" t="s">
        <v>307</v>
      </c>
      <c r="O301" s="154">
        <v>7044376</v>
      </c>
      <c r="P301" s="154">
        <v>7044376</v>
      </c>
      <c r="Q301" s="149" t="s">
        <v>499</v>
      </c>
      <c r="R301" s="155" t="s">
        <v>499</v>
      </c>
      <c r="S301" s="268" t="s">
        <v>1835</v>
      </c>
      <c r="T301" s="154">
        <v>1761094</v>
      </c>
      <c r="U301" s="156" t="s">
        <v>1505</v>
      </c>
    </row>
    <row r="302" spans="1:21" ht="75" customHeight="1" x14ac:dyDescent="0.2">
      <c r="A302" s="146">
        <v>302</v>
      </c>
      <c r="B302" s="147" t="s">
        <v>493</v>
      </c>
      <c r="C302" s="147" t="s">
        <v>494</v>
      </c>
      <c r="D302" s="148" t="s">
        <v>515</v>
      </c>
      <c r="E302" s="147" t="s">
        <v>574</v>
      </c>
      <c r="F302" s="147" t="s">
        <v>227</v>
      </c>
      <c r="G302" s="147" t="s">
        <v>451</v>
      </c>
      <c r="H302" s="147" t="s">
        <v>497</v>
      </c>
      <c r="I302" s="149">
        <v>77101706</v>
      </c>
      <c r="J302" s="150" t="s">
        <v>589</v>
      </c>
      <c r="K302" s="151">
        <v>42384</v>
      </c>
      <c r="L302" s="152">
        <v>6</v>
      </c>
      <c r="M302" s="153" t="s">
        <v>77</v>
      </c>
      <c r="N302" s="153" t="s">
        <v>307</v>
      </c>
      <c r="O302" s="154">
        <v>10566564</v>
      </c>
      <c r="P302" s="154">
        <v>10566564</v>
      </c>
      <c r="Q302" s="149" t="s">
        <v>499</v>
      </c>
      <c r="R302" s="155" t="s">
        <v>499</v>
      </c>
      <c r="S302" s="268" t="s">
        <v>1835</v>
      </c>
      <c r="T302" s="154">
        <v>1761094</v>
      </c>
      <c r="U302" s="156" t="s">
        <v>320</v>
      </c>
    </row>
    <row r="303" spans="1:21" ht="75" customHeight="1" x14ac:dyDescent="0.2">
      <c r="A303" s="146">
        <v>303</v>
      </c>
      <c r="B303" s="147" t="s">
        <v>493</v>
      </c>
      <c r="C303" s="147" t="s">
        <v>494</v>
      </c>
      <c r="D303" s="148" t="s">
        <v>515</v>
      </c>
      <c r="E303" s="147" t="s">
        <v>574</v>
      </c>
      <c r="F303" s="147" t="s">
        <v>227</v>
      </c>
      <c r="G303" s="147" t="s">
        <v>451</v>
      </c>
      <c r="H303" s="147" t="s">
        <v>497</v>
      </c>
      <c r="I303" s="149">
        <v>77101706</v>
      </c>
      <c r="J303" s="150" t="s">
        <v>1150</v>
      </c>
      <c r="K303" s="151">
        <v>42552</v>
      </c>
      <c r="L303" s="152">
        <v>4</v>
      </c>
      <c r="M303" s="153" t="s">
        <v>77</v>
      </c>
      <c r="N303" s="153" t="s">
        <v>307</v>
      </c>
      <c r="O303" s="154">
        <v>8953996</v>
      </c>
      <c r="P303" s="154">
        <v>8953996</v>
      </c>
      <c r="Q303" s="149" t="s">
        <v>499</v>
      </c>
      <c r="R303" s="155" t="s">
        <v>499</v>
      </c>
      <c r="S303" s="268" t="s">
        <v>1835</v>
      </c>
      <c r="T303" s="154">
        <v>2238499</v>
      </c>
      <c r="U303" s="156" t="s">
        <v>308</v>
      </c>
    </row>
    <row r="304" spans="1:21" ht="75" customHeight="1" x14ac:dyDescent="0.2">
      <c r="A304" s="146">
        <v>304</v>
      </c>
      <c r="B304" s="147" t="s">
        <v>493</v>
      </c>
      <c r="C304" s="147" t="s">
        <v>494</v>
      </c>
      <c r="D304" s="148" t="s">
        <v>515</v>
      </c>
      <c r="E304" s="147" t="s">
        <v>574</v>
      </c>
      <c r="F304" s="147" t="s">
        <v>227</v>
      </c>
      <c r="G304" s="147" t="s">
        <v>451</v>
      </c>
      <c r="H304" s="147" t="s">
        <v>497</v>
      </c>
      <c r="I304" s="149">
        <v>77101706</v>
      </c>
      <c r="J304" s="150" t="s">
        <v>589</v>
      </c>
      <c r="K304" s="151">
        <v>42384</v>
      </c>
      <c r="L304" s="152">
        <v>6</v>
      </c>
      <c r="M304" s="153" t="s">
        <v>77</v>
      </c>
      <c r="N304" s="153" t="s">
        <v>307</v>
      </c>
      <c r="O304" s="154">
        <v>13430994</v>
      </c>
      <c r="P304" s="154">
        <v>13430994</v>
      </c>
      <c r="Q304" s="149" t="s">
        <v>499</v>
      </c>
      <c r="R304" s="155" t="s">
        <v>499</v>
      </c>
      <c r="S304" s="268" t="s">
        <v>1835</v>
      </c>
      <c r="T304" s="154">
        <v>2238499</v>
      </c>
      <c r="U304" s="156" t="s">
        <v>320</v>
      </c>
    </row>
    <row r="305" spans="1:21" ht="75" customHeight="1" x14ac:dyDescent="0.2">
      <c r="A305" s="146">
        <v>305</v>
      </c>
      <c r="B305" s="147" t="s">
        <v>493</v>
      </c>
      <c r="C305" s="147" t="s">
        <v>494</v>
      </c>
      <c r="D305" s="148" t="s">
        <v>515</v>
      </c>
      <c r="E305" s="147" t="s">
        <v>574</v>
      </c>
      <c r="F305" s="147" t="s">
        <v>227</v>
      </c>
      <c r="G305" s="147" t="s">
        <v>451</v>
      </c>
      <c r="H305" s="147" t="s">
        <v>497</v>
      </c>
      <c r="I305" s="149">
        <v>77101706</v>
      </c>
      <c r="J305" s="150" t="s">
        <v>1092</v>
      </c>
      <c r="K305" s="151">
        <v>42552</v>
      </c>
      <c r="L305" s="152">
        <v>4</v>
      </c>
      <c r="M305" s="153" t="s">
        <v>77</v>
      </c>
      <c r="N305" s="153" t="s">
        <v>307</v>
      </c>
      <c r="O305" s="154">
        <v>14300932</v>
      </c>
      <c r="P305" s="154">
        <v>14300932</v>
      </c>
      <c r="Q305" s="149" t="s">
        <v>499</v>
      </c>
      <c r="R305" s="155" t="s">
        <v>499</v>
      </c>
      <c r="S305" s="268" t="s">
        <v>1835</v>
      </c>
      <c r="T305" s="154">
        <v>3575233</v>
      </c>
      <c r="U305" s="156" t="s">
        <v>1551</v>
      </c>
    </row>
    <row r="306" spans="1:21" ht="75" customHeight="1" x14ac:dyDescent="0.2">
      <c r="A306" s="146">
        <v>306</v>
      </c>
      <c r="B306" s="147" t="s">
        <v>493</v>
      </c>
      <c r="C306" s="147" t="s">
        <v>494</v>
      </c>
      <c r="D306" s="148" t="s">
        <v>515</v>
      </c>
      <c r="E306" s="147" t="s">
        <v>574</v>
      </c>
      <c r="F306" s="147" t="s">
        <v>227</v>
      </c>
      <c r="G306" s="147" t="s">
        <v>451</v>
      </c>
      <c r="H306" s="147" t="s">
        <v>497</v>
      </c>
      <c r="I306" s="149">
        <v>77101706</v>
      </c>
      <c r="J306" s="150" t="s">
        <v>1092</v>
      </c>
      <c r="K306" s="151">
        <v>42384</v>
      </c>
      <c r="L306" s="152">
        <v>5</v>
      </c>
      <c r="M306" s="153" t="s">
        <v>77</v>
      </c>
      <c r="N306" s="153" t="s">
        <v>307</v>
      </c>
      <c r="O306" s="154">
        <v>17876165</v>
      </c>
      <c r="P306" s="154">
        <v>17876165</v>
      </c>
      <c r="Q306" s="149" t="s">
        <v>499</v>
      </c>
      <c r="R306" s="155" t="s">
        <v>499</v>
      </c>
      <c r="S306" s="268" t="s">
        <v>1835</v>
      </c>
      <c r="T306" s="154">
        <v>3575233</v>
      </c>
      <c r="U306" s="156" t="s">
        <v>320</v>
      </c>
    </row>
    <row r="307" spans="1:21" ht="75" customHeight="1" x14ac:dyDescent="0.2">
      <c r="A307" s="146">
        <v>307</v>
      </c>
      <c r="B307" s="147" t="s">
        <v>493</v>
      </c>
      <c r="C307" s="147" t="s">
        <v>494</v>
      </c>
      <c r="D307" s="148" t="s">
        <v>495</v>
      </c>
      <c r="E307" s="147" t="s">
        <v>496</v>
      </c>
      <c r="F307" s="147" t="s">
        <v>336</v>
      </c>
      <c r="G307" s="147" t="s">
        <v>84</v>
      </c>
      <c r="H307" s="147" t="s">
        <v>511</v>
      </c>
      <c r="I307" s="149">
        <v>77121500</v>
      </c>
      <c r="J307" s="150" t="s">
        <v>508</v>
      </c>
      <c r="K307" s="151">
        <v>42384</v>
      </c>
      <c r="L307" s="152">
        <v>1</v>
      </c>
      <c r="M307" s="153" t="s">
        <v>512</v>
      </c>
      <c r="N307" s="153" t="s">
        <v>307</v>
      </c>
      <c r="O307" s="154">
        <v>150000000</v>
      </c>
      <c r="P307" s="154">
        <v>150000000</v>
      </c>
      <c r="Q307" s="149" t="s">
        <v>499</v>
      </c>
      <c r="R307" s="155" t="s">
        <v>499</v>
      </c>
      <c r="S307" s="268" t="s">
        <v>1835</v>
      </c>
      <c r="T307" s="154">
        <v>150000000</v>
      </c>
      <c r="U307" s="156" t="s">
        <v>513</v>
      </c>
    </row>
    <row r="308" spans="1:21" ht="75" customHeight="1" x14ac:dyDescent="0.2">
      <c r="A308" s="146">
        <v>308</v>
      </c>
      <c r="B308" s="147" t="s">
        <v>493</v>
      </c>
      <c r="C308" s="147" t="s">
        <v>494</v>
      </c>
      <c r="D308" s="148" t="s">
        <v>495</v>
      </c>
      <c r="E308" s="147" t="s">
        <v>496</v>
      </c>
      <c r="F308" s="147" t="s">
        <v>227</v>
      </c>
      <c r="G308" s="147" t="s">
        <v>451</v>
      </c>
      <c r="H308" s="147" t="s">
        <v>497</v>
      </c>
      <c r="I308" s="149">
        <v>77121500</v>
      </c>
      <c r="J308" s="150" t="s">
        <v>508</v>
      </c>
      <c r="K308" s="151">
        <v>42384</v>
      </c>
      <c r="L308" s="152">
        <v>1</v>
      </c>
      <c r="M308" s="153" t="s">
        <v>77</v>
      </c>
      <c r="N308" s="153" t="s">
        <v>307</v>
      </c>
      <c r="O308" s="154">
        <v>38000000</v>
      </c>
      <c r="P308" s="154">
        <v>38000000</v>
      </c>
      <c r="Q308" s="149" t="s">
        <v>499</v>
      </c>
      <c r="R308" s="155" t="s">
        <v>499</v>
      </c>
      <c r="S308" s="268" t="s">
        <v>1835</v>
      </c>
      <c r="T308" s="154">
        <v>38000000</v>
      </c>
      <c r="U308" s="156" t="s">
        <v>509</v>
      </c>
    </row>
    <row r="309" spans="1:21" ht="75" customHeight="1" x14ac:dyDescent="0.2">
      <c r="A309" s="146">
        <v>309</v>
      </c>
      <c r="B309" s="147" t="s">
        <v>493</v>
      </c>
      <c r="C309" s="147" t="s">
        <v>494</v>
      </c>
      <c r="D309" s="148" t="s">
        <v>515</v>
      </c>
      <c r="E309" s="147" t="s">
        <v>534</v>
      </c>
      <c r="F309" s="147" t="s">
        <v>336</v>
      </c>
      <c r="G309" s="147" t="s">
        <v>84</v>
      </c>
      <c r="H309" s="147" t="s">
        <v>511</v>
      </c>
      <c r="I309" s="149">
        <v>77121500</v>
      </c>
      <c r="J309" s="150" t="s">
        <v>508</v>
      </c>
      <c r="K309" s="151">
        <v>42384</v>
      </c>
      <c r="L309" s="152">
        <v>1</v>
      </c>
      <c r="M309" s="153" t="s">
        <v>77</v>
      </c>
      <c r="N309" s="153" t="s">
        <v>307</v>
      </c>
      <c r="O309" s="154">
        <v>165000000</v>
      </c>
      <c r="P309" s="154">
        <v>165000000</v>
      </c>
      <c r="Q309" s="149" t="s">
        <v>499</v>
      </c>
      <c r="R309" s="155" t="s">
        <v>499</v>
      </c>
      <c r="S309" s="268" t="s">
        <v>1835</v>
      </c>
      <c r="T309" s="154">
        <v>165000000</v>
      </c>
      <c r="U309" s="156" t="s">
        <v>557</v>
      </c>
    </row>
    <row r="310" spans="1:21" ht="75" customHeight="1" x14ac:dyDescent="0.2">
      <c r="A310" s="146">
        <v>310</v>
      </c>
      <c r="B310" s="147" t="s">
        <v>493</v>
      </c>
      <c r="C310" s="147" t="s">
        <v>494</v>
      </c>
      <c r="D310" s="148" t="s">
        <v>515</v>
      </c>
      <c r="E310" s="147" t="s">
        <v>534</v>
      </c>
      <c r="F310" s="147" t="s">
        <v>227</v>
      </c>
      <c r="G310" s="147" t="s">
        <v>451</v>
      </c>
      <c r="H310" s="147" t="s">
        <v>497</v>
      </c>
      <c r="I310" s="149">
        <v>77121500</v>
      </c>
      <c r="J310" s="150" t="s">
        <v>508</v>
      </c>
      <c r="K310" s="151">
        <v>42384</v>
      </c>
      <c r="L310" s="152">
        <v>1</v>
      </c>
      <c r="M310" s="153" t="s">
        <v>77</v>
      </c>
      <c r="N310" s="153" t="s">
        <v>307</v>
      </c>
      <c r="O310" s="154">
        <v>53000000</v>
      </c>
      <c r="P310" s="154">
        <v>53000000</v>
      </c>
      <c r="Q310" s="149" t="s">
        <v>499</v>
      </c>
      <c r="R310" s="155" t="s">
        <v>499</v>
      </c>
      <c r="S310" s="268" t="s">
        <v>1835</v>
      </c>
      <c r="T310" s="154">
        <v>53000000</v>
      </c>
      <c r="U310" s="156" t="s">
        <v>549</v>
      </c>
    </row>
    <row r="311" spans="1:21" ht="75" customHeight="1" x14ac:dyDescent="0.2">
      <c r="A311" s="146">
        <v>311</v>
      </c>
      <c r="B311" s="147" t="s">
        <v>493</v>
      </c>
      <c r="C311" s="147" t="s">
        <v>494</v>
      </c>
      <c r="D311" s="148" t="s">
        <v>515</v>
      </c>
      <c r="E311" s="147" t="s">
        <v>516</v>
      </c>
      <c r="F311" s="147" t="s">
        <v>336</v>
      </c>
      <c r="G311" s="147" t="s">
        <v>84</v>
      </c>
      <c r="H311" s="147" t="s">
        <v>511</v>
      </c>
      <c r="I311" s="149">
        <v>77121500</v>
      </c>
      <c r="J311" s="150" t="s">
        <v>508</v>
      </c>
      <c r="K311" s="151">
        <v>42370</v>
      </c>
      <c r="L311" s="152">
        <v>1</v>
      </c>
      <c r="M311" s="153" t="s">
        <v>77</v>
      </c>
      <c r="N311" s="153" t="s">
        <v>307</v>
      </c>
      <c r="O311" s="154">
        <v>15000000</v>
      </c>
      <c r="P311" s="154">
        <v>15000000</v>
      </c>
      <c r="Q311" s="149" t="s">
        <v>499</v>
      </c>
      <c r="R311" s="155" t="s">
        <v>499</v>
      </c>
      <c r="S311" s="268" t="s">
        <v>1835</v>
      </c>
      <c r="T311" s="154">
        <v>15000000</v>
      </c>
      <c r="U311" s="156" t="s">
        <v>520</v>
      </c>
    </row>
    <row r="312" spans="1:21" ht="75" customHeight="1" x14ac:dyDescent="0.2">
      <c r="A312" s="146">
        <v>312</v>
      </c>
      <c r="B312" s="147" t="s">
        <v>493</v>
      </c>
      <c r="C312" s="147" t="s">
        <v>494</v>
      </c>
      <c r="D312" s="148" t="s">
        <v>515</v>
      </c>
      <c r="E312" s="147" t="s">
        <v>516</v>
      </c>
      <c r="F312" s="147" t="s">
        <v>227</v>
      </c>
      <c r="G312" s="147" t="s">
        <v>451</v>
      </c>
      <c r="H312" s="147" t="s">
        <v>497</v>
      </c>
      <c r="I312" s="149">
        <v>77121500</v>
      </c>
      <c r="J312" s="150" t="s">
        <v>508</v>
      </c>
      <c r="K312" s="151">
        <v>42370</v>
      </c>
      <c r="L312" s="152">
        <v>1</v>
      </c>
      <c r="M312" s="153" t="s">
        <v>77</v>
      </c>
      <c r="N312" s="153" t="s">
        <v>307</v>
      </c>
      <c r="O312" s="154">
        <v>86000000</v>
      </c>
      <c r="P312" s="154">
        <v>86000000</v>
      </c>
      <c r="Q312" s="149" t="s">
        <v>499</v>
      </c>
      <c r="R312" s="155" t="s">
        <v>499</v>
      </c>
      <c r="S312" s="268" t="s">
        <v>1835</v>
      </c>
      <c r="T312" s="154">
        <v>86000000</v>
      </c>
      <c r="U312" s="156" t="s">
        <v>519</v>
      </c>
    </row>
    <row r="313" spans="1:21" ht="75" customHeight="1" x14ac:dyDescent="0.2">
      <c r="A313" s="146">
        <v>313</v>
      </c>
      <c r="B313" s="147" t="s">
        <v>493</v>
      </c>
      <c r="C313" s="147" t="s">
        <v>494</v>
      </c>
      <c r="D313" s="148" t="s">
        <v>515</v>
      </c>
      <c r="E313" s="147" t="s">
        <v>524</v>
      </c>
      <c r="F313" s="147" t="s">
        <v>227</v>
      </c>
      <c r="G313" s="147" t="s">
        <v>451</v>
      </c>
      <c r="H313" s="147" t="s">
        <v>497</v>
      </c>
      <c r="I313" s="149">
        <v>77121500</v>
      </c>
      <c r="J313" s="150" t="s">
        <v>508</v>
      </c>
      <c r="K313" s="151">
        <v>42384</v>
      </c>
      <c r="L313" s="152">
        <v>1</v>
      </c>
      <c r="M313" s="153" t="s">
        <v>77</v>
      </c>
      <c r="N313" s="153" t="s">
        <v>307</v>
      </c>
      <c r="O313" s="154">
        <v>95000000</v>
      </c>
      <c r="P313" s="154">
        <v>95000000</v>
      </c>
      <c r="Q313" s="149" t="s">
        <v>499</v>
      </c>
      <c r="R313" s="155" t="s">
        <v>499</v>
      </c>
      <c r="S313" s="268" t="s">
        <v>1835</v>
      </c>
      <c r="T313" s="154">
        <v>95000000</v>
      </c>
      <c r="U313" s="156" t="s">
        <v>526</v>
      </c>
    </row>
    <row r="314" spans="1:21" ht="75" customHeight="1" x14ac:dyDescent="0.2">
      <c r="A314" s="146">
        <v>314</v>
      </c>
      <c r="B314" s="147" t="s">
        <v>493</v>
      </c>
      <c r="C314" s="147" t="s">
        <v>494</v>
      </c>
      <c r="D314" s="148" t="s">
        <v>515</v>
      </c>
      <c r="E314" s="147" t="s">
        <v>574</v>
      </c>
      <c r="F314" s="147" t="s">
        <v>227</v>
      </c>
      <c r="G314" s="147" t="s">
        <v>451</v>
      </c>
      <c r="H314" s="147" t="s">
        <v>497</v>
      </c>
      <c r="I314" s="149">
        <v>77101706</v>
      </c>
      <c r="J314" s="150" t="s">
        <v>508</v>
      </c>
      <c r="K314" s="151">
        <v>42552</v>
      </c>
      <c r="L314" s="152">
        <v>1</v>
      </c>
      <c r="M314" s="153" t="s">
        <v>77</v>
      </c>
      <c r="N314" s="153" t="s">
        <v>307</v>
      </c>
      <c r="O314" s="154">
        <v>180000000</v>
      </c>
      <c r="P314" s="154">
        <v>180000000</v>
      </c>
      <c r="Q314" s="149" t="s">
        <v>499</v>
      </c>
      <c r="R314" s="155" t="s">
        <v>499</v>
      </c>
      <c r="S314" s="268" t="s">
        <v>1835</v>
      </c>
      <c r="T314" s="154">
        <v>180000000</v>
      </c>
      <c r="U314" s="156" t="s">
        <v>593</v>
      </c>
    </row>
    <row r="315" spans="1:21" ht="75" customHeight="1" x14ac:dyDescent="0.2">
      <c r="A315" s="146">
        <v>315</v>
      </c>
      <c r="B315" s="147" t="s">
        <v>493</v>
      </c>
      <c r="C315" s="147" t="s">
        <v>494</v>
      </c>
      <c r="D315" s="148" t="s">
        <v>515</v>
      </c>
      <c r="E315" s="147" t="s">
        <v>574</v>
      </c>
      <c r="F315" s="147" t="s">
        <v>336</v>
      </c>
      <c r="G315" s="147" t="s">
        <v>84</v>
      </c>
      <c r="H315" s="147" t="s">
        <v>511</v>
      </c>
      <c r="I315" s="149">
        <v>77101706</v>
      </c>
      <c r="J315" s="150" t="s">
        <v>508</v>
      </c>
      <c r="K315" s="151">
        <v>42384</v>
      </c>
      <c r="L315" s="152">
        <v>1</v>
      </c>
      <c r="M315" s="153" t="s">
        <v>77</v>
      </c>
      <c r="N315" s="153" t="s">
        <v>307</v>
      </c>
      <c r="O315" s="154">
        <v>200000000</v>
      </c>
      <c r="P315" s="154">
        <v>200000000</v>
      </c>
      <c r="Q315" s="149" t="s">
        <v>499</v>
      </c>
      <c r="R315" s="155" t="s">
        <v>499</v>
      </c>
      <c r="S315" s="268" t="s">
        <v>1835</v>
      </c>
      <c r="T315" s="154">
        <v>200000000</v>
      </c>
      <c r="U315" s="156" t="s">
        <v>594</v>
      </c>
    </row>
    <row r="316" spans="1:21" ht="75" customHeight="1" x14ac:dyDescent="0.2">
      <c r="A316" s="146">
        <v>316</v>
      </c>
      <c r="B316" s="147" t="s">
        <v>493</v>
      </c>
      <c r="C316" s="147" t="s">
        <v>1097</v>
      </c>
      <c r="D316" s="148" t="s">
        <v>515</v>
      </c>
      <c r="E316" s="147" t="s">
        <v>596</v>
      </c>
      <c r="F316" s="147" t="s">
        <v>227</v>
      </c>
      <c r="G316" s="147" t="s">
        <v>451</v>
      </c>
      <c r="H316" s="147" t="s">
        <v>497</v>
      </c>
      <c r="I316" s="149">
        <v>77131600</v>
      </c>
      <c r="J316" s="150" t="s">
        <v>508</v>
      </c>
      <c r="K316" s="151">
        <v>42384</v>
      </c>
      <c r="L316" s="152">
        <v>1</v>
      </c>
      <c r="M316" s="153" t="s">
        <v>77</v>
      </c>
      <c r="N316" s="153" t="s">
        <v>307</v>
      </c>
      <c r="O316" s="154">
        <v>120000000</v>
      </c>
      <c r="P316" s="154">
        <v>120000000</v>
      </c>
      <c r="Q316" s="149" t="s">
        <v>499</v>
      </c>
      <c r="R316" s="155" t="s">
        <v>499</v>
      </c>
      <c r="S316" s="268" t="s">
        <v>1835</v>
      </c>
      <c r="T316" s="154">
        <v>120000000</v>
      </c>
      <c r="U316" s="156" t="s">
        <v>605</v>
      </c>
    </row>
    <row r="317" spans="1:21" ht="75" customHeight="1" x14ac:dyDescent="0.2">
      <c r="A317" s="146">
        <v>317</v>
      </c>
      <c r="B317" s="147" t="s">
        <v>493</v>
      </c>
      <c r="C317" s="147" t="s">
        <v>1097</v>
      </c>
      <c r="D317" s="148" t="s">
        <v>515</v>
      </c>
      <c r="E317" s="147" t="s">
        <v>607</v>
      </c>
      <c r="F317" s="147" t="s">
        <v>227</v>
      </c>
      <c r="G317" s="147" t="s">
        <v>451</v>
      </c>
      <c r="H317" s="147" t="s">
        <v>497</v>
      </c>
      <c r="I317" s="149">
        <v>77131600</v>
      </c>
      <c r="J317" s="150" t="s">
        <v>508</v>
      </c>
      <c r="K317" s="151">
        <v>42384</v>
      </c>
      <c r="L317" s="152">
        <v>1</v>
      </c>
      <c r="M317" s="153" t="s">
        <v>77</v>
      </c>
      <c r="N317" s="153" t="s">
        <v>307</v>
      </c>
      <c r="O317" s="154">
        <v>5000000</v>
      </c>
      <c r="P317" s="154">
        <v>5000000</v>
      </c>
      <c r="Q317" s="149" t="s">
        <v>499</v>
      </c>
      <c r="R317" s="155" t="s">
        <v>499</v>
      </c>
      <c r="S317" s="268" t="s">
        <v>1835</v>
      </c>
      <c r="T317" s="154">
        <v>5000000</v>
      </c>
      <c r="U317" s="156" t="s">
        <v>608</v>
      </c>
    </row>
    <row r="318" spans="1:21" ht="75" customHeight="1" x14ac:dyDescent="0.2">
      <c r="A318" s="146">
        <v>318</v>
      </c>
      <c r="B318" s="147" t="s">
        <v>493</v>
      </c>
      <c r="C318" s="147" t="s">
        <v>609</v>
      </c>
      <c r="D318" s="148" t="s">
        <v>515</v>
      </c>
      <c r="E318" s="147" t="s">
        <v>610</v>
      </c>
      <c r="F318" s="147" t="s">
        <v>227</v>
      </c>
      <c r="G318" s="147" t="s">
        <v>451</v>
      </c>
      <c r="H318" s="147" t="s">
        <v>497</v>
      </c>
      <c r="I318" s="149">
        <v>77111602</v>
      </c>
      <c r="J318" s="150" t="s">
        <v>508</v>
      </c>
      <c r="K318" s="151">
        <v>42384</v>
      </c>
      <c r="L318" s="152">
        <v>1</v>
      </c>
      <c r="M318" s="153" t="s">
        <v>77</v>
      </c>
      <c r="N318" s="153" t="s">
        <v>307</v>
      </c>
      <c r="O318" s="154">
        <v>5000000</v>
      </c>
      <c r="P318" s="154">
        <v>5000000</v>
      </c>
      <c r="Q318" s="149" t="s">
        <v>499</v>
      </c>
      <c r="R318" s="155" t="s">
        <v>499</v>
      </c>
      <c r="S318" s="268" t="s">
        <v>1835</v>
      </c>
      <c r="T318" s="154">
        <v>5000000</v>
      </c>
      <c r="U318" s="156" t="s">
        <v>614</v>
      </c>
    </row>
    <row r="319" spans="1:21" ht="75" customHeight="1" x14ac:dyDescent="0.2">
      <c r="A319" s="146">
        <v>319</v>
      </c>
      <c r="B319" s="147" t="s">
        <v>493</v>
      </c>
      <c r="C319" s="147" t="s">
        <v>609</v>
      </c>
      <c r="D319" s="148" t="s">
        <v>515</v>
      </c>
      <c r="E319" s="147" t="s">
        <v>617</v>
      </c>
      <c r="F319" s="147" t="s">
        <v>227</v>
      </c>
      <c r="G319" s="147" t="s">
        <v>451</v>
      </c>
      <c r="H319" s="147" t="s">
        <v>497</v>
      </c>
      <c r="I319" s="149">
        <v>77111602</v>
      </c>
      <c r="J319" s="150" t="s">
        <v>508</v>
      </c>
      <c r="K319" s="151">
        <v>42384</v>
      </c>
      <c r="L319" s="152">
        <v>1</v>
      </c>
      <c r="M319" s="153" t="s">
        <v>77</v>
      </c>
      <c r="N319" s="153" t="s">
        <v>307</v>
      </c>
      <c r="O319" s="154">
        <v>144000000</v>
      </c>
      <c r="P319" s="154">
        <v>144000000</v>
      </c>
      <c r="Q319" s="149" t="s">
        <v>499</v>
      </c>
      <c r="R319" s="155" t="s">
        <v>499</v>
      </c>
      <c r="S319" s="268" t="s">
        <v>1835</v>
      </c>
      <c r="T319" s="154">
        <v>144000000</v>
      </c>
      <c r="U319" s="156" t="s">
        <v>640</v>
      </c>
    </row>
    <row r="320" spans="1:21" ht="75" customHeight="1" x14ac:dyDescent="0.2">
      <c r="A320" s="146">
        <v>320</v>
      </c>
      <c r="B320" s="147" t="s">
        <v>493</v>
      </c>
      <c r="C320" s="147" t="s">
        <v>609</v>
      </c>
      <c r="D320" s="148" t="s">
        <v>515</v>
      </c>
      <c r="E320" s="147" t="s">
        <v>617</v>
      </c>
      <c r="F320" s="147" t="s">
        <v>336</v>
      </c>
      <c r="G320" s="147" t="s">
        <v>84</v>
      </c>
      <c r="H320" s="147" t="s">
        <v>511</v>
      </c>
      <c r="I320" s="149">
        <v>77121500</v>
      </c>
      <c r="J320" s="150" t="s">
        <v>508</v>
      </c>
      <c r="K320" s="151">
        <v>42384</v>
      </c>
      <c r="L320" s="152">
        <v>1</v>
      </c>
      <c r="M320" s="153" t="s">
        <v>77</v>
      </c>
      <c r="N320" s="153" t="s">
        <v>616</v>
      </c>
      <c r="O320" s="154">
        <v>200000000</v>
      </c>
      <c r="P320" s="154">
        <v>200000000</v>
      </c>
      <c r="Q320" s="149" t="s">
        <v>499</v>
      </c>
      <c r="R320" s="155" t="s">
        <v>499</v>
      </c>
      <c r="S320" s="268" t="s">
        <v>1835</v>
      </c>
      <c r="T320" s="154">
        <v>200000000</v>
      </c>
      <c r="U320" s="156" t="s">
        <v>642</v>
      </c>
    </row>
    <row r="321" spans="1:21" ht="75" customHeight="1" x14ac:dyDescent="0.2">
      <c r="A321" s="146">
        <v>321</v>
      </c>
      <c r="B321" s="147" t="s">
        <v>493</v>
      </c>
      <c r="C321" s="147" t="s">
        <v>609</v>
      </c>
      <c r="D321" s="148" t="s">
        <v>515</v>
      </c>
      <c r="E321" s="147" t="s">
        <v>617</v>
      </c>
      <c r="F321" s="147" t="s">
        <v>336</v>
      </c>
      <c r="G321" s="147" t="s">
        <v>84</v>
      </c>
      <c r="H321" s="147" t="s">
        <v>511</v>
      </c>
      <c r="I321" s="149">
        <v>77121500</v>
      </c>
      <c r="J321" s="150" t="s">
        <v>508</v>
      </c>
      <c r="K321" s="151">
        <v>42384</v>
      </c>
      <c r="L321" s="152">
        <v>1</v>
      </c>
      <c r="M321" s="153" t="s">
        <v>77</v>
      </c>
      <c r="N321" s="153" t="s">
        <v>307</v>
      </c>
      <c r="O321" s="154">
        <v>100000000</v>
      </c>
      <c r="P321" s="154">
        <v>100000000</v>
      </c>
      <c r="Q321" s="149" t="s">
        <v>499</v>
      </c>
      <c r="R321" s="155" t="s">
        <v>499</v>
      </c>
      <c r="S321" s="268" t="s">
        <v>1835</v>
      </c>
      <c r="T321" s="154">
        <v>100000000</v>
      </c>
      <c r="U321" s="156" t="s">
        <v>644</v>
      </c>
    </row>
    <row r="322" spans="1:21" ht="75" customHeight="1" x14ac:dyDescent="0.2">
      <c r="A322" s="146">
        <v>322</v>
      </c>
      <c r="B322" s="147" t="s">
        <v>493</v>
      </c>
      <c r="C322" s="147" t="s">
        <v>494</v>
      </c>
      <c r="D322" s="148" t="s">
        <v>558</v>
      </c>
      <c r="E322" s="147" t="s">
        <v>568</v>
      </c>
      <c r="F322" s="147" t="s">
        <v>227</v>
      </c>
      <c r="G322" s="147" t="s">
        <v>451</v>
      </c>
      <c r="H322" s="147" t="s">
        <v>497</v>
      </c>
      <c r="I322" s="149">
        <v>77121504</v>
      </c>
      <c r="J322" s="150" t="s">
        <v>508</v>
      </c>
      <c r="K322" s="151">
        <v>42384</v>
      </c>
      <c r="L322" s="152">
        <v>1</v>
      </c>
      <c r="M322" s="153" t="s">
        <v>77</v>
      </c>
      <c r="N322" s="153" t="s">
        <v>307</v>
      </c>
      <c r="O322" s="154">
        <v>34000000</v>
      </c>
      <c r="P322" s="154">
        <v>34000000</v>
      </c>
      <c r="Q322" s="149" t="s">
        <v>499</v>
      </c>
      <c r="R322" s="155" t="s">
        <v>499</v>
      </c>
      <c r="S322" s="268" t="s">
        <v>1835</v>
      </c>
      <c r="T322" s="154">
        <v>34000000</v>
      </c>
      <c r="U322" s="156" t="s">
        <v>569</v>
      </c>
    </row>
    <row r="323" spans="1:21" ht="75" customHeight="1" x14ac:dyDescent="0.2">
      <c r="A323" s="146">
        <v>323</v>
      </c>
      <c r="B323" s="147" t="s">
        <v>493</v>
      </c>
      <c r="C323" s="147" t="s">
        <v>494</v>
      </c>
      <c r="D323" s="148" t="s">
        <v>558</v>
      </c>
      <c r="E323" s="147" t="s">
        <v>559</v>
      </c>
      <c r="F323" s="147" t="s">
        <v>227</v>
      </c>
      <c r="G323" s="147" t="s">
        <v>451</v>
      </c>
      <c r="H323" s="147" t="s">
        <v>497</v>
      </c>
      <c r="I323" s="149">
        <v>77101706</v>
      </c>
      <c r="J323" s="150" t="s">
        <v>508</v>
      </c>
      <c r="K323" s="151">
        <v>42384</v>
      </c>
      <c r="L323" s="152">
        <v>1</v>
      </c>
      <c r="M323" s="153" t="s">
        <v>77</v>
      </c>
      <c r="N323" s="153" t="s">
        <v>307</v>
      </c>
      <c r="O323" s="154">
        <v>15000000</v>
      </c>
      <c r="P323" s="154">
        <v>15000000</v>
      </c>
      <c r="Q323" s="149" t="s">
        <v>499</v>
      </c>
      <c r="R323" s="155" t="s">
        <v>499</v>
      </c>
      <c r="S323" s="268" t="s">
        <v>1835</v>
      </c>
      <c r="T323" s="154">
        <v>15000000</v>
      </c>
      <c r="U323" s="156" t="s">
        <v>564</v>
      </c>
    </row>
    <row r="324" spans="1:21" ht="75" customHeight="1" x14ac:dyDescent="0.2">
      <c r="A324" s="146">
        <v>324</v>
      </c>
      <c r="B324" s="147" t="s">
        <v>493</v>
      </c>
      <c r="C324" s="147" t="s">
        <v>494</v>
      </c>
      <c r="D324" s="148" t="s">
        <v>558</v>
      </c>
      <c r="E324" s="147" t="s">
        <v>559</v>
      </c>
      <c r="F324" s="147" t="s">
        <v>336</v>
      </c>
      <c r="G324" s="147" t="s">
        <v>84</v>
      </c>
      <c r="H324" s="147" t="s">
        <v>511</v>
      </c>
      <c r="I324" s="149">
        <v>77101706</v>
      </c>
      <c r="J324" s="150" t="s">
        <v>508</v>
      </c>
      <c r="K324" s="151">
        <v>42384</v>
      </c>
      <c r="L324" s="152">
        <v>1</v>
      </c>
      <c r="M324" s="153" t="s">
        <v>566</v>
      </c>
      <c r="N324" s="153" t="s">
        <v>307</v>
      </c>
      <c r="O324" s="154">
        <v>100000000</v>
      </c>
      <c r="P324" s="154">
        <v>100000000</v>
      </c>
      <c r="Q324" s="149" t="s">
        <v>499</v>
      </c>
      <c r="R324" s="155" t="s">
        <v>499</v>
      </c>
      <c r="S324" s="268" t="s">
        <v>1835</v>
      </c>
      <c r="T324" s="154">
        <v>100000000</v>
      </c>
      <c r="U324" s="156" t="s">
        <v>567</v>
      </c>
    </row>
    <row r="325" spans="1:21" ht="75" customHeight="1" x14ac:dyDescent="0.2">
      <c r="A325" s="146">
        <v>325</v>
      </c>
      <c r="B325" s="147" t="s">
        <v>493</v>
      </c>
      <c r="C325" s="147" t="s">
        <v>494</v>
      </c>
      <c r="D325" s="148" t="s">
        <v>558</v>
      </c>
      <c r="E325" s="147" t="s">
        <v>571</v>
      </c>
      <c r="F325" s="147" t="s">
        <v>227</v>
      </c>
      <c r="G325" s="147" t="s">
        <v>451</v>
      </c>
      <c r="H325" s="147" t="s">
        <v>497</v>
      </c>
      <c r="I325" s="149">
        <v>77121504</v>
      </c>
      <c r="J325" s="150" t="s">
        <v>508</v>
      </c>
      <c r="K325" s="151">
        <v>42384</v>
      </c>
      <c r="L325" s="152">
        <v>1</v>
      </c>
      <c r="M325" s="153" t="s">
        <v>77</v>
      </c>
      <c r="N325" s="153" t="s">
        <v>307</v>
      </c>
      <c r="O325" s="154">
        <v>18000000</v>
      </c>
      <c r="P325" s="154">
        <v>18000000</v>
      </c>
      <c r="Q325" s="149" t="s">
        <v>499</v>
      </c>
      <c r="R325" s="155" t="s">
        <v>499</v>
      </c>
      <c r="S325" s="268" t="s">
        <v>1835</v>
      </c>
      <c r="T325" s="154">
        <v>18000000</v>
      </c>
      <c r="U325" s="156" t="s">
        <v>573</v>
      </c>
    </row>
    <row r="326" spans="1:21" ht="75" customHeight="1" x14ac:dyDescent="0.2">
      <c r="A326" s="146">
        <v>326</v>
      </c>
      <c r="B326" s="147" t="s">
        <v>493</v>
      </c>
      <c r="C326" s="147" t="s">
        <v>494</v>
      </c>
      <c r="D326" s="148" t="s">
        <v>515</v>
      </c>
      <c r="E326" s="147" t="s">
        <v>574</v>
      </c>
      <c r="F326" s="147" t="s">
        <v>227</v>
      </c>
      <c r="G326" s="147" t="s">
        <v>451</v>
      </c>
      <c r="H326" s="147" t="s">
        <v>497</v>
      </c>
      <c r="I326" s="149">
        <v>77101706</v>
      </c>
      <c r="J326" s="150" t="s">
        <v>1092</v>
      </c>
      <c r="K326" s="151">
        <v>42552</v>
      </c>
      <c r="L326" s="152">
        <v>4</v>
      </c>
      <c r="M326" s="153" t="s">
        <v>77</v>
      </c>
      <c r="N326" s="153" t="s">
        <v>307</v>
      </c>
      <c r="O326" s="154">
        <v>14300932</v>
      </c>
      <c r="P326" s="154">
        <v>14300932</v>
      </c>
      <c r="Q326" s="149" t="s">
        <v>499</v>
      </c>
      <c r="R326" s="155" t="s">
        <v>499</v>
      </c>
      <c r="S326" s="268" t="s">
        <v>1835</v>
      </c>
      <c r="T326" s="154">
        <v>3575233</v>
      </c>
      <c r="U326" s="156" t="s">
        <v>1766</v>
      </c>
    </row>
    <row r="327" spans="1:21" ht="75" customHeight="1" x14ac:dyDescent="0.2">
      <c r="A327" s="146">
        <v>327</v>
      </c>
      <c r="B327" s="147" t="s">
        <v>493</v>
      </c>
      <c r="C327" s="147" t="s">
        <v>494</v>
      </c>
      <c r="D327" s="148" t="s">
        <v>515</v>
      </c>
      <c r="E327" s="147" t="s">
        <v>574</v>
      </c>
      <c r="F327" s="147" t="s">
        <v>227</v>
      </c>
      <c r="G327" s="147" t="s">
        <v>451</v>
      </c>
      <c r="H327" s="147" t="s">
        <v>497</v>
      </c>
      <c r="I327" s="149">
        <v>77101706</v>
      </c>
      <c r="J327" s="150" t="s">
        <v>576</v>
      </c>
      <c r="K327" s="151">
        <v>42384</v>
      </c>
      <c r="L327" s="152">
        <v>4</v>
      </c>
      <c r="M327" s="153" t="s">
        <v>77</v>
      </c>
      <c r="N327" s="153" t="s">
        <v>307</v>
      </c>
      <c r="O327" s="154">
        <v>7044376</v>
      </c>
      <c r="P327" s="154">
        <v>7044376</v>
      </c>
      <c r="Q327" s="149" t="s">
        <v>499</v>
      </c>
      <c r="R327" s="155" t="s">
        <v>499</v>
      </c>
      <c r="S327" s="268" t="s">
        <v>1835</v>
      </c>
      <c r="T327" s="154">
        <v>1761094</v>
      </c>
      <c r="U327" s="156" t="s">
        <v>308</v>
      </c>
    </row>
    <row r="328" spans="1:21" ht="75" customHeight="1" x14ac:dyDescent="0.2">
      <c r="A328" s="146">
        <v>328</v>
      </c>
      <c r="B328" s="147" t="s">
        <v>493</v>
      </c>
      <c r="C328" s="147" t="s">
        <v>494</v>
      </c>
      <c r="D328" s="148" t="s">
        <v>515</v>
      </c>
      <c r="E328" s="147" t="s">
        <v>574</v>
      </c>
      <c r="F328" s="147" t="s">
        <v>227</v>
      </c>
      <c r="G328" s="147" t="s">
        <v>451</v>
      </c>
      <c r="H328" s="147" t="s">
        <v>497</v>
      </c>
      <c r="I328" s="149">
        <v>77101706</v>
      </c>
      <c r="J328" s="150" t="s">
        <v>1092</v>
      </c>
      <c r="K328" s="151">
        <v>42384</v>
      </c>
      <c r="L328" s="152">
        <v>5</v>
      </c>
      <c r="M328" s="153" t="s">
        <v>77</v>
      </c>
      <c r="N328" s="153" t="s">
        <v>307</v>
      </c>
      <c r="O328" s="154">
        <v>17876165</v>
      </c>
      <c r="P328" s="154">
        <v>17876165</v>
      </c>
      <c r="Q328" s="149" t="s">
        <v>499</v>
      </c>
      <c r="R328" s="155" t="s">
        <v>499</v>
      </c>
      <c r="S328" s="268" t="s">
        <v>1835</v>
      </c>
      <c r="T328" s="154">
        <v>3575233</v>
      </c>
      <c r="U328" s="156" t="s">
        <v>320</v>
      </c>
    </row>
    <row r="329" spans="1:21" ht="75" customHeight="1" x14ac:dyDescent="0.2">
      <c r="A329" s="146">
        <v>329</v>
      </c>
      <c r="B329" s="147" t="s">
        <v>493</v>
      </c>
      <c r="C329" s="147" t="s">
        <v>494</v>
      </c>
      <c r="D329" s="148" t="s">
        <v>515</v>
      </c>
      <c r="E329" s="147" t="s">
        <v>574</v>
      </c>
      <c r="F329" s="147" t="s">
        <v>227</v>
      </c>
      <c r="G329" s="147" t="s">
        <v>451</v>
      </c>
      <c r="H329" s="147" t="s">
        <v>497</v>
      </c>
      <c r="I329" s="149">
        <v>77101706</v>
      </c>
      <c r="J329" s="150" t="s">
        <v>1092</v>
      </c>
      <c r="K329" s="151">
        <v>42552</v>
      </c>
      <c r="L329" s="152">
        <v>4</v>
      </c>
      <c r="M329" s="153" t="s">
        <v>77</v>
      </c>
      <c r="N329" s="153" t="s">
        <v>307</v>
      </c>
      <c r="O329" s="154">
        <v>14300932</v>
      </c>
      <c r="P329" s="154">
        <v>14300932</v>
      </c>
      <c r="Q329" s="149" t="s">
        <v>499</v>
      </c>
      <c r="R329" s="155" t="s">
        <v>499</v>
      </c>
      <c r="S329" s="268" t="s">
        <v>1835</v>
      </c>
      <c r="T329" s="154">
        <v>3575233</v>
      </c>
      <c r="U329" s="156" t="s">
        <v>308</v>
      </c>
    </row>
    <row r="330" spans="1:21" ht="75" customHeight="1" x14ac:dyDescent="0.2">
      <c r="A330" s="146">
        <v>330</v>
      </c>
      <c r="B330" s="147" t="s">
        <v>493</v>
      </c>
      <c r="C330" s="147" t="s">
        <v>494</v>
      </c>
      <c r="D330" s="148" t="s">
        <v>515</v>
      </c>
      <c r="E330" s="147" t="s">
        <v>574</v>
      </c>
      <c r="F330" s="147" t="s">
        <v>227</v>
      </c>
      <c r="G330" s="147" t="s">
        <v>451</v>
      </c>
      <c r="H330" s="147" t="s">
        <v>497</v>
      </c>
      <c r="I330" s="149">
        <v>77101706</v>
      </c>
      <c r="J330" s="150" t="s">
        <v>1092</v>
      </c>
      <c r="K330" s="151">
        <v>42384</v>
      </c>
      <c r="L330" s="152">
        <v>5.5</v>
      </c>
      <c r="M330" s="153" t="s">
        <v>77</v>
      </c>
      <c r="N330" s="153" t="s">
        <v>307</v>
      </c>
      <c r="O330" s="154">
        <v>19663781.5</v>
      </c>
      <c r="P330" s="154">
        <v>19663781.5</v>
      </c>
      <c r="Q330" s="149" t="s">
        <v>499</v>
      </c>
      <c r="R330" s="155" t="s">
        <v>499</v>
      </c>
      <c r="S330" s="268" t="s">
        <v>1835</v>
      </c>
      <c r="T330" s="154">
        <v>3575233</v>
      </c>
      <c r="U330" s="156" t="s">
        <v>320</v>
      </c>
    </row>
    <row r="331" spans="1:21" ht="75" customHeight="1" x14ac:dyDescent="0.2">
      <c r="A331" s="146">
        <v>331</v>
      </c>
      <c r="B331" s="147" t="s">
        <v>493</v>
      </c>
      <c r="C331" s="147" t="s">
        <v>494</v>
      </c>
      <c r="D331" s="148" t="s">
        <v>515</v>
      </c>
      <c r="E331" s="147" t="s">
        <v>574</v>
      </c>
      <c r="F331" s="147" t="s">
        <v>227</v>
      </c>
      <c r="G331" s="147" t="s">
        <v>451</v>
      </c>
      <c r="H331" s="147" t="s">
        <v>497</v>
      </c>
      <c r="I331" s="149">
        <v>77101706</v>
      </c>
      <c r="J331" s="150" t="s">
        <v>590</v>
      </c>
      <c r="K331" s="151">
        <v>42552</v>
      </c>
      <c r="L331" s="152">
        <v>4</v>
      </c>
      <c r="M331" s="153" t="s">
        <v>77</v>
      </c>
      <c r="N331" s="153" t="s">
        <v>307</v>
      </c>
      <c r="O331" s="154">
        <v>14300932</v>
      </c>
      <c r="P331" s="154">
        <v>14300932</v>
      </c>
      <c r="Q331" s="149" t="s">
        <v>499</v>
      </c>
      <c r="R331" s="155" t="s">
        <v>499</v>
      </c>
      <c r="S331" s="268" t="s">
        <v>1835</v>
      </c>
      <c r="T331" s="154">
        <v>3575233</v>
      </c>
      <c r="U331" s="156" t="s">
        <v>1147</v>
      </c>
    </row>
    <row r="332" spans="1:21" ht="75" customHeight="1" x14ac:dyDescent="0.2">
      <c r="A332" s="146">
        <v>332</v>
      </c>
      <c r="B332" s="147" t="s">
        <v>493</v>
      </c>
      <c r="C332" s="147" t="s">
        <v>494</v>
      </c>
      <c r="D332" s="148" t="s">
        <v>515</v>
      </c>
      <c r="E332" s="147" t="s">
        <v>574</v>
      </c>
      <c r="F332" s="147" t="s">
        <v>227</v>
      </c>
      <c r="G332" s="147" t="s">
        <v>451</v>
      </c>
      <c r="H332" s="147" t="s">
        <v>497</v>
      </c>
      <c r="I332" s="149">
        <v>77101706</v>
      </c>
      <c r="J332" s="150" t="s">
        <v>1092</v>
      </c>
      <c r="K332" s="151">
        <v>42384</v>
      </c>
      <c r="L332" s="152">
        <v>5.5</v>
      </c>
      <c r="M332" s="153" t="s">
        <v>77</v>
      </c>
      <c r="N332" s="153" t="s">
        <v>307</v>
      </c>
      <c r="O332" s="154">
        <v>19663781.5</v>
      </c>
      <c r="P332" s="154">
        <v>19663781.5</v>
      </c>
      <c r="Q332" s="149" t="s">
        <v>499</v>
      </c>
      <c r="R332" s="155" t="s">
        <v>499</v>
      </c>
      <c r="S332" s="268" t="s">
        <v>1835</v>
      </c>
      <c r="T332" s="154">
        <v>3575233</v>
      </c>
      <c r="U332" s="156" t="s">
        <v>320</v>
      </c>
    </row>
    <row r="333" spans="1:21" ht="75" customHeight="1" x14ac:dyDescent="0.2">
      <c r="A333" s="146">
        <v>333</v>
      </c>
      <c r="B333" s="147" t="s">
        <v>493</v>
      </c>
      <c r="C333" s="147" t="s">
        <v>494</v>
      </c>
      <c r="D333" s="148" t="s">
        <v>515</v>
      </c>
      <c r="E333" s="147" t="s">
        <v>574</v>
      </c>
      <c r="F333" s="147" t="s">
        <v>227</v>
      </c>
      <c r="G333" s="147" t="s">
        <v>451</v>
      </c>
      <c r="H333" s="147" t="s">
        <v>497</v>
      </c>
      <c r="I333" s="149">
        <v>77101706</v>
      </c>
      <c r="J333" s="150" t="s">
        <v>1561</v>
      </c>
      <c r="K333" s="151">
        <v>42552</v>
      </c>
      <c r="L333" s="152">
        <v>4</v>
      </c>
      <c r="M333" s="153" t="s">
        <v>77</v>
      </c>
      <c r="N333" s="153" t="s">
        <v>307</v>
      </c>
      <c r="O333" s="154">
        <v>14300932</v>
      </c>
      <c r="P333" s="154">
        <v>14300932</v>
      </c>
      <c r="Q333" s="149" t="s">
        <v>499</v>
      </c>
      <c r="R333" s="155" t="s">
        <v>499</v>
      </c>
      <c r="S333" s="268" t="s">
        <v>1835</v>
      </c>
      <c r="T333" s="154">
        <v>3575233</v>
      </c>
      <c r="U333" s="156" t="s">
        <v>1539</v>
      </c>
    </row>
    <row r="334" spans="1:21" ht="75" customHeight="1" x14ac:dyDescent="0.2">
      <c r="A334" s="146">
        <v>334</v>
      </c>
      <c r="B334" s="147" t="s">
        <v>493</v>
      </c>
      <c r="C334" s="147" t="s">
        <v>494</v>
      </c>
      <c r="D334" s="148" t="s">
        <v>515</v>
      </c>
      <c r="E334" s="147" t="s">
        <v>574</v>
      </c>
      <c r="F334" s="147" t="s">
        <v>227</v>
      </c>
      <c r="G334" s="147" t="s">
        <v>451</v>
      </c>
      <c r="H334" s="147" t="s">
        <v>497</v>
      </c>
      <c r="I334" s="149">
        <v>77101706</v>
      </c>
      <c r="J334" s="150" t="s">
        <v>1092</v>
      </c>
      <c r="K334" s="151">
        <v>42384</v>
      </c>
      <c r="L334" s="152">
        <v>2</v>
      </c>
      <c r="M334" s="153" t="s">
        <v>77</v>
      </c>
      <c r="N334" s="153" t="s">
        <v>307</v>
      </c>
      <c r="O334" s="154">
        <v>7150466</v>
      </c>
      <c r="P334" s="154">
        <v>7150466</v>
      </c>
      <c r="Q334" s="149" t="s">
        <v>499</v>
      </c>
      <c r="R334" s="155" t="s">
        <v>499</v>
      </c>
      <c r="S334" s="268" t="s">
        <v>1835</v>
      </c>
      <c r="T334" s="154">
        <v>3575233</v>
      </c>
      <c r="U334" s="156" t="s">
        <v>320</v>
      </c>
    </row>
    <row r="335" spans="1:21" ht="75" customHeight="1" x14ac:dyDescent="0.2">
      <c r="A335" s="146">
        <v>335</v>
      </c>
      <c r="B335" s="147" t="s">
        <v>493</v>
      </c>
      <c r="C335" s="147" t="s">
        <v>494</v>
      </c>
      <c r="D335" s="148" t="s">
        <v>515</v>
      </c>
      <c r="E335" s="147" t="s">
        <v>574</v>
      </c>
      <c r="F335" s="147" t="s">
        <v>227</v>
      </c>
      <c r="G335" s="147" t="s">
        <v>451</v>
      </c>
      <c r="H335" s="147" t="s">
        <v>497</v>
      </c>
      <c r="I335" s="149">
        <v>77101706</v>
      </c>
      <c r="J335" s="150" t="s">
        <v>1096</v>
      </c>
      <c r="K335" s="151">
        <v>42384</v>
      </c>
      <c r="L335" s="152">
        <v>4</v>
      </c>
      <c r="M335" s="153" t="s">
        <v>77</v>
      </c>
      <c r="N335" s="153" t="s">
        <v>307</v>
      </c>
      <c r="O335" s="159">
        <v>22957876</v>
      </c>
      <c r="P335" s="154">
        <v>22957876</v>
      </c>
      <c r="Q335" s="149" t="s">
        <v>499</v>
      </c>
      <c r="R335" s="155" t="s">
        <v>499</v>
      </c>
      <c r="S335" s="268" t="s">
        <v>1835</v>
      </c>
      <c r="T335" s="154">
        <v>5739469</v>
      </c>
      <c r="U335" s="156" t="s">
        <v>308</v>
      </c>
    </row>
    <row r="336" spans="1:21" ht="75" customHeight="1" x14ac:dyDescent="0.2">
      <c r="A336" s="146">
        <v>336</v>
      </c>
      <c r="B336" s="147" t="s">
        <v>493</v>
      </c>
      <c r="C336" s="147" t="s">
        <v>494</v>
      </c>
      <c r="D336" s="148" t="s">
        <v>515</v>
      </c>
      <c r="E336" s="147" t="s">
        <v>574</v>
      </c>
      <c r="F336" s="147" t="s">
        <v>227</v>
      </c>
      <c r="G336" s="147" t="s">
        <v>451</v>
      </c>
      <c r="H336" s="147" t="s">
        <v>497</v>
      </c>
      <c r="I336" s="149">
        <v>77101706</v>
      </c>
      <c r="J336" s="150" t="s">
        <v>1096</v>
      </c>
      <c r="K336" s="151">
        <v>42552</v>
      </c>
      <c r="L336" s="152">
        <v>4.5</v>
      </c>
      <c r="M336" s="153" t="s">
        <v>77</v>
      </c>
      <c r="N336" s="153" t="s">
        <v>307</v>
      </c>
      <c r="O336" s="159">
        <v>25827610.5</v>
      </c>
      <c r="P336" s="154">
        <v>25827610.5</v>
      </c>
      <c r="Q336" s="149" t="s">
        <v>499</v>
      </c>
      <c r="R336" s="155" t="s">
        <v>499</v>
      </c>
      <c r="S336" s="268" t="s">
        <v>1835</v>
      </c>
      <c r="T336" s="154">
        <v>5739469</v>
      </c>
      <c r="U336" s="156" t="s">
        <v>320</v>
      </c>
    </row>
    <row r="337" spans="1:21" ht="75" customHeight="1" x14ac:dyDescent="0.2">
      <c r="A337" s="146">
        <v>337</v>
      </c>
      <c r="B337" s="147" t="s">
        <v>493</v>
      </c>
      <c r="C337" s="147" t="s">
        <v>494</v>
      </c>
      <c r="D337" s="148" t="s">
        <v>515</v>
      </c>
      <c r="E337" s="147" t="s">
        <v>574</v>
      </c>
      <c r="F337" s="147" t="s">
        <v>227</v>
      </c>
      <c r="G337" s="147" t="s">
        <v>451</v>
      </c>
      <c r="H337" s="147" t="s">
        <v>497</v>
      </c>
      <c r="I337" s="149">
        <v>77101706</v>
      </c>
      <c r="J337" s="150" t="s">
        <v>591</v>
      </c>
      <c r="K337" s="151">
        <v>42384</v>
      </c>
      <c r="L337" s="152">
        <v>4</v>
      </c>
      <c r="M337" s="153" t="s">
        <v>77</v>
      </c>
      <c r="N337" s="153" t="s">
        <v>307</v>
      </c>
      <c r="O337" s="159">
        <v>22957876</v>
      </c>
      <c r="P337" s="154">
        <v>22957876</v>
      </c>
      <c r="Q337" s="149" t="s">
        <v>499</v>
      </c>
      <c r="R337" s="155" t="s">
        <v>499</v>
      </c>
      <c r="S337" s="268" t="s">
        <v>1835</v>
      </c>
      <c r="T337" s="154">
        <v>5739469</v>
      </c>
      <c r="U337" s="156" t="s">
        <v>308</v>
      </c>
    </row>
    <row r="338" spans="1:21" ht="75" customHeight="1" x14ac:dyDescent="0.2">
      <c r="A338" s="146">
        <v>338</v>
      </c>
      <c r="B338" s="147" t="s">
        <v>493</v>
      </c>
      <c r="C338" s="147" t="s">
        <v>494</v>
      </c>
      <c r="D338" s="148" t="s">
        <v>515</v>
      </c>
      <c r="E338" s="147" t="s">
        <v>574</v>
      </c>
      <c r="F338" s="147" t="s">
        <v>227</v>
      </c>
      <c r="G338" s="147" t="s">
        <v>451</v>
      </c>
      <c r="H338" s="147" t="s">
        <v>497</v>
      </c>
      <c r="I338" s="149">
        <v>77101706</v>
      </c>
      <c r="J338" s="150" t="s">
        <v>591</v>
      </c>
      <c r="K338" s="151">
        <v>42552</v>
      </c>
      <c r="L338" s="152">
        <v>3.5</v>
      </c>
      <c r="M338" s="153" t="s">
        <v>77</v>
      </c>
      <c r="N338" s="153" t="s">
        <v>307</v>
      </c>
      <c r="O338" s="159">
        <v>19191681</v>
      </c>
      <c r="P338" s="154">
        <v>19191681</v>
      </c>
      <c r="Q338" s="149" t="s">
        <v>499</v>
      </c>
      <c r="R338" s="155" t="s">
        <v>499</v>
      </c>
      <c r="S338" s="268" t="s">
        <v>1835</v>
      </c>
      <c r="T338" s="154">
        <v>5739469</v>
      </c>
      <c r="U338" s="156" t="s">
        <v>320</v>
      </c>
    </row>
    <row r="339" spans="1:21" ht="75" customHeight="1" x14ac:dyDescent="0.2">
      <c r="A339" s="146">
        <v>339</v>
      </c>
      <c r="B339" s="147" t="s">
        <v>493</v>
      </c>
      <c r="C339" s="147" t="s">
        <v>494</v>
      </c>
      <c r="D339" s="148" t="s">
        <v>515</v>
      </c>
      <c r="E339" s="147" t="s">
        <v>574</v>
      </c>
      <c r="F339" s="147" t="s">
        <v>227</v>
      </c>
      <c r="G339" s="147" t="s">
        <v>451</v>
      </c>
      <c r="H339" s="147" t="s">
        <v>497</v>
      </c>
      <c r="I339" s="149">
        <v>77101706</v>
      </c>
      <c r="J339" s="150" t="s">
        <v>1548</v>
      </c>
      <c r="K339" s="151">
        <v>42384</v>
      </c>
      <c r="L339" s="152">
        <v>4</v>
      </c>
      <c r="M339" s="153" t="s">
        <v>77</v>
      </c>
      <c r="N339" s="153" t="s">
        <v>307</v>
      </c>
      <c r="O339" s="159">
        <v>22957876</v>
      </c>
      <c r="P339" s="154">
        <v>22957876</v>
      </c>
      <c r="Q339" s="149" t="s">
        <v>499</v>
      </c>
      <c r="R339" s="155" t="s">
        <v>499</v>
      </c>
      <c r="S339" s="268" t="s">
        <v>1835</v>
      </c>
      <c r="T339" s="154">
        <v>5739469</v>
      </c>
      <c r="U339" s="156" t="s">
        <v>1383</v>
      </c>
    </row>
    <row r="340" spans="1:21" ht="75" customHeight="1" x14ac:dyDescent="0.2">
      <c r="A340" s="146">
        <v>340</v>
      </c>
      <c r="B340" s="147" t="s">
        <v>493</v>
      </c>
      <c r="C340" s="147" t="s">
        <v>494</v>
      </c>
      <c r="D340" s="148" t="s">
        <v>515</v>
      </c>
      <c r="E340" s="147" t="s">
        <v>574</v>
      </c>
      <c r="F340" s="147" t="s">
        <v>227</v>
      </c>
      <c r="G340" s="147" t="s">
        <v>451</v>
      </c>
      <c r="H340" s="147" t="s">
        <v>497</v>
      </c>
      <c r="I340" s="149">
        <v>77101706</v>
      </c>
      <c r="J340" s="150" t="s">
        <v>592</v>
      </c>
      <c r="K340" s="151">
        <v>42552</v>
      </c>
      <c r="L340" s="152">
        <v>4.5</v>
      </c>
      <c r="M340" s="153" t="s">
        <v>77</v>
      </c>
      <c r="N340" s="153" t="s">
        <v>307</v>
      </c>
      <c r="O340" s="159">
        <v>25827610.5</v>
      </c>
      <c r="P340" s="154">
        <v>25827610.5</v>
      </c>
      <c r="Q340" s="149" t="s">
        <v>499</v>
      </c>
      <c r="R340" s="155" t="s">
        <v>499</v>
      </c>
      <c r="S340" s="268" t="s">
        <v>1835</v>
      </c>
      <c r="T340" s="154">
        <v>5739469</v>
      </c>
      <c r="U340" s="156" t="s">
        <v>320</v>
      </c>
    </row>
    <row r="341" spans="1:21" ht="75" customHeight="1" x14ac:dyDescent="0.2">
      <c r="A341" s="146">
        <v>341</v>
      </c>
      <c r="B341" s="147" t="s">
        <v>493</v>
      </c>
      <c r="C341" s="147" t="s">
        <v>494</v>
      </c>
      <c r="D341" s="148" t="s">
        <v>515</v>
      </c>
      <c r="E341" s="147" t="s">
        <v>574</v>
      </c>
      <c r="F341" s="147" t="s">
        <v>227</v>
      </c>
      <c r="G341" s="147" t="s">
        <v>451</v>
      </c>
      <c r="H341" s="147" t="s">
        <v>497</v>
      </c>
      <c r="I341" s="149">
        <v>77101706</v>
      </c>
      <c r="J341" s="150" t="s">
        <v>1047</v>
      </c>
      <c r="K341" s="151">
        <v>42384</v>
      </c>
      <c r="L341" s="152">
        <v>1</v>
      </c>
      <c r="M341" s="153" t="s">
        <v>77</v>
      </c>
      <c r="N341" s="153" t="s">
        <v>307</v>
      </c>
      <c r="O341" s="154">
        <v>1938872</v>
      </c>
      <c r="P341" s="154">
        <v>1938872</v>
      </c>
      <c r="Q341" s="149" t="s">
        <v>499</v>
      </c>
      <c r="R341" s="155" t="s">
        <v>499</v>
      </c>
      <c r="S341" s="268" t="s">
        <v>1835</v>
      </c>
      <c r="T341" s="154">
        <v>1938872</v>
      </c>
      <c r="U341" s="156" t="s">
        <v>320</v>
      </c>
    </row>
    <row r="342" spans="1:21" ht="75" customHeight="1" x14ac:dyDescent="0.2">
      <c r="A342" s="146">
        <v>342</v>
      </c>
      <c r="B342" s="147" t="s">
        <v>493</v>
      </c>
      <c r="C342" s="147" t="s">
        <v>494</v>
      </c>
      <c r="D342" s="148" t="s">
        <v>515</v>
      </c>
      <c r="E342" s="147" t="s">
        <v>574</v>
      </c>
      <c r="F342" s="147" t="s">
        <v>227</v>
      </c>
      <c r="G342" s="147" t="s">
        <v>451</v>
      </c>
      <c r="H342" s="147" t="s">
        <v>497</v>
      </c>
      <c r="I342" s="149">
        <v>77101706</v>
      </c>
      <c r="J342" s="150" t="s">
        <v>1047</v>
      </c>
      <c r="K342" s="151">
        <v>42384</v>
      </c>
      <c r="L342" s="152">
        <v>1</v>
      </c>
      <c r="M342" s="153" t="s">
        <v>77</v>
      </c>
      <c r="N342" s="153" t="s">
        <v>307</v>
      </c>
      <c r="O342" s="154">
        <v>873438</v>
      </c>
      <c r="P342" s="154">
        <v>873438</v>
      </c>
      <c r="Q342" s="149" t="s">
        <v>499</v>
      </c>
      <c r="R342" s="155" t="s">
        <v>499</v>
      </c>
      <c r="S342" s="268" t="s">
        <v>1835</v>
      </c>
      <c r="T342" s="154">
        <v>873438</v>
      </c>
      <c r="U342" s="156" t="s">
        <v>320</v>
      </c>
    </row>
    <row r="343" spans="1:21" ht="75" customHeight="1" x14ac:dyDescent="0.2">
      <c r="A343" s="146">
        <v>343</v>
      </c>
      <c r="B343" s="147" t="s">
        <v>493</v>
      </c>
      <c r="C343" s="147" t="s">
        <v>494</v>
      </c>
      <c r="D343" s="148" t="s">
        <v>515</v>
      </c>
      <c r="E343" s="147" t="s">
        <v>574</v>
      </c>
      <c r="F343" s="147" t="s">
        <v>336</v>
      </c>
      <c r="G343" s="147" t="s">
        <v>595</v>
      </c>
      <c r="H343" s="147" t="s">
        <v>66</v>
      </c>
      <c r="I343" s="149">
        <v>78101601</v>
      </c>
      <c r="J343" s="150" t="s">
        <v>254</v>
      </c>
      <c r="K343" s="151">
        <v>42461</v>
      </c>
      <c r="L343" s="152">
        <v>1</v>
      </c>
      <c r="M343" s="153" t="s">
        <v>77</v>
      </c>
      <c r="N343" s="153" t="s">
        <v>307</v>
      </c>
      <c r="O343" s="154">
        <v>133000000</v>
      </c>
      <c r="P343" s="154">
        <v>133000000</v>
      </c>
      <c r="Q343" s="149" t="s">
        <v>499</v>
      </c>
      <c r="R343" s="155" t="s">
        <v>499</v>
      </c>
      <c r="S343" s="268" t="s">
        <v>1835</v>
      </c>
      <c r="T343" s="154">
        <v>133000000</v>
      </c>
      <c r="U343" s="156" t="s">
        <v>320</v>
      </c>
    </row>
    <row r="344" spans="1:21" ht="75" customHeight="1" x14ac:dyDescent="0.2">
      <c r="A344" s="146">
        <v>344</v>
      </c>
      <c r="B344" s="147" t="s">
        <v>493</v>
      </c>
      <c r="C344" s="147" t="s">
        <v>1097</v>
      </c>
      <c r="D344" s="148" t="s">
        <v>515</v>
      </c>
      <c r="E344" s="147" t="s">
        <v>596</v>
      </c>
      <c r="F344" s="147" t="s">
        <v>227</v>
      </c>
      <c r="G344" s="147" t="s">
        <v>451</v>
      </c>
      <c r="H344" s="147" t="s">
        <v>497</v>
      </c>
      <c r="I344" s="149">
        <v>77131600</v>
      </c>
      <c r="J344" s="150" t="s">
        <v>597</v>
      </c>
      <c r="K344" s="151">
        <v>42384</v>
      </c>
      <c r="L344" s="152">
        <v>4</v>
      </c>
      <c r="M344" s="153" t="s">
        <v>77</v>
      </c>
      <c r="N344" s="153" t="s">
        <v>307</v>
      </c>
      <c r="O344" s="154">
        <v>6535144</v>
      </c>
      <c r="P344" s="154">
        <v>6535144</v>
      </c>
      <c r="Q344" s="149" t="s">
        <v>499</v>
      </c>
      <c r="R344" s="155" t="s">
        <v>499</v>
      </c>
      <c r="S344" s="268" t="s">
        <v>1835</v>
      </c>
      <c r="T344" s="154">
        <v>1633786</v>
      </c>
      <c r="U344" s="156" t="s">
        <v>320</v>
      </c>
    </row>
    <row r="345" spans="1:21" ht="75" customHeight="1" x14ac:dyDescent="0.2">
      <c r="A345" s="146">
        <v>345</v>
      </c>
      <c r="B345" s="147" t="s">
        <v>493</v>
      </c>
      <c r="C345" s="147" t="s">
        <v>1097</v>
      </c>
      <c r="D345" s="148" t="s">
        <v>515</v>
      </c>
      <c r="E345" s="147" t="s">
        <v>596</v>
      </c>
      <c r="F345" s="147" t="s">
        <v>227</v>
      </c>
      <c r="G345" s="147" t="s">
        <v>451</v>
      </c>
      <c r="H345" s="147" t="s">
        <v>497</v>
      </c>
      <c r="I345" s="149">
        <v>77131600</v>
      </c>
      <c r="J345" s="150" t="s">
        <v>597</v>
      </c>
      <c r="K345" s="151">
        <v>42552</v>
      </c>
      <c r="L345" s="152">
        <v>5</v>
      </c>
      <c r="M345" s="153" t="s">
        <v>77</v>
      </c>
      <c r="N345" s="153" t="s">
        <v>307</v>
      </c>
      <c r="O345" s="154">
        <v>8168930</v>
      </c>
      <c r="P345" s="154">
        <v>8168930</v>
      </c>
      <c r="Q345" s="149" t="s">
        <v>499</v>
      </c>
      <c r="R345" s="155" t="s">
        <v>499</v>
      </c>
      <c r="S345" s="268" t="s">
        <v>1835</v>
      </c>
      <c r="T345" s="154">
        <v>1633786</v>
      </c>
      <c r="U345" s="156" t="s">
        <v>320</v>
      </c>
    </row>
    <row r="346" spans="1:21" ht="75" customHeight="1" x14ac:dyDescent="0.2">
      <c r="A346" s="146">
        <v>346</v>
      </c>
      <c r="B346" s="147" t="s">
        <v>493</v>
      </c>
      <c r="C346" s="147" t="s">
        <v>1097</v>
      </c>
      <c r="D346" s="148" t="s">
        <v>515</v>
      </c>
      <c r="E346" s="147" t="s">
        <v>596</v>
      </c>
      <c r="F346" s="147" t="s">
        <v>227</v>
      </c>
      <c r="G346" s="147" t="s">
        <v>451</v>
      </c>
      <c r="H346" s="147" t="s">
        <v>497</v>
      </c>
      <c r="I346" s="149">
        <v>77131600</v>
      </c>
      <c r="J346" s="150" t="s">
        <v>1151</v>
      </c>
      <c r="K346" s="151">
        <v>42384</v>
      </c>
      <c r="L346" s="152">
        <v>4</v>
      </c>
      <c r="M346" s="153" t="s">
        <v>77</v>
      </c>
      <c r="N346" s="153" t="s">
        <v>307</v>
      </c>
      <c r="O346" s="154">
        <v>7044376</v>
      </c>
      <c r="P346" s="154">
        <v>7044376</v>
      </c>
      <c r="Q346" s="149" t="s">
        <v>499</v>
      </c>
      <c r="R346" s="155" t="s">
        <v>499</v>
      </c>
      <c r="S346" s="268" t="s">
        <v>1835</v>
      </c>
      <c r="T346" s="154">
        <v>1761094</v>
      </c>
      <c r="U346" s="156" t="s">
        <v>308</v>
      </c>
    </row>
    <row r="347" spans="1:21" ht="75" customHeight="1" x14ac:dyDescent="0.2">
      <c r="A347" s="146">
        <v>347</v>
      </c>
      <c r="B347" s="147" t="s">
        <v>493</v>
      </c>
      <c r="C347" s="147" t="s">
        <v>1097</v>
      </c>
      <c r="D347" s="148" t="s">
        <v>515</v>
      </c>
      <c r="E347" s="147" t="s">
        <v>596</v>
      </c>
      <c r="F347" s="147" t="s">
        <v>227</v>
      </c>
      <c r="G347" s="147" t="s">
        <v>451</v>
      </c>
      <c r="H347" s="147" t="s">
        <v>497</v>
      </c>
      <c r="I347" s="149">
        <v>77131600</v>
      </c>
      <c r="J347" s="150" t="s">
        <v>598</v>
      </c>
      <c r="K347" s="151">
        <v>42552</v>
      </c>
      <c r="L347" s="152">
        <v>5</v>
      </c>
      <c r="M347" s="153" t="s">
        <v>77</v>
      </c>
      <c r="N347" s="153" t="s">
        <v>307</v>
      </c>
      <c r="O347" s="154">
        <v>8805470</v>
      </c>
      <c r="P347" s="154">
        <v>8805470</v>
      </c>
      <c r="Q347" s="149" t="s">
        <v>499</v>
      </c>
      <c r="R347" s="155" t="s">
        <v>499</v>
      </c>
      <c r="S347" s="268" t="s">
        <v>1835</v>
      </c>
      <c r="T347" s="154">
        <v>1761094</v>
      </c>
      <c r="U347" s="156" t="s">
        <v>320</v>
      </c>
    </row>
    <row r="348" spans="1:21" ht="75" customHeight="1" x14ac:dyDescent="0.2">
      <c r="A348" s="146">
        <v>348</v>
      </c>
      <c r="B348" s="147" t="s">
        <v>493</v>
      </c>
      <c r="C348" s="147" t="s">
        <v>1097</v>
      </c>
      <c r="D348" s="148" t="s">
        <v>515</v>
      </c>
      <c r="E348" s="147" t="s">
        <v>596</v>
      </c>
      <c r="F348" s="147" t="s">
        <v>227</v>
      </c>
      <c r="G348" s="147" t="s">
        <v>451</v>
      </c>
      <c r="H348" s="147" t="s">
        <v>497</v>
      </c>
      <c r="I348" s="149">
        <v>77131600</v>
      </c>
      <c r="J348" s="150" t="s">
        <v>599</v>
      </c>
      <c r="K348" s="151">
        <v>42384</v>
      </c>
      <c r="L348" s="152">
        <v>4</v>
      </c>
      <c r="M348" s="153" t="s">
        <v>77</v>
      </c>
      <c r="N348" s="153" t="s">
        <v>307</v>
      </c>
      <c r="O348" s="154">
        <v>16465168</v>
      </c>
      <c r="P348" s="154">
        <v>16465168</v>
      </c>
      <c r="Q348" s="149" t="s">
        <v>499</v>
      </c>
      <c r="R348" s="155" t="s">
        <v>499</v>
      </c>
      <c r="S348" s="268" t="s">
        <v>1835</v>
      </c>
      <c r="T348" s="154">
        <v>4116292</v>
      </c>
      <c r="U348" s="156" t="s">
        <v>308</v>
      </c>
    </row>
    <row r="349" spans="1:21" ht="75" customHeight="1" x14ac:dyDescent="0.2">
      <c r="A349" s="146">
        <v>349</v>
      </c>
      <c r="B349" s="147" t="s">
        <v>493</v>
      </c>
      <c r="C349" s="147" t="s">
        <v>1097</v>
      </c>
      <c r="D349" s="148" t="s">
        <v>515</v>
      </c>
      <c r="E349" s="147" t="s">
        <v>596</v>
      </c>
      <c r="F349" s="147" t="s">
        <v>227</v>
      </c>
      <c r="G349" s="147" t="s">
        <v>451</v>
      </c>
      <c r="H349" s="147" t="s">
        <v>497</v>
      </c>
      <c r="I349" s="149">
        <v>77131600</v>
      </c>
      <c r="J349" s="150" t="s">
        <v>599</v>
      </c>
      <c r="K349" s="151">
        <v>42552</v>
      </c>
      <c r="L349" s="152">
        <v>5</v>
      </c>
      <c r="M349" s="153" t="s">
        <v>77</v>
      </c>
      <c r="N349" s="153" t="s">
        <v>307</v>
      </c>
      <c r="O349" s="154">
        <v>20581460</v>
      </c>
      <c r="P349" s="154">
        <v>20581460</v>
      </c>
      <c r="Q349" s="149" t="s">
        <v>499</v>
      </c>
      <c r="R349" s="155" t="s">
        <v>499</v>
      </c>
      <c r="S349" s="268" t="s">
        <v>1835</v>
      </c>
      <c r="T349" s="154">
        <v>4116292</v>
      </c>
      <c r="U349" s="156" t="s">
        <v>320</v>
      </c>
    </row>
    <row r="350" spans="1:21" ht="75" customHeight="1" x14ac:dyDescent="0.2">
      <c r="A350" s="146">
        <v>350</v>
      </c>
      <c r="B350" s="147" t="s">
        <v>493</v>
      </c>
      <c r="C350" s="147" t="s">
        <v>1097</v>
      </c>
      <c r="D350" s="148" t="s">
        <v>515</v>
      </c>
      <c r="E350" s="147" t="s">
        <v>596</v>
      </c>
      <c r="F350" s="147" t="s">
        <v>227</v>
      </c>
      <c r="G350" s="147" t="s">
        <v>451</v>
      </c>
      <c r="H350" s="147" t="s">
        <v>497</v>
      </c>
      <c r="I350" s="149">
        <v>77131600</v>
      </c>
      <c r="J350" s="150" t="s">
        <v>599</v>
      </c>
      <c r="K350" s="151">
        <v>42384</v>
      </c>
      <c r="L350" s="152">
        <v>4</v>
      </c>
      <c r="M350" s="153" t="s">
        <v>77</v>
      </c>
      <c r="N350" s="153" t="s">
        <v>307</v>
      </c>
      <c r="O350" s="154">
        <v>16465168</v>
      </c>
      <c r="P350" s="154">
        <v>16465168</v>
      </c>
      <c r="Q350" s="149" t="s">
        <v>499</v>
      </c>
      <c r="R350" s="155" t="s">
        <v>499</v>
      </c>
      <c r="S350" s="268" t="s">
        <v>1835</v>
      </c>
      <c r="T350" s="154">
        <v>4116292</v>
      </c>
      <c r="U350" s="156" t="s">
        <v>308</v>
      </c>
    </row>
    <row r="351" spans="1:21" ht="75" customHeight="1" x14ac:dyDescent="0.2">
      <c r="A351" s="146">
        <v>351</v>
      </c>
      <c r="B351" s="147" t="s">
        <v>493</v>
      </c>
      <c r="C351" s="147" t="s">
        <v>1097</v>
      </c>
      <c r="D351" s="148" t="s">
        <v>515</v>
      </c>
      <c r="E351" s="147" t="s">
        <v>596</v>
      </c>
      <c r="F351" s="147" t="s">
        <v>227</v>
      </c>
      <c r="G351" s="147" t="s">
        <v>451</v>
      </c>
      <c r="H351" s="147" t="s">
        <v>497</v>
      </c>
      <c r="I351" s="149">
        <v>77131600</v>
      </c>
      <c r="J351" s="150" t="s">
        <v>599</v>
      </c>
      <c r="K351" s="151">
        <v>42552</v>
      </c>
      <c r="L351" s="152">
        <v>5</v>
      </c>
      <c r="M351" s="153" t="s">
        <v>77</v>
      </c>
      <c r="N351" s="153" t="s">
        <v>307</v>
      </c>
      <c r="O351" s="154">
        <v>20581460</v>
      </c>
      <c r="P351" s="154">
        <v>20581460</v>
      </c>
      <c r="Q351" s="149" t="s">
        <v>499</v>
      </c>
      <c r="R351" s="155" t="s">
        <v>499</v>
      </c>
      <c r="S351" s="268" t="s">
        <v>1835</v>
      </c>
      <c r="T351" s="154">
        <v>4116292</v>
      </c>
      <c r="U351" s="156" t="s">
        <v>320</v>
      </c>
    </row>
    <row r="352" spans="1:21" ht="75" customHeight="1" x14ac:dyDescent="0.2">
      <c r="A352" s="146">
        <v>352</v>
      </c>
      <c r="B352" s="147" t="s">
        <v>493</v>
      </c>
      <c r="C352" s="147" t="s">
        <v>1097</v>
      </c>
      <c r="D352" s="148" t="s">
        <v>515</v>
      </c>
      <c r="E352" s="147" t="s">
        <v>596</v>
      </c>
      <c r="F352" s="147" t="s">
        <v>227</v>
      </c>
      <c r="G352" s="147" t="s">
        <v>451</v>
      </c>
      <c r="H352" s="147" t="s">
        <v>497</v>
      </c>
      <c r="I352" s="149">
        <v>77131600</v>
      </c>
      <c r="J352" s="150" t="s">
        <v>1188</v>
      </c>
      <c r="K352" s="151">
        <v>42384</v>
      </c>
      <c r="L352" s="152">
        <v>4</v>
      </c>
      <c r="M352" s="153" t="s">
        <v>77</v>
      </c>
      <c r="N352" s="153" t="s">
        <v>307</v>
      </c>
      <c r="O352" s="154">
        <v>11372848</v>
      </c>
      <c r="P352" s="154">
        <v>11372848</v>
      </c>
      <c r="Q352" s="149" t="s">
        <v>499</v>
      </c>
      <c r="R352" s="155" t="s">
        <v>499</v>
      </c>
      <c r="S352" s="268" t="s">
        <v>1835</v>
      </c>
      <c r="T352" s="154">
        <v>2843212</v>
      </c>
      <c r="U352" s="156" t="s">
        <v>308</v>
      </c>
    </row>
    <row r="353" spans="1:21" ht="75" customHeight="1" x14ac:dyDescent="0.2">
      <c r="A353" s="146">
        <v>353</v>
      </c>
      <c r="B353" s="147" t="s">
        <v>493</v>
      </c>
      <c r="C353" s="147" t="s">
        <v>1097</v>
      </c>
      <c r="D353" s="148" t="s">
        <v>515</v>
      </c>
      <c r="E353" s="147" t="s">
        <v>596</v>
      </c>
      <c r="F353" s="147" t="s">
        <v>227</v>
      </c>
      <c r="G353" s="147" t="s">
        <v>451</v>
      </c>
      <c r="H353" s="147" t="s">
        <v>497</v>
      </c>
      <c r="I353" s="149">
        <v>77131600</v>
      </c>
      <c r="J353" s="150" t="s">
        <v>1098</v>
      </c>
      <c r="K353" s="151">
        <v>42552</v>
      </c>
      <c r="L353" s="152">
        <v>5</v>
      </c>
      <c r="M353" s="153" t="s">
        <v>77</v>
      </c>
      <c r="N353" s="153" t="s">
        <v>307</v>
      </c>
      <c r="O353" s="154">
        <v>14216060</v>
      </c>
      <c r="P353" s="154">
        <v>14216060</v>
      </c>
      <c r="Q353" s="149" t="s">
        <v>499</v>
      </c>
      <c r="R353" s="155" t="s">
        <v>499</v>
      </c>
      <c r="S353" s="268" t="s">
        <v>1835</v>
      </c>
      <c r="T353" s="154">
        <v>2843212</v>
      </c>
      <c r="U353" s="156" t="s">
        <v>320</v>
      </c>
    </row>
    <row r="354" spans="1:21" ht="75" customHeight="1" x14ac:dyDescent="0.2">
      <c r="A354" s="146">
        <v>354</v>
      </c>
      <c r="B354" s="147" t="s">
        <v>493</v>
      </c>
      <c r="C354" s="147" t="s">
        <v>1097</v>
      </c>
      <c r="D354" s="148" t="s">
        <v>515</v>
      </c>
      <c r="E354" s="147" t="s">
        <v>596</v>
      </c>
      <c r="F354" s="147" t="s">
        <v>227</v>
      </c>
      <c r="G354" s="147" t="s">
        <v>451</v>
      </c>
      <c r="H354" s="147" t="s">
        <v>497</v>
      </c>
      <c r="I354" s="149">
        <v>77131600</v>
      </c>
      <c r="J354" s="150" t="s">
        <v>1189</v>
      </c>
      <c r="K354" s="151">
        <v>42384</v>
      </c>
      <c r="L354" s="152">
        <v>4</v>
      </c>
      <c r="M354" s="153" t="s">
        <v>77</v>
      </c>
      <c r="N354" s="153" t="s">
        <v>307</v>
      </c>
      <c r="O354" s="154">
        <v>14300932</v>
      </c>
      <c r="P354" s="154">
        <v>14300932</v>
      </c>
      <c r="Q354" s="149" t="s">
        <v>499</v>
      </c>
      <c r="R354" s="155" t="s">
        <v>499</v>
      </c>
      <c r="S354" s="268" t="s">
        <v>1835</v>
      </c>
      <c r="T354" s="154">
        <v>3575233</v>
      </c>
      <c r="U354" s="156" t="s">
        <v>308</v>
      </c>
    </row>
    <row r="355" spans="1:21" ht="75" customHeight="1" x14ac:dyDescent="0.2">
      <c r="A355" s="146">
        <v>355</v>
      </c>
      <c r="B355" s="147" t="s">
        <v>493</v>
      </c>
      <c r="C355" s="147" t="s">
        <v>1097</v>
      </c>
      <c r="D355" s="148" t="s">
        <v>515</v>
      </c>
      <c r="E355" s="147" t="s">
        <v>596</v>
      </c>
      <c r="F355" s="147" t="s">
        <v>227</v>
      </c>
      <c r="G355" s="147" t="s">
        <v>451</v>
      </c>
      <c r="H355" s="147" t="s">
        <v>497</v>
      </c>
      <c r="I355" s="149">
        <v>77131600</v>
      </c>
      <c r="J355" s="150" t="s">
        <v>1099</v>
      </c>
      <c r="K355" s="151">
        <v>42552</v>
      </c>
      <c r="L355" s="152">
        <v>5</v>
      </c>
      <c r="M355" s="153" t="s">
        <v>77</v>
      </c>
      <c r="N355" s="153" t="s">
        <v>307</v>
      </c>
      <c r="O355" s="154">
        <v>17876165</v>
      </c>
      <c r="P355" s="154">
        <v>17876165</v>
      </c>
      <c r="Q355" s="149" t="s">
        <v>499</v>
      </c>
      <c r="R355" s="155" t="s">
        <v>499</v>
      </c>
      <c r="S355" s="268" t="s">
        <v>1835</v>
      </c>
      <c r="T355" s="154">
        <v>3575233</v>
      </c>
      <c r="U355" s="156" t="s">
        <v>320</v>
      </c>
    </row>
    <row r="356" spans="1:21" ht="75" customHeight="1" x14ac:dyDescent="0.2">
      <c r="A356" s="146">
        <v>356</v>
      </c>
      <c r="B356" s="147" t="s">
        <v>493</v>
      </c>
      <c r="C356" s="147" t="s">
        <v>1097</v>
      </c>
      <c r="D356" s="148" t="s">
        <v>515</v>
      </c>
      <c r="E356" s="147" t="s">
        <v>596</v>
      </c>
      <c r="F356" s="147" t="s">
        <v>227</v>
      </c>
      <c r="G356" s="147" t="s">
        <v>451</v>
      </c>
      <c r="H356" s="147" t="s">
        <v>497</v>
      </c>
      <c r="I356" s="149">
        <v>77131600</v>
      </c>
      <c r="J356" s="150" t="s">
        <v>1191</v>
      </c>
      <c r="K356" s="151">
        <v>42384</v>
      </c>
      <c r="L356" s="152">
        <v>4</v>
      </c>
      <c r="M356" s="153" t="s">
        <v>77</v>
      </c>
      <c r="N356" s="153" t="s">
        <v>307</v>
      </c>
      <c r="O356" s="154">
        <v>11372848</v>
      </c>
      <c r="P356" s="154">
        <v>11372848</v>
      </c>
      <c r="Q356" s="149" t="s">
        <v>499</v>
      </c>
      <c r="R356" s="155" t="s">
        <v>499</v>
      </c>
      <c r="S356" s="268" t="s">
        <v>1835</v>
      </c>
      <c r="T356" s="154">
        <v>2843212</v>
      </c>
      <c r="U356" s="156" t="s">
        <v>308</v>
      </c>
    </row>
    <row r="357" spans="1:21" ht="75" customHeight="1" x14ac:dyDescent="0.2">
      <c r="A357" s="146">
        <v>357</v>
      </c>
      <c r="B357" s="147" t="s">
        <v>493</v>
      </c>
      <c r="C357" s="147" t="s">
        <v>1097</v>
      </c>
      <c r="D357" s="148" t="s">
        <v>515</v>
      </c>
      <c r="E357" s="147" t="s">
        <v>596</v>
      </c>
      <c r="F357" s="147" t="s">
        <v>227</v>
      </c>
      <c r="G357" s="147" t="s">
        <v>451</v>
      </c>
      <c r="H357" s="147" t="s">
        <v>497</v>
      </c>
      <c r="I357" s="149">
        <v>77131600</v>
      </c>
      <c r="J357" s="150" t="s">
        <v>1098</v>
      </c>
      <c r="K357" s="151">
        <v>42552</v>
      </c>
      <c r="L357" s="152">
        <v>5</v>
      </c>
      <c r="M357" s="153" t="s">
        <v>77</v>
      </c>
      <c r="N357" s="153" t="s">
        <v>307</v>
      </c>
      <c r="O357" s="154">
        <v>14216060</v>
      </c>
      <c r="P357" s="154">
        <v>14216060</v>
      </c>
      <c r="Q357" s="149" t="s">
        <v>499</v>
      </c>
      <c r="R357" s="155" t="s">
        <v>499</v>
      </c>
      <c r="S357" s="268" t="s">
        <v>1835</v>
      </c>
      <c r="T357" s="154">
        <v>2843212</v>
      </c>
      <c r="U357" s="156" t="s">
        <v>320</v>
      </c>
    </row>
    <row r="358" spans="1:21" ht="75" customHeight="1" x14ac:dyDescent="0.2">
      <c r="A358" s="146">
        <v>358</v>
      </c>
      <c r="B358" s="147" t="s">
        <v>493</v>
      </c>
      <c r="C358" s="147" t="s">
        <v>1097</v>
      </c>
      <c r="D358" s="148" t="s">
        <v>515</v>
      </c>
      <c r="E358" s="147" t="s">
        <v>596</v>
      </c>
      <c r="F358" s="147" t="s">
        <v>227</v>
      </c>
      <c r="G358" s="147" t="s">
        <v>451</v>
      </c>
      <c r="H358" s="147" t="s">
        <v>497</v>
      </c>
      <c r="I358" s="149">
        <v>77131600</v>
      </c>
      <c r="J358" s="150" t="s">
        <v>599</v>
      </c>
      <c r="K358" s="151">
        <v>42384</v>
      </c>
      <c r="L358" s="152">
        <v>4</v>
      </c>
      <c r="M358" s="153" t="s">
        <v>77</v>
      </c>
      <c r="N358" s="153" t="s">
        <v>307</v>
      </c>
      <c r="O358" s="154">
        <v>16465168</v>
      </c>
      <c r="P358" s="154">
        <v>16465168</v>
      </c>
      <c r="Q358" s="149" t="s">
        <v>499</v>
      </c>
      <c r="R358" s="155" t="s">
        <v>499</v>
      </c>
      <c r="S358" s="268" t="s">
        <v>1835</v>
      </c>
      <c r="T358" s="154">
        <v>4116292</v>
      </c>
      <c r="U358" s="156" t="s">
        <v>308</v>
      </c>
    </row>
    <row r="359" spans="1:21" ht="75" customHeight="1" x14ac:dyDescent="0.2">
      <c r="A359" s="146">
        <v>359</v>
      </c>
      <c r="B359" s="147" t="s">
        <v>493</v>
      </c>
      <c r="C359" s="147" t="s">
        <v>1097</v>
      </c>
      <c r="D359" s="148" t="s">
        <v>515</v>
      </c>
      <c r="E359" s="147" t="s">
        <v>596</v>
      </c>
      <c r="F359" s="147" t="s">
        <v>227</v>
      </c>
      <c r="G359" s="147" t="s">
        <v>451</v>
      </c>
      <c r="H359" s="147" t="s">
        <v>497</v>
      </c>
      <c r="I359" s="149">
        <v>77131600</v>
      </c>
      <c r="J359" s="150" t="s">
        <v>599</v>
      </c>
      <c r="K359" s="151">
        <v>42552</v>
      </c>
      <c r="L359" s="152">
        <v>5</v>
      </c>
      <c r="M359" s="153" t="s">
        <v>77</v>
      </c>
      <c r="N359" s="153" t="s">
        <v>307</v>
      </c>
      <c r="O359" s="154">
        <v>20581460</v>
      </c>
      <c r="P359" s="154">
        <v>20581460</v>
      </c>
      <c r="Q359" s="149" t="s">
        <v>499</v>
      </c>
      <c r="R359" s="155" t="s">
        <v>499</v>
      </c>
      <c r="S359" s="268" t="s">
        <v>1835</v>
      </c>
      <c r="T359" s="154">
        <v>4116292</v>
      </c>
      <c r="U359" s="156" t="s">
        <v>320</v>
      </c>
    </row>
    <row r="360" spans="1:21" ht="75" customHeight="1" x14ac:dyDescent="0.2">
      <c r="A360" s="146">
        <v>360</v>
      </c>
      <c r="B360" s="147" t="s">
        <v>493</v>
      </c>
      <c r="C360" s="147" t="s">
        <v>1097</v>
      </c>
      <c r="D360" s="148" t="s">
        <v>515</v>
      </c>
      <c r="E360" s="147" t="s">
        <v>596</v>
      </c>
      <c r="F360" s="147" t="s">
        <v>227</v>
      </c>
      <c r="G360" s="147" t="s">
        <v>451</v>
      </c>
      <c r="H360" s="147" t="s">
        <v>497</v>
      </c>
      <c r="I360" s="149">
        <v>77131600</v>
      </c>
      <c r="J360" s="150" t="s">
        <v>1189</v>
      </c>
      <c r="K360" s="151">
        <v>42384</v>
      </c>
      <c r="L360" s="152">
        <v>4</v>
      </c>
      <c r="M360" s="153" t="s">
        <v>77</v>
      </c>
      <c r="N360" s="153" t="s">
        <v>307</v>
      </c>
      <c r="O360" s="154">
        <v>14300932</v>
      </c>
      <c r="P360" s="154">
        <v>14300932</v>
      </c>
      <c r="Q360" s="149" t="s">
        <v>499</v>
      </c>
      <c r="R360" s="155" t="s">
        <v>499</v>
      </c>
      <c r="S360" s="268" t="s">
        <v>1835</v>
      </c>
      <c r="T360" s="154">
        <v>3575233</v>
      </c>
      <c r="U360" s="156" t="s">
        <v>308</v>
      </c>
    </row>
    <row r="361" spans="1:21" ht="75" customHeight="1" x14ac:dyDescent="0.2">
      <c r="A361" s="146">
        <v>361</v>
      </c>
      <c r="B361" s="147" t="s">
        <v>493</v>
      </c>
      <c r="C361" s="147" t="s">
        <v>1097</v>
      </c>
      <c r="D361" s="148" t="s">
        <v>515</v>
      </c>
      <c r="E361" s="147" t="s">
        <v>596</v>
      </c>
      <c r="F361" s="147" t="s">
        <v>227</v>
      </c>
      <c r="G361" s="147" t="s">
        <v>451</v>
      </c>
      <c r="H361" s="147" t="s">
        <v>497</v>
      </c>
      <c r="I361" s="149">
        <v>77131600</v>
      </c>
      <c r="J361" s="150" t="s">
        <v>1099</v>
      </c>
      <c r="K361" s="151">
        <v>42552</v>
      </c>
      <c r="L361" s="152">
        <v>5</v>
      </c>
      <c r="M361" s="153" t="s">
        <v>77</v>
      </c>
      <c r="N361" s="153" t="s">
        <v>307</v>
      </c>
      <c r="O361" s="154">
        <v>17876165</v>
      </c>
      <c r="P361" s="154">
        <v>17876165</v>
      </c>
      <c r="Q361" s="149" t="s">
        <v>499</v>
      </c>
      <c r="R361" s="155" t="s">
        <v>499</v>
      </c>
      <c r="S361" s="268" t="s">
        <v>1835</v>
      </c>
      <c r="T361" s="154">
        <v>3575233</v>
      </c>
      <c r="U361" s="156" t="s">
        <v>320</v>
      </c>
    </row>
    <row r="362" spans="1:21" ht="75" customHeight="1" x14ac:dyDescent="0.2">
      <c r="A362" s="146">
        <v>362</v>
      </c>
      <c r="B362" s="147" t="s">
        <v>493</v>
      </c>
      <c r="C362" s="147" t="s">
        <v>1097</v>
      </c>
      <c r="D362" s="148" t="s">
        <v>515</v>
      </c>
      <c r="E362" s="147" t="s">
        <v>596</v>
      </c>
      <c r="F362" s="147" t="s">
        <v>227</v>
      </c>
      <c r="G362" s="147" t="s">
        <v>451</v>
      </c>
      <c r="H362" s="147" t="s">
        <v>497</v>
      </c>
      <c r="I362" s="149">
        <v>77131600</v>
      </c>
      <c r="J362" s="150" t="s">
        <v>600</v>
      </c>
      <c r="K362" s="151">
        <v>42384</v>
      </c>
      <c r="L362" s="152">
        <v>4</v>
      </c>
      <c r="M362" s="153" t="s">
        <v>77</v>
      </c>
      <c r="N362" s="153" t="s">
        <v>307</v>
      </c>
      <c r="O362" s="154">
        <v>22957876</v>
      </c>
      <c r="P362" s="154">
        <v>22957876</v>
      </c>
      <c r="Q362" s="149" t="s">
        <v>499</v>
      </c>
      <c r="R362" s="155" t="s">
        <v>499</v>
      </c>
      <c r="S362" s="268" t="s">
        <v>1835</v>
      </c>
      <c r="T362" s="154">
        <v>5739469</v>
      </c>
      <c r="U362" s="156" t="s">
        <v>308</v>
      </c>
    </row>
    <row r="363" spans="1:21" ht="75" customHeight="1" x14ac:dyDescent="0.2">
      <c r="A363" s="146">
        <v>363</v>
      </c>
      <c r="B363" s="147" t="s">
        <v>493</v>
      </c>
      <c r="C363" s="147" t="s">
        <v>1097</v>
      </c>
      <c r="D363" s="148" t="s">
        <v>515</v>
      </c>
      <c r="E363" s="147" t="s">
        <v>596</v>
      </c>
      <c r="F363" s="147" t="s">
        <v>227</v>
      </c>
      <c r="G363" s="147" t="s">
        <v>451</v>
      </c>
      <c r="H363" s="147" t="s">
        <v>497</v>
      </c>
      <c r="I363" s="149">
        <v>77131600</v>
      </c>
      <c r="J363" s="150" t="s">
        <v>600</v>
      </c>
      <c r="K363" s="151">
        <v>42552</v>
      </c>
      <c r="L363" s="152">
        <v>5</v>
      </c>
      <c r="M363" s="153" t="s">
        <v>77</v>
      </c>
      <c r="N363" s="153" t="s">
        <v>307</v>
      </c>
      <c r="O363" s="154">
        <v>28697345</v>
      </c>
      <c r="P363" s="154">
        <v>28697345</v>
      </c>
      <c r="Q363" s="149" t="s">
        <v>499</v>
      </c>
      <c r="R363" s="155" t="s">
        <v>499</v>
      </c>
      <c r="S363" s="268" t="s">
        <v>1835</v>
      </c>
      <c r="T363" s="154">
        <v>5739469</v>
      </c>
      <c r="U363" s="156" t="s">
        <v>320</v>
      </c>
    </row>
    <row r="364" spans="1:21" ht="75" customHeight="1" x14ac:dyDescent="0.2">
      <c r="A364" s="146">
        <v>364</v>
      </c>
      <c r="B364" s="147" t="s">
        <v>493</v>
      </c>
      <c r="C364" s="147" t="s">
        <v>1097</v>
      </c>
      <c r="D364" s="148" t="s">
        <v>515</v>
      </c>
      <c r="E364" s="147" t="s">
        <v>596</v>
      </c>
      <c r="F364" s="147" t="s">
        <v>227</v>
      </c>
      <c r="G364" s="147" t="s">
        <v>451</v>
      </c>
      <c r="H364" s="147" t="s">
        <v>497</v>
      </c>
      <c r="I364" s="149">
        <v>77131600</v>
      </c>
      <c r="J364" s="150" t="s">
        <v>601</v>
      </c>
      <c r="K364" s="151">
        <v>42552</v>
      </c>
      <c r="L364" s="152">
        <v>4.5</v>
      </c>
      <c r="M364" s="153" t="s">
        <v>77</v>
      </c>
      <c r="N364" s="153" t="s">
        <v>307</v>
      </c>
      <c r="O364" s="154">
        <v>7924923</v>
      </c>
      <c r="P364" s="154">
        <v>7924923</v>
      </c>
      <c r="Q364" s="149" t="s">
        <v>499</v>
      </c>
      <c r="R364" s="155" t="s">
        <v>499</v>
      </c>
      <c r="S364" s="268" t="s">
        <v>1835</v>
      </c>
      <c r="T364" s="154">
        <v>1761094</v>
      </c>
      <c r="U364" s="156" t="s">
        <v>320</v>
      </c>
    </row>
    <row r="365" spans="1:21" ht="75" customHeight="1" x14ac:dyDescent="0.2">
      <c r="A365" s="146">
        <v>365</v>
      </c>
      <c r="B365" s="147" t="s">
        <v>493</v>
      </c>
      <c r="C365" s="147" t="s">
        <v>1097</v>
      </c>
      <c r="D365" s="148" t="s">
        <v>515</v>
      </c>
      <c r="E365" s="147" t="s">
        <v>596</v>
      </c>
      <c r="F365" s="147" t="s">
        <v>227</v>
      </c>
      <c r="G365" s="147" t="s">
        <v>451</v>
      </c>
      <c r="H365" s="147" t="s">
        <v>497</v>
      </c>
      <c r="I365" s="149">
        <v>77131600</v>
      </c>
      <c r="J365" s="150" t="s">
        <v>601</v>
      </c>
      <c r="K365" s="151">
        <v>42384</v>
      </c>
      <c r="L365" s="152">
        <v>4</v>
      </c>
      <c r="M365" s="153" t="s">
        <v>77</v>
      </c>
      <c r="N365" s="153" t="s">
        <v>307</v>
      </c>
      <c r="O365" s="154">
        <v>7044376</v>
      </c>
      <c r="P365" s="154">
        <v>7044376</v>
      </c>
      <c r="Q365" s="149" t="s">
        <v>499</v>
      </c>
      <c r="R365" s="155" t="s">
        <v>499</v>
      </c>
      <c r="S365" s="268" t="s">
        <v>1835</v>
      </c>
      <c r="T365" s="154">
        <v>1761094</v>
      </c>
      <c r="U365" s="156" t="s">
        <v>1505</v>
      </c>
    </row>
    <row r="366" spans="1:21" ht="75" customHeight="1" x14ac:dyDescent="0.2">
      <c r="A366" s="146">
        <v>366</v>
      </c>
      <c r="B366" s="147" t="s">
        <v>493</v>
      </c>
      <c r="C366" s="147" t="s">
        <v>1097</v>
      </c>
      <c r="D366" s="148" t="s">
        <v>515</v>
      </c>
      <c r="E366" s="147" t="s">
        <v>596</v>
      </c>
      <c r="F366" s="147" t="s">
        <v>227</v>
      </c>
      <c r="G366" s="147" t="s">
        <v>451</v>
      </c>
      <c r="H366" s="147" t="s">
        <v>497</v>
      </c>
      <c r="I366" s="149">
        <v>77131600</v>
      </c>
      <c r="J366" s="150" t="s">
        <v>601</v>
      </c>
      <c r="K366" s="151">
        <v>42552</v>
      </c>
      <c r="L366" s="152">
        <v>5.5</v>
      </c>
      <c r="M366" s="153" t="s">
        <v>77</v>
      </c>
      <c r="N366" s="153" t="s">
        <v>307</v>
      </c>
      <c r="O366" s="154">
        <v>9686017</v>
      </c>
      <c r="P366" s="154">
        <v>9686017</v>
      </c>
      <c r="Q366" s="149" t="s">
        <v>499</v>
      </c>
      <c r="R366" s="155" t="s">
        <v>499</v>
      </c>
      <c r="S366" s="268" t="s">
        <v>1835</v>
      </c>
      <c r="T366" s="154">
        <v>1761094</v>
      </c>
      <c r="U366" s="156" t="s">
        <v>320</v>
      </c>
    </row>
    <row r="367" spans="1:21" ht="75" customHeight="1" x14ac:dyDescent="0.2">
      <c r="A367" s="146">
        <v>367</v>
      </c>
      <c r="B367" s="147" t="s">
        <v>493</v>
      </c>
      <c r="C367" s="147" t="s">
        <v>1097</v>
      </c>
      <c r="D367" s="148" t="s">
        <v>515</v>
      </c>
      <c r="E367" s="147" t="s">
        <v>596</v>
      </c>
      <c r="F367" s="147" t="s">
        <v>227</v>
      </c>
      <c r="G367" s="147" t="s">
        <v>451</v>
      </c>
      <c r="H367" s="147" t="s">
        <v>497</v>
      </c>
      <c r="I367" s="149">
        <v>77131600</v>
      </c>
      <c r="J367" s="150" t="s">
        <v>602</v>
      </c>
      <c r="K367" s="151">
        <v>42384</v>
      </c>
      <c r="L367" s="152">
        <v>4</v>
      </c>
      <c r="M367" s="153" t="s">
        <v>77</v>
      </c>
      <c r="N367" s="153" t="s">
        <v>307</v>
      </c>
      <c r="O367" s="154">
        <v>7044376</v>
      </c>
      <c r="P367" s="154">
        <v>7044376</v>
      </c>
      <c r="Q367" s="149" t="s">
        <v>499</v>
      </c>
      <c r="R367" s="155" t="s">
        <v>499</v>
      </c>
      <c r="S367" s="268" t="s">
        <v>1835</v>
      </c>
      <c r="T367" s="154">
        <v>1761094</v>
      </c>
      <c r="U367" s="156" t="s">
        <v>1505</v>
      </c>
    </row>
    <row r="368" spans="1:21" ht="75" customHeight="1" x14ac:dyDescent="0.2">
      <c r="A368" s="146">
        <v>368</v>
      </c>
      <c r="B368" s="147" t="s">
        <v>493</v>
      </c>
      <c r="C368" s="147" t="s">
        <v>1097</v>
      </c>
      <c r="D368" s="148" t="s">
        <v>515</v>
      </c>
      <c r="E368" s="147" t="s">
        <v>596</v>
      </c>
      <c r="F368" s="147" t="s">
        <v>227</v>
      </c>
      <c r="G368" s="147" t="s">
        <v>451</v>
      </c>
      <c r="H368" s="147" t="s">
        <v>497</v>
      </c>
      <c r="I368" s="149">
        <v>77131600</v>
      </c>
      <c r="J368" s="150" t="s">
        <v>602</v>
      </c>
      <c r="K368" s="151">
        <v>42552</v>
      </c>
      <c r="L368" s="152">
        <v>5.5</v>
      </c>
      <c r="M368" s="153" t="s">
        <v>77</v>
      </c>
      <c r="N368" s="153" t="s">
        <v>307</v>
      </c>
      <c r="O368" s="154">
        <v>9686017</v>
      </c>
      <c r="P368" s="154">
        <v>9686017</v>
      </c>
      <c r="Q368" s="149" t="s">
        <v>499</v>
      </c>
      <c r="R368" s="155" t="s">
        <v>499</v>
      </c>
      <c r="S368" s="268" t="s">
        <v>1835</v>
      </c>
      <c r="T368" s="154">
        <v>1761094</v>
      </c>
      <c r="U368" s="156" t="s">
        <v>320</v>
      </c>
    </row>
    <row r="369" spans="1:21" ht="75" customHeight="1" x14ac:dyDescent="0.2">
      <c r="A369" s="146">
        <v>369</v>
      </c>
      <c r="B369" s="147" t="s">
        <v>493</v>
      </c>
      <c r="C369" s="147" t="s">
        <v>1097</v>
      </c>
      <c r="D369" s="148" t="s">
        <v>515</v>
      </c>
      <c r="E369" s="147" t="s">
        <v>596</v>
      </c>
      <c r="F369" s="147" t="s">
        <v>227</v>
      </c>
      <c r="G369" s="147" t="s">
        <v>451</v>
      </c>
      <c r="H369" s="147" t="s">
        <v>497</v>
      </c>
      <c r="I369" s="149">
        <v>77131600</v>
      </c>
      <c r="J369" s="150" t="s">
        <v>601</v>
      </c>
      <c r="K369" s="151">
        <v>42552</v>
      </c>
      <c r="L369" s="152">
        <v>4.5</v>
      </c>
      <c r="M369" s="153" t="s">
        <v>77</v>
      </c>
      <c r="N369" s="153" t="s">
        <v>307</v>
      </c>
      <c r="O369" s="154">
        <v>7924923</v>
      </c>
      <c r="P369" s="154">
        <v>7924923</v>
      </c>
      <c r="Q369" s="149" t="s">
        <v>499</v>
      </c>
      <c r="R369" s="155" t="s">
        <v>499</v>
      </c>
      <c r="S369" s="268" t="s">
        <v>1835</v>
      </c>
      <c r="T369" s="154">
        <v>1761094</v>
      </c>
      <c r="U369" s="156" t="s">
        <v>320</v>
      </c>
    </row>
    <row r="370" spans="1:21" ht="75" customHeight="1" x14ac:dyDescent="0.2">
      <c r="A370" s="146">
        <v>370</v>
      </c>
      <c r="B370" s="147" t="s">
        <v>493</v>
      </c>
      <c r="C370" s="147" t="s">
        <v>1097</v>
      </c>
      <c r="D370" s="148" t="s">
        <v>515</v>
      </c>
      <c r="E370" s="147" t="s">
        <v>596</v>
      </c>
      <c r="F370" s="147" t="s">
        <v>227</v>
      </c>
      <c r="G370" s="147" t="s">
        <v>451</v>
      </c>
      <c r="H370" s="147" t="s">
        <v>497</v>
      </c>
      <c r="I370" s="149">
        <v>77131600</v>
      </c>
      <c r="J370" s="150" t="s">
        <v>603</v>
      </c>
      <c r="K370" s="151">
        <v>42384</v>
      </c>
      <c r="L370" s="152">
        <v>4</v>
      </c>
      <c r="M370" s="153" t="s">
        <v>77</v>
      </c>
      <c r="N370" s="153" t="s">
        <v>307</v>
      </c>
      <c r="O370" s="154">
        <v>7044376</v>
      </c>
      <c r="P370" s="154">
        <v>7044376</v>
      </c>
      <c r="Q370" s="149" t="s">
        <v>499</v>
      </c>
      <c r="R370" s="155" t="s">
        <v>499</v>
      </c>
      <c r="S370" s="268" t="s">
        <v>1835</v>
      </c>
      <c r="T370" s="154">
        <v>1761094</v>
      </c>
      <c r="U370" s="156" t="s">
        <v>320</v>
      </c>
    </row>
    <row r="371" spans="1:21" ht="75" customHeight="1" x14ac:dyDescent="0.2">
      <c r="A371" s="146">
        <v>371</v>
      </c>
      <c r="B371" s="147" t="s">
        <v>493</v>
      </c>
      <c r="C371" s="147" t="s">
        <v>1097</v>
      </c>
      <c r="D371" s="148" t="s">
        <v>515</v>
      </c>
      <c r="E371" s="147" t="s">
        <v>596</v>
      </c>
      <c r="F371" s="147" t="s">
        <v>227</v>
      </c>
      <c r="G371" s="147" t="s">
        <v>451</v>
      </c>
      <c r="H371" s="147" t="s">
        <v>497</v>
      </c>
      <c r="I371" s="149">
        <v>77131600</v>
      </c>
      <c r="J371" s="150" t="s">
        <v>603</v>
      </c>
      <c r="K371" s="151">
        <v>42552</v>
      </c>
      <c r="L371" s="152">
        <v>4.5</v>
      </c>
      <c r="M371" s="153" t="s">
        <v>77</v>
      </c>
      <c r="N371" s="153" t="s">
        <v>307</v>
      </c>
      <c r="O371" s="154">
        <v>7924923</v>
      </c>
      <c r="P371" s="154">
        <v>7924923</v>
      </c>
      <c r="Q371" s="149" t="s">
        <v>499</v>
      </c>
      <c r="R371" s="155" t="s">
        <v>499</v>
      </c>
      <c r="S371" s="268" t="s">
        <v>1835</v>
      </c>
      <c r="T371" s="154">
        <v>1761094</v>
      </c>
      <c r="U371" s="156" t="s">
        <v>320</v>
      </c>
    </row>
    <row r="372" spans="1:21" ht="75" customHeight="1" x14ac:dyDescent="0.2">
      <c r="A372" s="146">
        <v>372</v>
      </c>
      <c r="B372" s="147" t="s">
        <v>493</v>
      </c>
      <c r="C372" s="147" t="s">
        <v>1097</v>
      </c>
      <c r="D372" s="148" t="s">
        <v>515</v>
      </c>
      <c r="E372" s="147" t="s">
        <v>596</v>
      </c>
      <c r="F372" s="147" t="s">
        <v>227</v>
      </c>
      <c r="G372" s="147" t="s">
        <v>451</v>
      </c>
      <c r="H372" s="147" t="s">
        <v>497</v>
      </c>
      <c r="I372" s="149">
        <v>77131600</v>
      </c>
      <c r="J372" s="150" t="s">
        <v>604</v>
      </c>
      <c r="K372" s="151">
        <v>42384</v>
      </c>
      <c r="L372" s="152">
        <v>4.5</v>
      </c>
      <c r="M372" s="153" t="s">
        <v>77</v>
      </c>
      <c r="N372" s="153" t="s">
        <v>307</v>
      </c>
      <c r="O372" s="154">
        <v>7352037</v>
      </c>
      <c r="P372" s="154">
        <v>7352037</v>
      </c>
      <c r="Q372" s="149" t="s">
        <v>499</v>
      </c>
      <c r="R372" s="155" t="s">
        <v>499</v>
      </c>
      <c r="S372" s="268" t="s">
        <v>1835</v>
      </c>
      <c r="T372" s="154">
        <v>1633786</v>
      </c>
      <c r="U372" s="156" t="s">
        <v>308</v>
      </c>
    </row>
    <row r="373" spans="1:21" ht="75" customHeight="1" x14ac:dyDescent="0.2">
      <c r="A373" s="146">
        <v>373</v>
      </c>
      <c r="B373" s="147" t="s">
        <v>493</v>
      </c>
      <c r="C373" s="147" t="s">
        <v>1097</v>
      </c>
      <c r="D373" s="148" t="s">
        <v>515</v>
      </c>
      <c r="E373" s="147" t="s">
        <v>596</v>
      </c>
      <c r="F373" s="147" t="s">
        <v>227</v>
      </c>
      <c r="G373" s="147" t="s">
        <v>451</v>
      </c>
      <c r="H373" s="147" t="s">
        <v>497</v>
      </c>
      <c r="I373" s="149">
        <v>77131600</v>
      </c>
      <c r="J373" s="150" t="s">
        <v>604</v>
      </c>
      <c r="K373" s="151">
        <v>42552</v>
      </c>
      <c r="L373" s="152">
        <v>5</v>
      </c>
      <c r="M373" s="153" t="s">
        <v>77</v>
      </c>
      <c r="N373" s="153" t="s">
        <v>307</v>
      </c>
      <c r="O373" s="154">
        <v>8168930</v>
      </c>
      <c r="P373" s="154">
        <v>8168930</v>
      </c>
      <c r="Q373" s="149" t="s">
        <v>499</v>
      </c>
      <c r="R373" s="155" t="s">
        <v>499</v>
      </c>
      <c r="S373" s="268" t="s">
        <v>1835</v>
      </c>
      <c r="T373" s="154">
        <v>1633786</v>
      </c>
      <c r="U373" s="156" t="s">
        <v>320</v>
      </c>
    </row>
    <row r="374" spans="1:21" ht="75" customHeight="1" x14ac:dyDescent="0.2">
      <c r="A374" s="146">
        <v>374</v>
      </c>
      <c r="B374" s="147" t="s">
        <v>493</v>
      </c>
      <c r="C374" s="147" t="s">
        <v>1097</v>
      </c>
      <c r="D374" s="148" t="s">
        <v>515</v>
      </c>
      <c r="E374" s="147" t="s">
        <v>596</v>
      </c>
      <c r="F374" s="147" t="s">
        <v>227</v>
      </c>
      <c r="G374" s="147" t="s">
        <v>451</v>
      </c>
      <c r="H374" s="147" t="s">
        <v>497</v>
      </c>
      <c r="I374" s="149">
        <v>77131600</v>
      </c>
      <c r="J374" s="150" t="s">
        <v>1152</v>
      </c>
      <c r="K374" s="151">
        <v>42384</v>
      </c>
      <c r="L374" s="152">
        <v>4</v>
      </c>
      <c r="M374" s="153" t="s">
        <v>77</v>
      </c>
      <c r="N374" s="153" t="s">
        <v>307</v>
      </c>
      <c r="O374" s="154">
        <v>28856480</v>
      </c>
      <c r="P374" s="154">
        <v>28856480</v>
      </c>
      <c r="Q374" s="149" t="s">
        <v>499</v>
      </c>
      <c r="R374" s="155" t="s">
        <v>499</v>
      </c>
      <c r="S374" s="268" t="s">
        <v>1835</v>
      </c>
      <c r="T374" s="154">
        <v>7214120</v>
      </c>
      <c r="U374" s="156" t="s">
        <v>1627</v>
      </c>
    </row>
    <row r="375" spans="1:21" ht="75" customHeight="1" x14ac:dyDescent="0.2">
      <c r="A375" s="146">
        <v>375</v>
      </c>
      <c r="B375" s="147" t="s">
        <v>493</v>
      </c>
      <c r="C375" s="147" t="s">
        <v>1097</v>
      </c>
      <c r="D375" s="148" t="s">
        <v>515</v>
      </c>
      <c r="E375" s="147" t="s">
        <v>596</v>
      </c>
      <c r="F375" s="147" t="s">
        <v>227</v>
      </c>
      <c r="G375" s="147" t="s">
        <v>451</v>
      </c>
      <c r="H375" s="147" t="s">
        <v>497</v>
      </c>
      <c r="I375" s="149">
        <v>77131600</v>
      </c>
      <c r="J375" s="150" t="s">
        <v>1100</v>
      </c>
      <c r="K375" s="151">
        <v>42552</v>
      </c>
      <c r="L375" s="152">
        <v>5.5</v>
      </c>
      <c r="M375" s="153" t="s">
        <v>77</v>
      </c>
      <c r="N375" s="153" t="s">
        <v>307</v>
      </c>
      <c r="O375" s="154">
        <v>39677660</v>
      </c>
      <c r="P375" s="154">
        <v>39677660</v>
      </c>
      <c r="Q375" s="149" t="s">
        <v>499</v>
      </c>
      <c r="R375" s="155" t="s">
        <v>499</v>
      </c>
      <c r="S375" s="268" t="s">
        <v>1835</v>
      </c>
      <c r="T375" s="154">
        <v>7214120</v>
      </c>
      <c r="U375" s="156" t="s">
        <v>320</v>
      </c>
    </row>
    <row r="376" spans="1:21" ht="75" customHeight="1" x14ac:dyDescent="0.2">
      <c r="A376" s="146">
        <v>376</v>
      </c>
      <c r="B376" s="147" t="s">
        <v>493</v>
      </c>
      <c r="C376" s="147" t="s">
        <v>1097</v>
      </c>
      <c r="D376" s="148" t="s">
        <v>515</v>
      </c>
      <c r="E376" s="147" t="s">
        <v>596</v>
      </c>
      <c r="F376" s="147" t="s">
        <v>227</v>
      </c>
      <c r="G376" s="147" t="s">
        <v>451</v>
      </c>
      <c r="H376" s="147" t="s">
        <v>497</v>
      </c>
      <c r="I376" s="149">
        <v>77131600</v>
      </c>
      <c r="J376" s="150" t="s">
        <v>1192</v>
      </c>
      <c r="K376" s="151">
        <v>42384</v>
      </c>
      <c r="L376" s="152">
        <v>4</v>
      </c>
      <c r="M376" s="153" t="s">
        <v>77</v>
      </c>
      <c r="N376" s="153" t="s">
        <v>307</v>
      </c>
      <c r="O376" s="154">
        <v>22957876</v>
      </c>
      <c r="P376" s="154">
        <v>22957876</v>
      </c>
      <c r="Q376" s="149" t="s">
        <v>499</v>
      </c>
      <c r="R376" s="155" t="s">
        <v>499</v>
      </c>
      <c r="S376" s="268" t="s">
        <v>1835</v>
      </c>
      <c r="T376" s="154">
        <v>5739469</v>
      </c>
      <c r="U376" s="156" t="s">
        <v>308</v>
      </c>
    </row>
    <row r="377" spans="1:21" ht="75" customHeight="1" x14ac:dyDescent="0.2">
      <c r="A377" s="146">
        <v>377</v>
      </c>
      <c r="B377" s="147" t="s">
        <v>493</v>
      </c>
      <c r="C377" s="147" t="s">
        <v>1097</v>
      </c>
      <c r="D377" s="148" t="s">
        <v>515</v>
      </c>
      <c r="E377" s="147" t="s">
        <v>596</v>
      </c>
      <c r="F377" s="147" t="s">
        <v>227</v>
      </c>
      <c r="G377" s="147" t="s">
        <v>451</v>
      </c>
      <c r="H377" s="147" t="s">
        <v>497</v>
      </c>
      <c r="I377" s="149">
        <v>77131600</v>
      </c>
      <c r="J377" s="150" t="s">
        <v>1101</v>
      </c>
      <c r="K377" s="151">
        <v>42552</v>
      </c>
      <c r="L377" s="152">
        <v>5</v>
      </c>
      <c r="M377" s="153" t="s">
        <v>77</v>
      </c>
      <c r="N377" s="153" t="s">
        <v>307</v>
      </c>
      <c r="O377" s="154">
        <v>28697345</v>
      </c>
      <c r="P377" s="154">
        <v>28697345</v>
      </c>
      <c r="Q377" s="149" t="s">
        <v>499</v>
      </c>
      <c r="R377" s="155" t="s">
        <v>499</v>
      </c>
      <c r="S377" s="268" t="s">
        <v>1835</v>
      </c>
      <c r="T377" s="154">
        <v>5739469</v>
      </c>
      <c r="U377" s="156" t="s">
        <v>320</v>
      </c>
    </row>
    <row r="378" spans="1:21" ht="75" customHeight="1" x14ac:dyDescent="0.2">
      <c r="A378" s="146">
        <v>378</v>
      </c>
      <c r="B378" s="147" t="s">
        <v>493</v>
      </c>
      <c r="C378" s="147" t="s">
        <v>1097</v>
      </c>
      <c r="D378" s="148" t="s">
        <v>515</v>
      </c>
      <c r="E378" s="147" t="s">
        <v>596</v>
      </c>
      <c r="F378" s="147" t="s">
        <v>227</v>
      </c>
      <c r="G378" s="147" t="s">
        <v>451</v>
      </c>
      <c r="H378" s="147" t="s">
        <v>497</v>
      </c>
      <c r="I378" s="149">
        <v>77131600</v>
      </c>
      <c r="J378" s="150" t="s">
        <v>1191</v>
      </c>
      <c r="K378" s="151">
        <v>42384</v>
      </c>
      <c r="L378" s="152">
        <v>4</v>
      </c>
      <c r="M378" s="153" t="s">
        <v>77</v>
      </c>
      <c r="N378" s="153" t="s">
        <v>307</v>
      </c>
      <c r="O378" s="154">
        <v>11372848</v>
      </c>
      <c r="P378" s="154">
        <v>11372848</v>
      </c>
      <c r="Q378" s="149" t="s">
        <v>499</v>
      </c>
      <c r="R378" s="155" t="s">
        <v>499</v>
      </c>
      <c r="S378" s="268" t="s">
        <v>1835</v>
      </c>
      <c r="T378" s="154">
        <v>2843212</v>
      </c>
      <c r="U378" s="156" t="s">
        <v>308</v>
      </c>
    </row>
    <row r="379" spans="1:21" ht="75" customHeight="1" x14ac:dyDescent="0.2">
      <c r="A379" s="146">
        <v>379</v>
      </c>
      <c r="B379" s="147" t="s">
        <v>493</v>
      </c>
      <c r="C379" s="147" t="s">
        <v>1097</v>
      </c>
      <c r="D379" s="148" t="s">
        <v>515</v>
      </c>
      <c r="E379" s="147" t="s">
        <v>596</v>
      </c>
      <c r="F379" s="147" t="s">
        <v>227</v>
      </c>
      <c r="G379" s="147" t="s">
        <v>451</v>
      </c>
      <c r="H379" s="147" t="s">
        <v>497</v>
      </c>
      <c r="I379" s="149">
        <v>77131600</v>
      </c>
      <c r="J379" s="150" t="s">
        <v>1098</v>
      </c>
      <c r="K379" s="151">
        <v>42552</v>
      </c>
      <c r="L379" s="152">
        <v>5</v>
      </c>
      <c r="M379" s="153" t="s">
        <v>77</v>
      </c>
      <c r="N379" s="153" t="s">
        <v>307</v>
      </c>
      <c r="O379" s="154">
        <v>14216060</v>
      </c>
      <c r="P379" s="154">
        <v>14216060</v>
      </c>
      <c r="Q379" s="149" t="s">
        <v>499</v>
      </c>
      <c r="R379" s="155" t="s">
        <v>499</v>
      </c>
      <c r="S379" s="268" t="s">
        <v>1835</v>
      </c>
      <c r="T379" s="154">
        <v>2843212</v>
      </c>
      <c r="U379" s="156" t="s">
        <v>320</v>
      </c>
    </row>
    <row r="380" spans="1:21" ht="75" customHeight="1" x14ac:dyDescent="0.2">
      <c r="A380" s="146">
        <v>380</v>
      </c>
      <c r="B380" s="147" t="s">
        <v>493</v>
      </c>
      <c r="C380" s="147" t="s">
        <v>1097</v>
      </c>
      <c r="D380" s="148" t="s">
        <v>515</v>
      </c>
      <c r="E380" s="147" t="s">
        <v>596</v>
      </c>
      <c r="F380" s="147" t="s">
        <v>227</v>
      </c>
      <c r="G380" s="147" t="s">
        <v>451</v>
      </c>
      <c r="H380" s="147" t="s">
        <v>497</v>
      </c>
      <c r="I380" s="149">
        <v>77131600</v>
      </c>
      <c r="J380" s="150" t="s">
        <v>599</v>
      </c>
      <c r="K380" s="151">
        <v>42384</v>
      </c>
      <c r="L380" s="152">
        <v>4</v>
      </c>
      <c r="M380" s="153" t="s">
        <v>77</v>
      </c>
      <c r="N380" s="153" t="s">
        <v>307</v>
      </c>
      <c r="O380" s="154">
        <v>16465168</v>
      </c>
      <c r="P380" s="154">
        <v>16465168</v>
      </c>
      <c r="Q380" s="149" t="s">
        <v>499</v>
      </c>
      <c r="R380" s="155" t="s">
        <v>499</v>
      </c>
      <c r="S380" s="268" t="s">
        <v>1835</v>
      </c>
      <c r="T380" s="154">
        <v>4116292</v>
      </c>
      <c r="U380" s="156" t="s">
        <v>1578</v>
      </c>
    </row>
    <row r="381" spans="1:21" ht="75" customHeight="1" x14ac:dyDescent="0.2">
      <c r="A381" s="146">
        <v>381</v>
      </c>
      <c r="B381" s="147" t="s">
        <v>493</v>
      </c>
      <c r="C381" s="147" t="s">
        <v>1097</v>
      </c>
      <c r="D381" s="148" t="s">
        <v>515</v>
      </c>
      <c r="E381" s="147" t="s">
        <v>596</v>
      </c>
      <c r="F381" s="147" t="s">
        <v>227</v>
      </c>
      <c r="G381" s="147" t="s">
        <v>451</v>
      </c>
      <c r="H381" s="147" t="s">
        <v>497</v>
      </c>
      <c r="I381" s="149">
        <v>77131600</v>
      </c>
      <c r="J381" s="150" t="s">
        <v>599</v>
      </c>
      <c r="K381" s="151">
        <v>42552</v>
      </c>
      <c r="L381" s="152">
        <v>5.5</v>
      </c>
      <c r="M381" s="153" t="s">
        <v>77</v>
      </c>
      <c r="N381" s="153" t="s">
        <v>307</v>
      </c>
      <c r="O381" s="154">
        <v>22639606</v>
      </c>
      <c r="P381" s="154">
        <v>22639606</v>
      </c>
      <c r="Q381" s="149" t="s">
        <v>499</v>
      </c>
      <c r="R381" s="155" t="s">
        <v>499</v>
      </c>
      <c r="S381" s="268" t="s">
        <v>1835</v>
      </c>
      <c r="T381" s="154">
        <v>4116292</v>
      </c>
      <c r="U381" s="156" t="s">
        <v>320</v>
      </c>
    </row>
    <row r="382" spans="1:21" ht="75" customHeight="1" x14ac:dyDescent="0.2">
      <c r="A382" s="146">
        <v>382</v>
      </c>
      <c r="B382" s="147" t="s">
        <v>493</v>
      </c>
      <c r="C382" s="147" t="s">
        <v>1097</v>
      </c>
      <c r="D382" s="148" t="s">
        <v>515</v>
      </c>
      <c r="E382" s="147" t="s">
        <v>596</v>
      </c>
      <c r="F382" s="147" t="s">
        <v>227</v>
      </c>
      <c r="G382" s="147" t="s">
        <v>451</v>
      </c>
      <c r="H382" s="147" t="s">
        <v>497</v>
      </c>
      <c r="I382" s="149">
        <v>77131600</v>
      </c>
      <c r="J382" s="150" t="s">
        <v>1191</v>
      </c>
      <c r="K382" s="151">
        <v>42384</v>
      </c>
      <c r="L382" s="152">
        <v>4</v>
      </c>
      <c r="M382" s="153" t="s">
        <v>77</v>
      </c>
      <c r="N382" s="153" t="s">
        <v>307</v>
      </c>
      <c r="O382" s="154">
        <v>11372848</v>
      </c>
      <c r="P382" s="154">
        <v>11372848</v>
      </c>
      <c r="Q382" s="149" t="s">
        <v>499</v>
      </c>
      <c r="R382" s="155" t="s">
        <v>499</v>
      </c>
      <c r="S382" s="268" t="s">
        <v>1835</v>
      </c>
      <c r="T382" s="154">
        <v>2843212</v>
      </c>
      <c r="U382" s="156" t="s">
        <v>308</v>
      </c>
    </row>
    <row r="383" spans="1:21" ht="75" customHeight="1" x14ac:dyDescent="0.2">
      <c r="A383" s="146">
        <v>383</v>
      </c>
      <c r="B383" s="147" t="s">
        <v>493</v>
      </c>
      <c r="C383" s="147" t="s">
        <v>1097</v>
      </c>
      <c r="D383" s="148" t="s">
        <v>515</v>
      </c>
      <c r="E383" s="147" t="s">
        <v>596</v>
      </c>
      <c r="F383" s="147" t="s">
        <v>227</v>
      </c>
      <c r="G383" s="147" t="s">
        <v>451</v>
      </c>
      <c r="H383" s="147" t="s">
        <v>497</v>
      </c>
      <c r="I383" s="149">
        <v>77131600</v>
      </c>
      <c r="J383" s="150" t="s">
        <v>1769</v>
      </c>
      <c r="K383" s="151">
        <v>42552</v>
      </c>
      <c r="L383" s="152">
        <v>2</v>
      </c>
      <c r="M383" s="153" t="s">
        <v>77</v>
      </c>
      <c r="N383" s="153" t="s">
        <v>307</v>
      </c>
      <c r="O383" s="154">
        <v>14216060</v>
      </c>
      <c r="P383" s="154">
        <v>14216060</v>
      </c>
      <c r="Q383" s="149" t="s">
        <v>499</v>
      </c>
      <c r="R383" s="155" t="s">
        <v>499</v>
      </c>
      <c r="S383" s="268" t="s">
        <v>1835</v>
      </c>
      <c r="T383" s="154">
        <v>2843212</v>
      </c>
      <c r="U383" s="156" t="s">
        <v>1770</v>
      </c>
    </row>
    <row r="384" spans="1:21" ht="75" customHeight="1" x14ac:dyDescent="0.2">
      <c r="A384" s="146">
        <v>384</v>
      </c>
      <c r="B384" s="147" t="s">
        <v>493</v>
      </c>
      <c r="C384" s="147" t="s">
        <v>1097</v>
      </c>
      <c r="D384" s="148" t="s">
        <v>515</v>
      </c>
      <c r="E384" s="147" t="s">
        <v>596</v>
      </c>
      <c r="F384" s="147" t="s">
        <v>227</v>
      </c>
      <c r="G384" s="147" t="s">
        <v>451</v>
      </c>
      <c r="H384" s="147" t="s">
        <v>497</v>
      </c>
      <c r="I384" s="149">
        <v>77131600</v>
      </c>
      <c r="J384" s="150" t="s">
        <v>1191</v>
      </c>
      <c r="K384" s="151">
        <v>42384</v>
      </c>
      <c r="L384" s="152">
        <v>4</v>
      </c>
      <c r="M384" s="153" t="s">
        <v>77</v>
      </c>
      <c r="N384" s="153" t="s">
        <v>307</v>
      </c>
      <c r="O384" s="154">
        <v>11372848</v>
      </c>
      <c r="P384" s="154">
        <v>11372848</v>
      </c>
      <c r="Q384" s="149" t="s">
        <v>499</v>
      </c>
      <c r="R384" s="155" t="s">
        <v>499</v>
      </c>
      <c r="S384" s="268" t="s">
        <v>1835</v>
      </c>
      <c r="T384" s="154">
        <v>2843212</v>
      </c>
      <c r="U384" s="156" t="s">
        <v>308</v>
      </c>
    </row>
    <row r="385" spans="1:21" ht="75" customHeight="1" x14ac:dyDescent="0.2">
      <c r="A385" s="146">
        <v>385</v>
      </c>
      <c r="B385" s="147" t="s">
        <v>493</v>
      </c>
      <c r="C385" s="147" t="s">
        <v>1097</v>
      </c>
      <c r="D385" s="148" t="s">
        <v>515</v>
      </c>
      <c r="E385" s="147" t="s">
        <v>596</v>
      </c>
      <c r="F385" s="147" t="s">
        <v>227</v>
      </c>
      <c r="G385" s="147" t="s">
        <v>451</v>
      </c>
      <c r="H385" s="147" t="s">
        <v>497</v>
      </c>
      <c r="I385" s="149">
        <v>77131600</v>
      </c>
      <c r="J385" s="150" t="s">
        <v>1771</v>
      </c>
      <c r="K385" s="151">
        <v>42552</v>
      </c>
      <c r="L385" s="152">
        <v>2</v>
      </c>
      <c r="M385" s="153" t="s">
        <v>77</v>
      </c>
      <c r="N385" s="153" t="s">
        <v>307</v>
      </c>
      <c r="O385" s="154">
        <v>14216060</v>
      </c>
      <c r="P385" s="154">
        <v>14216060</v>
      </c>
      <c r="Q385" s="149" t="s">
        <v>499</v>
      </c>
      <c r="R385" s="155" t="s">
        <v>499</v>
      </c>
      <c r="S385" s="268" t="s">
        <v>1835</v>
      </c>
      <c r="T385" s="154">
        <v>2843212</v>
      </c>
      <c r="U385" s="156" t="s">
        <v>1772</v>
      </c>
    </row>
    <row r="386" spans="1:21" ht="75" customHeight="1" x14ac:dyDescent="0.2">
      <c r="A386" s="146">
        <v>386</v>
      </c>
      <c r="B386" s="147" t="s">
        <v>493</v>
      </c>
      <c r="C386" s="147" t="s">
        <v>1097</v>
      </c>
      <c r="D386" s="148" t="s">
        <v>515</v>
      </c>
      <c r="E386" s="147" t="s">
        <v>596</v>
      </c>
      <c r="F386" s="147" t="s">
        <v>227</v>
      </c>
      <c r="G386" s="147" t="s">
        <v>451</v>
      </c>
      <c r="H386" s="147" t="s">
        <v>497</v>
      </c>
      <c r="I386" s="149">
        <v>77131600</v>
      </c>
      <c r="J386" s="150" t="s">
        <v>1189</v>
      </c>
      <c r="K386" s="151">
        <v>42384</v>
      </c>
      <c r="L386" s="152">
        <v>4</v>
      </c>
      <c r="M386" s="153" t="s">
        <v>77</v>
      </c>
      <c r="N386" s="153" t="s">
        <v>307</v>
      </c>
      <c r="O386" s="154">
        <v>14300932</v>
      </c>
      <c r="P386" s="154">
        <v>14300932</v>
      </c>
      <c r="Q386" s="149" t="s">
        <v>499</v>
      </c>
      <c r="R386" s="155" t="s">
        <v>499</v>
      </c>
      <c r="S386" s="268" t="s">
        <v>1835</v>
      </c>
      <c r="T386" s="154">
        <v>3575233</v>
      </c>
      <c r="U386" s="156" t="s">
        <v>308</v>
      </c>
    </row>
    <row r="387" spans="1:21" ht="75" customHeight="1" x14ac:dyDescent="0.2">
      <c r="A387" s="146">
        <v>387</v>
      </c>
      <c r="B387" s="147" t="s">
        <v>493</v>
      </c>
      <c r="C387" s="147" t="s">
        <v>1097</v>
      </c>
      <c r="D387" s="148" t="s">
        <v>515</v>
      </c>
      <c r="E387" s="147" t="s">
        <v>596</v>
      </c>
      <c r="F387" s="147" t="s">
        <v>227</v>
      </c>
      <c r="G387" s="147" t="s">
        <v>451</v>
      </c>
      <c r="H387" s="147" t="s">
        <v>497</v>
      </c>
      <c r="I387" s="149">
        <v>77131600</v>
      </c>
      <c r="J387" s="150" t="s">
        <v>1099</v>
      </c>
      <c r="K387" s="151">
        <v>42552</v>
      </c>
      <c r="L387" s="152">
        <v>5</v>
      </c>
      <c r="M387" s="153" t="s">
        <v>77</v>
      </c>
      <c r="N387" s="153" t="s">
        <v>307</v>
      </c>
      <c r="O387" s="154">
        <v>17876165</v>
      </c>
      <c r="P387" s="154">
        <v>17876165</v>
      </c>
      <c r="Q387" s="149" t="s">
        <v>499</v>
      </c>
      <c r="R387" s="155" t="s">
        <v>499</v>
      </c>
      <c r="S387" s="268" t="s">
        <v>1835</v>
      </c>
      <c r="T387" s="154">
        <v>3575233</v>
      </c>
      <c r="U387" s="156" t="s">
        <v>320</v>
      </c>
    </row>
    <row r="388" spans="1:21" ht="75" customHeight="1" x14ac:dyDescent="0.2">
      <c r="A388" s="146">
        <v>388</v>
      </c>
      <c r="B388" s="147" t="s">
        <v>493</v>
      </c>
      <c r="C388" s="147" t="s">
        <v>1097</v>
      </c>
      <c r="D388" s="148" t="s">
        <v>515</v>
      </c>
      <c r="E388" s="147" t="s">
        <v>596</v>
      </c>
      <c r="F388" s="147" t="s">
        <v>227</v>
      </c>
      <c r="G388" s="147" t="s">
        <v>451</v>
      </c>
      <c r="H388" s="147" t="s">
        <v>497</v>
      </c>
      <c r="I388" s="149">
        <v>77131600</v>
      </c>
      <c r="J388" s="150" t="s">
        <v>1190</v>
      </c>
      <c r="K388" s="151">
        <v>42384</v>
      </c>
      <c r="L388" s="152">
        <v>4</v>
      </c>
      <c r="M388" s="153" t="s">
        <v>77</v>
      </c>
      <c r="N388" s="153" t="s">
        <v>307</v>
      </c>
      <c r="O388" s="154">
        <v>14300932</v>
      </c>
      <c r="P388" s="154">
        <v>14300932</v>
      </c>
      <c r="Q388" s="149" t="s">
        <v>499</v>
      </c>
      <c r="R388" s="155" t="s">
        <v>499</v>
      </c>
      <c r="S388" s="268" t="s">
        <v>1835</v>
      </c>
      <c r="T388" s="154">
        <v>3575233</v>
      </c>
      <c r="U388" s="156" t="s">
        <v>308</v>
      </c>
    </row>
    <row r="389" spans="1:21" ht="75" customHeight="1" x14ac:dyDescent="0.2">
      <c r="A389" s="146">
        <v>389</v>
      </c>
      <c r="B389" s="147" t="s">
        <v>493</v>
      </c>
      <c r="C389" s="147" t="s">
        <v>1097</v>
      </c>
      <c r="D389" s="148" t="s">
        <v>515</v>
      </c>
      <c r="E389" s="147" t="s">
        <v>596</v>
      </c>
      <c r="F389" s="147" t="s">
        <v>227</v>
      </c>
      <c r="G389" s="147" t="s">
        <v>451</v>
      </c>
      <c r="H389" s="147" t="s">
        <v>497</v>
      </c>
      <c r="I389" s="149">
        <v>77131600</v>
      </c>
      <c r="J389" s="150" t="s">
        <v>1102</v>
      </c>
      <c r="K389" s="151">
        <v>42552</v>
      </c>
      <c r="L389" s="152">
        <v>5</v>
      </c>
      <c r="M389" s="153" t="s">
        <v>77</v>
      </c>
      <c r="N389" s="153" t="s">
        <v>307</v>
      </c>
      <c r="O389" s="154">
        <v>17876165</v>
      </c>
      <c r="P389" s="154">
        <v>17876165</v>
      </c>
      <c r="Q389" s="149" t="s">
        <v>499</v>
      </c>
      <c r="R389" s="155" t="s">
        <v>499</v>
      </c>
      <c r="S389" s="268" t="s">
        <v>1835</v>
      </c>
      <c r="T389" s="154">
        <v>3575233</v>
      </c>
      <c r="U389" s="156" t="s">
        <v>320</v>
      </c>
    </row>
    <row r="390" spans="1:21" ht="75" customHeight="1" x14ac:dyDescent="0.2">
      <c r="A390" s="146">
        <v>390</v>
      </c>
      <c r="B390" s="147" t="s">
        <v>493</v>
      </c>
      <c r="C390" s="147" t="s">
        <v>1097</v>
      </c>
      <c r="D390" s="148" t="s">
        <v>515</v>
      </c>
      <c r="E390" s="147" t="s">
        <v>596</v>
      </c>
      <c r="F390" s="147" t="s">
        <v>227</v>
      </c>
      <c r="G390" s="147" t="s">
        <v>451</v>
      </c>
      <c r="H390" s="147" t="s">
        <v>497</v>
      </c>
      <c r="I390" s="149">
        <v>77131600</v>
      </c>
      <c r="J390" s="150" t="s">
        <v>1191</v>
      </c>
      <c r="K390" s="151">
        <v>42384</v>
      </c>
      <c r="L390" s="152">
        <v>4</v>
      </c>
      <c r="M390" s="153" t="s">
        <v>77</v>
      </c>
      <c r="N390" s="153" t="s">
        <v>307</v>
      </c>
      <c r="O390" s="154">
        <v>11372848</v>
      </c>
      <c r="P390" s="154">
        <v>11372848</v>
      </c>
      <c r="Q390" s="149" t="s">
        <v>499</v>
      </c>
      <c r="R390" s="155" t="s">
        <v>499</v>
      </c>
      <c r="S390" s="268" t="s">
        <v>1835</v>
      </c>
      <c r="T390" s="154">
        <v>2843212</v>
      </c>
      <c r="U390" s="156" t="s">
        <v>308</v>
      </c>
    </row>
    <row r="391" spans="1:21" ht="75" customHeight="1" x14ac:dyDescent="0.2">
      <c r="A391" s="146">
        <v>391</v>
      </c>
      <c r="B391" s="147" t="s">
        <v>493</v>
      </c>
      <c r="C391" s="147" t="s">
        <v>1097</v>
      </c>
      <c r="D391" s="148" t="s">
        <v>515</v>
      </c>
      <c r="E391" s="147" t="s">
        <v>596</v>
      </c>
      <c r="F391" s="147" t="s">
        <v>227</v>
      </c>
      <c r="G391" s="147" t="s">
        <v>451</v>
      </c>
      <c r="H391" s="147" t="s">
        <v>497</v>
      </c>
      <c r="I391" s="149">
        <v>77131600</v>
      </c>
      <c r="J391" s="150" t="s">
        <v>1098</v>
      </c>
      <c r="K391" s="151">
        <v>42552</v>
      </c>
      <c r="L391" s="152">
        <v>5</v>
      </c>
      <c r="M391" s="153" t="s">
        <v>77</v>
      </c>
      <c r="N391" s="153" t="s">
        <v>307</v>
      </c>
      <c r="O391" s="154">
        <v>14216060</v>
      </c>
      <c r="P391" s="154">
        <v>14216060</v>
      </c>
      <c r="Q391" s="149" t="s">
        <v>499</v>
      </c>
      <c r="R391" s="155" t="s">
        <v>499</v>
      </c>
      <c r="S391" s="268" t="s">
        <v>1835</v>
      </c>
      <c r="T391" s="154">
        <v>2843212</v>
      </c>
      <c r="U391" s="156" t="s">
        <v>320</v>
      </c>
    </row>
    <row r="392" spans="1:21" ht="75" customHeight="1" x14ac:dyDescent="0.2">
      <c r="A392" s="146">
        <v>392</v>
      </c>
      <c r="B392" s="147" t="s">
        <v>493</v>
      </c>
      <c r="C392" s="147" t="s">
        <v>1097</v>
      </c>
      <c r="D392" s="148" t="s">
        <v>515</v>
      </c>
      <c r="E392" s="147" t="s">
        <v>596</v>
      </c>
      <c r="F392" s="147" t="s">
        <v>227</v>
      </c>
      <c r="G392" s="147" t="s">
        <v>451</v>
      </c>
      <c r="H392" s="147" t="s">
        <v>497</v>
      </c>
      <c r="I392" s="149">
        <v>77131600</v>
      </c>
      <c r="J392" s="150" t="s">
        <v>1191</v>
      </c>
      <c r="K392" s="151">
        <v>42384</v>
      </c>
      <c r="L392" s="152">
        <v>4</v>
      </c>
      <c r="M392" s="153" t="s">
        <v>77</v>
      </c>
      <c r="N392" s="153" t="s">
        <v>307</v>
      </c>
      <c r="O392" s="154">
        <v>11372848</v>
      </c>
      <c r="P392" s="154">
        <v>11372848</v>
      </c>
      <c r="Q392" s="149" t="s">
        <v>499</v>
      </c>
      <c r="R392" s="155" t="s">
        <v>499</v>
      </c>
      <c r="S392" s="268" t="s">
        <v>1835</v>
      </c>
      <c r="T392" s="154">
        <v>2843212</v>
      </c>
      <c r="U392" s="156" t="s">
        <v>308</v>
      </c>
    </row>
    <row r="393" spans="1:21" ht="75" customHeight="1" x14ac:dyDescent="0.2">
      <c r="A393" s="146">
        <v>393</v>
      </c>
      <c r="B393" s="147" t="s">
        <v>493</v>
      </c>
      <c r="C393" s="147" t="s">
        <v>1097</v>
      </c>
      <c r="D393" s="148" t="s">
        <v>515</v>
      </c>
      <c r="E393" s="147" t="s">
        <v>596</v>
      </c>
      <c r="F393" s="147" t="s">
        <v>227</v>
      </c>
      <c r="G393" s="147" t="s">
        <v>451</v>
      </c>
      <c r="H393" s="147" t="s">
        <v>497</v>
      </c>
      <c r="I393" s="149">
        <v>77131600</v>
      </c>
      <c r="J393" s="150" t="s">
        <v>1098</v>
      </c>
      <c r="K393" s="151">
        <v>42552</v>
      </c>
      <c r="L393" s="152">
        <v>5</v>
      </c>
      <c r="M393" s="153" t="s">
        <v>77</v>
      </c>
      <c r="N393" s="153" t="s">
        <v>307</v>
      </c>
      <c r="O393" s="154">
        <v>14216060</v>
      </c>
      <c r="P393" s="154">
        <v>14216060</v>
      </c>
      <c r="Q393" s="149" t="s">
        <v>499</v>
      </c>
      <c r="R393" s="155" t="s">
        <v>499</v>
      </c>
      <c r="S393" s="268" t="s">
        <v>1835</v>
      </c>
      <c r="T393" s="154">
        <v>2843212</v>
      </c>
      <c r="U393" s="156" t="s">
        <v>320</v>
      </c>
    </row>
    <row r="394" spans="1:21" ht="75" customHeight="1" x14ac:dyDescent="0.2">
      <c r="A394" s="146">
        <v>394</v>
      </c>
      <c r="B394" s="147" t="s">
        <v>493</v>
      </c>
      <c r="C394" s="147" t="s">
        <v>1097</v>
      </c>
      <c r="D394" s="148" t="s">
        <v>515</v>
      </c>
      <c r="E394" s="147" t="s">
        <v>596</v>
      </c>
      <c r="F394" s="147" t="s">
        <v>227</v>
      </c>
      <c r="G394" s="147" t="s">
        <v>451</v>
      </c>
      <c r="H394" s="147" t="s">
        <v>497</v>
      </c>
      <c r="I394" s="149">
        <v>77131600</v>
      </c>
      <c r="J394" s="150" t="s">
        <v>1191</v>
      </c>
      <c r="K394" s="151">
        <v>42384</v>
      </c>
      <c r="L394" s="152">
        <v>4</v>
      </c>
      <c r="M394" s="153" t="s">
        <v>77</v>
      </c>
      <c r="N394" s="153" t="s">
        <v>307</v>
      </c>
      <c r="O394" s="154">
        <v>11372848</v>
      </c>
      <c r="P394" s="154">
        <v>11372848</v>
      </c>
      <c r="Q394" s="149" t="s">
        <v>499</v>
      </c>
      <c r="R394" s="155" t="s">
        <v>499</v>
      </c>
      <c r="S394" s="268" t="s">
        <v>1835</v>
      </c>
      <c r="T394" s="154">
        <v>2843212</v>
      </c>
      <c r="U394" s="156" t="s">
        <v>308</v>
      </c>
    </row>
    <row r="395" spans="1:21" ht="75" customHeight="1" x14ac:dyDescent="0.2">
      <c r="A395" s="146">
        <v>395</v>
      </c>
      <c r="B395" s="147" t="s">
        <v>493</v>
      </c>
      <c r="C395" s="147" t="s">
        <v>1097</v>
      </c>
      <c r="D395" s="148" t="s">
        <v>515</v>
      </c>
      <c r="E395" s="147" t="s">
        <v>596</v>
      </c>
      <c r="F395" s="147" t="s">
        <v>227</v>
      </c>
      <c r="G395" s="147" t="s">
        <v>451</v>
      </c>
      <c r="H395" s="147" t="s">
        <v>497</v>
      </c>
      <c r="I395" s="149">
        <v>77131600</v>
      </c>
      <c r="J395" s="150" t="s">
        <v>1098</v>
      </c>
      <c r="K395" s="151">
        <v>42552</v>
      </c>
      <c r="L395" s="152">
        <v>4</v>
      </c>
      <c r="M395" s="153" t="s">
        <v>77</v>
      </c>
      <c r="N395" s="153" t="s">
        <v>307</v>
      </c>
      <c r="O395" s="154">
        <v>11372848</v>
      </c>
      <c r="P395" s="154">
        <v>11372848</v>
      </c>
      <c r="Q395" s="149" t="s">
        <v>499</v>
      </c>
      <c r="R395" s="155" t="s">
        <v>499</v>
      </c>
      <c r="S395" s="268" t="s">
        <v>1835</v>
      </c>
      <c r="T395" s="154">
        <v>2843212</v>
      </c>
      <c r="U395" s="156" t="s">
        <v>320</v>
      </c>
    </row>
    <row r="396" spans="1:21" ht="75" customHeight="1" x14ac:dyDescent="0.2">
      <c r="A396" s="146">
        <v>396</v>
      </c>
      <c r="B396" s="147" t="s">
        <v>493</v>
      </c>
      <c r="C396" s="147" t="s">
        <v>1097</v>
      </c>
      <c r="D396" s="148" t="s">
        <v>515</v>
      </c>
      <c r="E396" s="147" t="s">
        <v>596</v>
      </c>
      <c r="F396" s="147" t="s">
        <v>227</v>
      </c>
      <c r="G396" s="147" t="s">
        <v>451</v>
      </c>
      <c r="H396" s="147" t="s">
        <v>497</v>
      </c>
      <c r="I396" s="149">
        <v>77131600</v>
      </c>
      <c r="J396" s="150" t="s">
        <v>601</v>
      </c>
      <c r="K396" s="151">
        <v>42384</v>
      </c>
      <c r="L396" s="152">
        <v>5</v>
      </c>
      <c r="M396" s="153" t="s">
        <v>77</v>
      </c>
      <c r="N396" s="153" t="s">
        <v>307</v>
      </c>
      <c r="O396" s="154">
        <v>8168930</v>
      </c>
      <c r="P396" s="154">
        <v>8168930</v>
      </c>
      <c r="Q396" s="149" t="s">
        <v>499</v>
      </c>
      <c r="R396" s="155" t="s">
        <v>499</v>
      </c>
      <c r="S396" s="268" t="s">
        <v>1835</v>
      </c>
      <c r="T396" s="154">
        <v>1633786</v>
      </c>
      <c r="U396" s="156" t="s">
        <v>308</v>
      </c>
    </row>
    <row r="397" spans="1:21" ht="75" customHeight="1" x14ac:dyDescent="0.2">
      <c r="A397" s="146">
        <v>397</v>
      </c>
      <c r="B397" s="147" t="s">
        <v>493</v>
      </c>
      <c r="C397" s="147" t="s">
        <v>1097</v>
      </c>
      <c r="D397" s="148" t="s">
        <v>515</v>
      </c>
      <c r="E397" s="147" t="s">
        <v>596</v>
      </c>
      <c r="F397" s="147" t="s">
        <v>227</v>
      </c>
      <c r="G397" s="147" t="s">
        <v>451</v>
      </c>
      <c r="H397" s="147" t="s">
        <v>497</v>
      </c>
      <c r="I397" s="149">
        <v>77131600</v>
      </c>
      <c r="J397" s="150" t="s">
        <v>1189</v>
      </c>
      <c r="K397" s="151">
        <v>42384</v>
      </c>
      <c r="L397" s="152">
        <v>4</v>
      </c>
      <c r="M397" s="153" t="s">
        <v>77</v>
      </c>
      <c r="N397" s="153" t="s">
        <v>307</v>
      </c>
      <c r="O397" s="154">
        <v>14300932</v>
      </c>
      <c r="P397" s="154">
        <v>14300932</v>
      </c>
      <c r="Q397" s="149" t="s">
        <v>499</v>
      </c>
      <c r="R397" s="155" t="s">
        <v>499</v>
      </c>
      <c r="S397" s="268" t="s">
        <v>1835</v>
      </c>
      <c r="T397" s="154">
        <v>3575233</v>
      </c>
      <c r="U397" s="156" t="s">
        <v>308</v>
      </c>
    </row>
    <row r="398" spans="1:21" ht="75" customHeight="1" x14ac:dyDescent="0.2">
      <c r="A398" s="146">
        <v>398</v>
      </c>
      <c r="B398" s="147" t="s">
        <v>493</v>
      </c>
      <c r="C398" s="147" t="s">
        <v>1097</v>
      </c>
      <c r="D398" s="148" t="s">
        <v>515</v>
      </c>
      <c r="E398" s="147" t="s">
        <v>596</v>
      </c>
      <c r="F398" s="147" t="s">
        <v>227</v>
      </c>
      <c r="G398" s="147" t="s">
        <v>451</v>
      </c>
      <c r="H398" s="147" t="s">
        <v>497</v>
      </c>
      <c r="I398" s="149">
        <v>77131600</v>
      </c>
      <c r="J398" s="150" t="s">
        <v>1099</v>
      </c>
      <c r="K398" s="151">
        <v>42552</v>
      </c>
      <c r="L398" s="152">
        <v>5</v>
      </c>
      <c r="M398" s="153" t="s">
        <v>77</v>
      </c>
      <c r="N398" s="153" t="s">
        <v>307</v>
      </c>
      <c r="O398" s="154">
        <v>17876165</v>
      </c>
      <c r="P398" s="154">
        <v>17876165</v>
      </c>
      <c r="Q398" s="149" t="s">
        <v>499</v>
      </c>
      <c r="R398" s="155" t="s">
        <v>499</v>
      </c>
      <c r="S398" s="268" t="s">
        <v>1835</v>
      </c>
      <c r="T398" s="154">
        <v>3575233</v>
      </c>
      <c r="U398" s="156" t="s">
        <v>320</v>
      </c>
    </row>
    <row r="399" spans="1:21" ht="75" customHeight="1" x14ac:dyDescent="0.2">
      <c r="A399" s="146">
        <v>399</v>
      </c>
      <c r="B399" s="147" t="s">
        <v>493</v>
      </c>
      <c r="C399" s="147" t="s">
        <v>1097</v>
      </c>
      <c r="D399" s="148" t="s">
        <v>515</v>
      </c>
      <c r="E399" s="147" t="s">
        <v>596</v>
      </c>
      <c r="F399" s="147" t="s">
        <v>227</v>
      </c>
      <c r="G399" s="147" t="s">
        <v>451</v>
      </c>
      <c r="H399" s="147" t="s">
        <v>497</v>
      </c>
      <c r="I399" s="149">
        <v>77131600</v>
      </c>
      <c r="J399" s="150" t="s">
        <v>599</v>
      </c>
      <c r="K399" s="151">
        <v>42384</v>
      </c>
      <c r="L399" s="152">
        <v>4</v>
      </c>
      <c r="M399" s="153" t="s">
        <v>77</v>
      </c>
      <c r="N399" s="153" t="s">
        <v>307</v>
      </c>
      <c r="O399" s="154">
        <v>16465168</v>
      </c>
      <c r="P399" s="154">
        <v>16465168</v>
      </c>
      <c r="Q399" s="149" t="s">
        <v>499</v>
      </c>
      <c r="R399" s="155" t="s">
        <v>499</v>
      </c>
      <c r="S399" s="268" t="s">
        <v>1835</v>
      </c>
      <c r="T399" s="154">
        <v>4116292</v>
      </c>
      <c r="U399" s="156" t="s">
        <v>308</v>
      </c>
    </row>
    <row r="400" spans="1:21" ht="75" customHeight="1" x14ac:dyDescent="0.2">
      <c r="A400" s="146">
        <v>400</v>
      </c>
      <c r="B400" s="147" t="s">
        <v>493</v>
      </c>
      <c r="C400" s="147" t="s">
        <v>1097</v>
      </c>
      <c r="D400" s="148" t="s">
        <v>515</v>
      </c>
      <c r="E400" s="147" t="s">
        <v>596</v>
      </c>
      <c r="F400" s="147" t="s">
        <v>227</v>
      </c>
      <c r="G400" s="147" t="s">
        <v>451</v>
      </c>
      <c r="H400" s="147" t="s">
        <v>497</v>
      </c>
      <c r="I400" s="149">
        <v>77131600</v>
      </c>
      <c r="J400" s="150" t="s">
        <v>599</v>
      </c>
      <c r="K400" s="151">
        <v>42552</v>
      </c>
      <c r="L400" s="152">
        <v>6</v>
      </c>
      <c r="M400" s="153" t="s">
        <v>77</v>
      </c>
      <c r="N400" s="153" t="s">
        <v>307</v>
      </c>
      <c r="O400" s="154">
        <v>24697752</v>
      </c>
      <c r="P400" s="154">
        <v>24697752</v>
      </c>
      <c r="Q400" s="149" t="s">
        <v>499</v>
      </c>
      <c r="R400" s="155" t="s">
        <v>499</v>
      </c>
      <c r="S400" s="268" t="s">
        <v>1835</v>
      </c>
      <c r="T400" s="154">
        <v>4116292</v>
      </c>
      <c r="U400" s="156" t="s">
        <v>320</v>
      </c>
    </row>
    <row r="401" spans="1:21" ht="75" customHeight="1" x14ac:dyDescent="0.2">
      <c r="A401" s="146">
        <v>401</v>
      </c>
      <c r="B401" s="147" t="s">
        <v>493</v>
      </c>
      <c r="C401" s="147" t="s">
        <v>1097</v>
      </c>
      <c r="D401" s="148" t="s">
        <v>515</v>
      </c>
      <c r="E401" s="147" t="s">
        <v>596</v>
      </c>
      <c r="F401" s="147" t="s">
        <v>227</v>
      </c>
      <c r="G401" s="147" t="s">
        <v>451</v>
      </c>
      <c r="H401" s="147" t="s">
        <v>497</v>
      </c>
      <c r="I401" s="149">
        <v>77131600</v>
      </c>
      <c r="J401" s="150" t="s">
        <v>1191</v>
      </c>
      <c r="K401" s="151">
        <v>42384</v>
      </c>
      <c r="L401" s="152">
        <v>4</v>
      </c>
      <c r="M401" s="153" t="s">
        <v>77</v>
      </c>
      <c r="N401" s="153" t="s">
        <v>307</v>
      </c>
      <c r="O401" s="154">
        <v>11372848</v>
      </c>
      <c r="P401" s="154">
        <v>11372848</v>
      </c>
      <c r="Q401" s="149" t="s">
        <v>499</v>
      </c>
      <c r="R401" s="155" t="s">
        <v>499</v>
      </c>
      <c r="S401" s="268" t="s">
        <v>1835</v>
      </c>
      <c r="T401" s="154">
        <v>2843212</v>
      </c>
      <c r="U401" s="156" t="s">
        <v>308</v>
      </c>
    </row>
    <row r="402" spans="1:21" ht="75" customHeight="1" x14ac:dyDescent="0.2">
      <c r="A402" s="146">
        <v>402</v>
      </c>
      <c r="B402" s="147" t="s">
        <v>493</v>
      </c>
      <c r="C402" s="147" t="s">
        <v>1097</v>
      </c>
      <c r="D402" s="148" t="s">
        <v>515</v>
      </c>
      <c r="E402" s="147" t="s">
        <v>596</v>
      </c>
      <c r="F402" s="147" t="s">
        <v>227</v>
      </c>
      <c r="G402" s="147" t="s">
        <v>451</v>
      </c>
      <c r="H402" s="147" t="s">
        <v>497</v>
      </c>
      <c r="I402" s="149">
        <v>77131600</v>
      </c>
      <c r="J402" s="150" t="s">
        <v>601</v>
      </c>
      <c r="K402" s="151">
        <v>42384</v>
      </c>
      <c r="L402" s="152">
        <v>5</v>
      </c>
      <c r="M402" s="153" t="s">
        <v>77</v>
      </c>
      <c r="N402" s="153" t="s">
        <v>307</v>
      </c>
      <c r="O402" s="154">
        <v>8168930</v>
      </c>
      <c r="P402" s="154">
        <v>8168930</v>
      </c>
      <c r="Q402" s="149" t="s">
        <v>499</v>
      </c>
      <c r="R402" s="155" t="s">
        <v>499</v>
      </c>
      <c r="S402" s="268" t="s">
        <v>1835</v>
      </c>
      <c r="T402" s="154">
        <v>1633786</v>
      </c>
      <c r="U402" s="156" t="s">
        <v>308</v>
      </c>
    </row>
    <row r="403" spans="1:21" ht="75" customHeight="1" x14ac:dyDescent="0.2">
      <c r="A403" s="146">
        <v>403</v>
      </c>
      <c r="B403" s="147" t="s">
        <v>493</v>
      </c>
      <c r="C403" s="147" t="s">
        <v>1097</v>
      </c>
      <c r="D403" s="148" t="s">
        <v>515</v>
      </c>
      <c r="E403" s="147" t="s">
        <v>596</v>
      </c>
      <c r="F403" s="147" t="s">
        <v>227</v>
      </c>
      <c r="G403" s="147" t="s">
        <v>451</v>
      </c>
      <c r="H403" s="147" t="s">
        <v>497</v>
      </c>
      <c r="I403" s="149">
        <v>77131600</v>
      </c>
      <c r="J403" s="150" t="s">
        <v>1098</v>
      </c>
      <c r="K403" s="151">
        <v>42552</v>
      </c>
      <c r="L403" s="152">
        <v>4.5</v>
      </c>
      <c r="M403" s="153" t="s">
        <v>77</v>
      </c>
      <c r="N403" s="153" t="s">
        <v>307</v>
      </c>
      <c r="O403" s="154">
        <v>12794454</v>
      </c>
      <c r="P403" s="154">
        <v>12794454</v>
      </c>
      <c r="Q403" s="149" t="s">
        <v>499</v>
      </c>
      <c r="R403" s="155" t="s">
        <v>499</v>
      </c>
      <c r="S403" s="268" t="s">
        <v>1835</v>
      </c>
      <c r="T403" s="154">
        <v>2843212</v>
      </c>
      <c r="U403" s="156" t="s">
        <v>320</v>
      </c>
    </row>
    <row r="404" spans="1:21" ht="75" customHeight="1" x14ac:dyDescent="0.2">
      <c r="A404" s="146">
        <v>404</v>
      </c>
      <c r="B404" s="147" t="s">
        <v>493</v>
      </c>
      <c r="C404" s="147" t="s">
        <v>1097</v>
      </c>
      <c r="D404" s="148" t="s">
        <v>515</v>
      </c>
      <c r="E404" s="147" t="s">
        <v>596</v>
      </c>
      <c r="F404" s="147" t="s">
        <v>227</v>
      </c>
      <c r="G404" s="147" t="s">
        <v>451</v>
      </c>
      <c r="H404" s="147" t="s">
        <v>497</v>
      </c>
      <c r="I404" s="149">
        <v>77131600</v>
      </c>
      <c r="J404" s="150" t="s">
        <v>1189</v>
      </c>
      <c r="K404" s="151">
        <v>42384</v>
      </c>
      <c r="L404" s="152">
        <v>4</v>
      </c>
      <c r="M404" s="153" t="s">
        <v>77</v>
      </c>
      <c r="N404" s="153" t="s">
        <v>307</v>
      </c>
      <c r="O404" s="154">
        <v>14300932</v>
      </c>
      <c r="P404" s="154">
        <v>14300932</v>
      </c>
      <c r="Q404" s="149" t="s">
        <v>499</v>
      </c>
      <c r="R404" s="155" t="s">
        <v>499</v>
      </c>
      <c r="S404" s="268" t="s">
        <v>1835</v>
      </c>
      <c r="T404" s="154">
        <v>3575233</v>
      </c>
      <c r="U404" s="156" t="s">
        <v>308</v>
      </c>
    </row>
    <row r="405" spans="1:21" ht="75" customHeight="1" x14ac:dyDescent="0.2">
      <c r="A405" s="146">
        <v>405</v>
      </c>
      <c r="B405" s="147" t="s">
        <v>493</v>
      </c>
      <c r="C405" s="147" t="s">
        <v>1097</v>
      </c>
      <c r="D405" s="148" t="s">
        <v>515</v>
      </c>
      <c r="E405" s="147" t="s">
        <v>596</v>
      </c>
      <c r="F405" s="147" t="s">
        <v>227</v>
      </c>
      <c r="G405" s="147" t="s">
        <v>451</v>
      </c>
      <c r="H405" s="147" t="s">
        <v>497</v>
      </c>
      <c r="I405" s="149">
        <v>77131600</v>
      </c>
      <c r="J405" s="150" t="s">
        <v>1099</v>
      </c>
      <c r="K405" s="151">
        <v>42552</v>
      </c>
      <c r="L405" s="152">
        <v>4.5</v>
      </c>
      <c r="M405" s="153" t="s">
        <v>77</v>
      </c>
      <c r="N405" s="153" t="s">
        <v>307</v>
      </c>
      <c r="O405" s="154">
        <v>16088548.5</v>
      </c>
      <c r="P405" s="154">
        <v>16088548.5</v>
      </c>
      <c r="Q405" s="149" t="s">
        <v>499</v>
      </c>
      <c r="R405" s="155" t="s">
        <v>499</v>
      </c>
      <c r="S405" s="268" t="s">
        <v>1835</v>
      </c>
      <c r="T405" s="154">
        <v>3575233</v>
      </c>
      <c r="U405" s="156" t="s">
        <v>320</v>
      </c>
    </row>
    <row r="406" spans="1:21" ht="75" customHeight="1" x14ac:dyDescent="0.2">
      <c r="A406" s="146">
        <v>406</v>
      </c>
      <c r="B406" s="147" t="s">
        <v>493</v>
      </c>
      <c r="C406" s="147" t="s">
        <v>1097</v>
      </c>
      <c r="D406" s="148" t="s">
        <v>515</v>
      </c>
      <c r="E406" s="147" t="s">
        <v>596</v>
      </c>
      <c r="F406" s="147" t="s">
        <v>227</v>
      </c>
      <c r="G406" s="147" t="s">
        <v>451</v>
      </c>
      <c r="H406" s="147" t="s">
        <v>497</v>
      </c>
      <c r="I406" s="149">
        <v>77131600</v>
      </c>
      <c r="J406" s="150" t="s">
        <v>1191</v>
      </c>
      <c r="K406" s="151">
        <v>42384</v>
      </c>
      <c r="L406" s="152">
        <v>4</v>
      </c>
      <c r="M406" s="153" t="s">
        <v>77</v>
      </c>
      <c r="N406" s="153" t="s">
        <v>307</v>
      </c>
      <c r="O406" s="154">
        <v>11372848</v>
      </c>
      <c r="P406" s="154">
        <v>11372848</v>
      </c>
      <c r="Q406" s="149" t="s">
        <v>499</v>
      </c>
      <c r="R406" s="155" t="s">
        <v>499</v>
      </c>
      <c r="S406" s="268" t="s">
        <v>1835</v>
      </c>
      <c r="T406" s="154">
        <v>2843212</v>
      </c>
      <c r="U406" s="156" t="s">
        <v>308</v>
      </c>
    </row>
    <row r="407" spans="1:21" ht="75" customHeight="1" x14ac:dyDescent="0.2">
      <c r="A407" s="146">
        <v>407</v>
      </c>
      <c r="B407" s="147" t="s">
        <v>493</v>
      </c>
      <c r="C407" s="147" t="s">
        <v>1097</v>
      </c>
      <c r="D407" s="148" t="s">
        <v>515</v>
      </c>
      <c r="E407" s="147" t="s">
        <v>596</v>
      </c>
      <c r="F407" s="147" t="s">
        <v>227</v>
      </c>
      <c r="G407" s="147" t="s">
        <v>451</v>
      </c>
      <c r="H407" s="147" t="s">
        <v>497</v>
      </c>
      <c r="I407" s="149">
        <v>77131600</v>
      </c>
      <c r="J407" s="150" t="s">
        <v>1098</v>
      </c>
      <c r="K407" s="151">
        <v>42552</v>
      </c>
      <c r="L407" s="152">
        <v>4.5</v>
      </c>
      <c r="M407" s="153" t="s">
        <v>77</v>
      </c>
      <c r="N407" s="153" t="s">
        <v>307</v>
      </c>
      <c r="O407" s="154">
        <v>12794454</v>
      </c>
      <c r="P407" s="154">
        <v>12794454</v>
      </c>
      <c r="Q407" s="149" t="s">
        <v>499</v>
      </c>
      <c r="R407" s="155" t="s">
        <v>499</v>
      </c>
      <c r="S407" s="268" t="s">
        <v>1835</v>
      </c>
      <c r="T407" s="154">
        <v>2843212</v>
      </c>
      <c r="U407" s="156" t="s">
        <v>320</v>
      </c>
    </row>
    <row r="408" spans="1:21" ht="75" customHeight="1" x14ac:dyDescent="0.2">
      <c r="A408" s="146">
        <v>408</v>
      </c>
      <c r="B408" s="147" t="s">
        <v>493</v>
      </c>
      <c r="C408" s="147" t="s">
        <v>1097</v>
      </c>
      <c r="D408" s="148" t="s">
        <v>515</v>
      </c>
      <c r="E408" s="147" t="s">
        <v>596</v>
      </c>
      <c r="F408" s="147" t="s">
        <v>227</v>
      </c>
      <c r="G408" s="147" t="s">
        <v>451</v>
      </c>
      <c r="H408" s="147" t="s">
        <v>497</v>
      </c>
      <c r="I408" s="149">
        <v>77131600</v>
      </c>
      <c r="J408" s="150" t="s">
        <v>1191</v>
      </c>
      <c r="K408" s="151">
        <v>42384</v>
      </c>
      <c r="L408" s="152">
        <v>4</v>
      </c>
      <c r="M408" s="153" t="s">
        <v>77</v>
      </c>
      <c r="N408" s="153" t="s">
        <v>307</v>
      </c>
      <c r="O408" s="154">
        <v>11372848</v>
      </c>
      <c r="P408" s="154">
        <v>11372848</v>
      </c>
      <c r="Q408" s="149" t="s">
        <v>499</v>
      </c>
      <c r="R408" s="155" t="s">
        <v>499</v>
      </c>
      <c r="S408" s="268" t="s">
        <v>1835</v>
      </c>
      <c r="T408" s="154">
        <v>2843212</v>
      </c>
      <c r="U408" s="156" t="s">
        <v>308</v>
      </c>
    </row>
    <row r="409" spans="1:21" ht="75" customHeight="1" x14ac:dyDescent="0.2">
      <c r="A409" s="146">
        <v>409</v>
      </c>
      <c r="B409" s="147" t="s">
        <v>493</v>
      </c>
      <c r="C409" s="147" t="s">
        <v>1097</v>
      </c>
      <c r="D409" s="148" t="s">
        <v>515</v>
      </c>
      <c r="E409" s="147" t="s">
        <v>596</v>
      </c>
      <c r="F409" s="147" t="s">
        <v>227</v>
      </c>
      <c r="G409" s="147" t="s">
        <v>451</v>
      </c>
      <c r="H409" s="147" t="s">
        <v>497</v>
      </c>
      <c r="I409" s="149">
        <v>77131600</v>
      </c>
      <c r="J409" s="150" t="s">
        <v>1098</v>
      </c>
      <c r="K409" s="151">
        <v>42552</v>
      </c>
      <c r="L409" s="152">
        <v>4.5</v>
      </c>
      <c r="M409" s="153" t="s">
        <v>77</v>
      </c>
      <c r="N409" s="153" t="s">
        <v>307</v>
      </c>
      <c r="O409" s="154">
        <v>12794454</v>
      </c>
      <c r="P409" s="154">
        <v>12794454</v>
      </c>
      <c r="Q409" s="149" t="s">
        <v>499</v>
      </c>
      <c r="R409" s="155" t="s">
        <v>499</v>
      </c>
      <c r="S409" s="268" t="s">
        <v>1835</v>
      </c>
      <c r="T409" s="154">
        <v>2843212</v>
      </c>
      <c r="U409" s="156" t="s">
        <v>320</v>
      </c>
    </row>
    <row r="410" spans="1:21" ht="75" customHeight="1" x14ac:dyDescent="0.2">
      <c r="A410" s="146">
        <v>410</v>
      </c>
      <c r="B410" s="147" t="s">
        <v>493</v>
      </c>
      <c r="C410" s="147" t="s">
        <v>1097</v>
      </c>
      <c r="D410" s="148" t="s">
        <v>515</v>
      </c>
      <c r="E410" s="147" t="s">
        <v>596</v>
      </c>
      <c r="F410" s="147" t="s">
        <v>227</v>
      </c>
      <c r="G410" s="147" t="s">
        <v>451</v>
      </c>
      <c r="H410" s="147" t="s">
        <v>497</v>
      </c>
      <c r="I410" s="149">
        <v>77131600</v>
      </c>
      <c r="J410" s="150" t="s">
        <v>1191</v>
      </c>
      <c r="K410" s="151">
        <v>42384</v>
      </c>
      <c r="L410" s="152">
        <v>3</v>
      </c>
      <c r="M410" s="153" t="s">
        <v>77</v>
      </c>
      <c r="N410" s="153" t="s">
        <v>307</v>
      </c>
      <c r="O410" s="154">
        <v>8529636</v>
      </c>
      <c r="P410" s="154">
        <v>8529636</v>
      </c>
      <c r="Q410" s="149" t="s">
        <v>499</v>
      </c>
      <c r="R410" s="155" t="s">
        <v>499</v>
      </c>
      <c r="S410" s="268" t="s">
        <v>1835</v>
      </c>
      <c r="T410" s="154">
        <v>2843212</v>
      </c>
      <c r="U410" s="156" t="s">
        <v>308</v>
      </c>
    </row>
    <row r="411" spans="1:21" ht="75" customHeight="1" x14ac:dyDescent="0.2">
      <c r="A411" s="146">
        <v>411</v>
      </c>
      <c r="B411" s="147" t="s">
        <v>493</v>
      </c>
      <c r="C411" s="147" t="s">
        <v>1097</v>
      </c>
      <c r="D411" s="148" t="s">
        <v>515</v>
      </c>
      <c r="E411" s="147" t="s">
        <v>596</v>
      </c>
      <c r="F411" s="147" t="s">
        <v>227</v>
      </c>
      <c r="G411" s="147" t="s">
        <v>451</v>
      </c>
      <c r="H411" s="147" t="s">
        <v>497</v>
      </c>
      <c r="I411" s="149">
        <v>77131600</v>
      </c>
      <c r="J411" s="150" t="s">
        <v>1098</v>
      </c>
      <c r="K411" s="151">
        <v>42552</v>
      </c>
      <c r="L411" s="152">
        <v>5</v>
      </c>
      <c r="M411" s="153" t="s">
        <v>77</v>
      </c>
      <c r="N411" s="153" t="s">
        <v>307</v>
      </c>
      <c r="O411" s="154">
        <v>14216060</v>
      </c>
      <c r="P411" s="154">
        <v>14216060</v>
      </c>
      <c r="Q411" s="149" t="s">
        <v>499</v>
      </c>
      <c r="R411" s="155" t="s">
        <v>499</v>
      </c>
      <c r="S411" s="268" t="s">
        <v>1835</v>
      </c>
      <c r="T411" s="154">
        <v>2843212</v>
      </c>
      <c r="U411" s="156" t="s">
        <v>320</v>
      </c>
    </row>
    <row r="412" spans="1:21" ht="75" customHeight="1" x14ac:dyDescent="0.2">
      <c r="A412" s="146">
        <v>412</v>
      </c>
      <c r="B412" s="147" t="s">
        <v>493</v>
      </c>
      <c r="C412" s="147" t="s">
        <v>1097</v>
      </c>
      <c r="D412" s="148" t="s">
        <v>515</v>
      </c>
      <c r="E412" s="147" t="s">
        <v>596</v>
      </c>
      <c r="F412" s="147" t="s">
        <v>227</v>
      </c>
      <c r="G412" s="147" t="s">
        <v>451</v>
      </c>
      <c r="H412" s="147" t="s">
        <v>497</v>
      </c>
      <c r="I412" s="149">
        <v>77131600</v>
      </c>
      <c r="J412" s="150" t="s">
        <v>599</v>
      </c>
      <c r="K412" s="151">
        <v>42384</v>
      </c>
      <c r="L412" s="152">
        <v>4</v>
      </c>
      <c r="M412" s="153" t="s">
        <v>77</v>
      </c>
      <c r="N412" s="153" t="s">
        <v>307</v>
      </c>
      <c r="O412" s="154">
        <v>16465168</v>
      </c>
      <c r="P412" s="154">
        <v>16465168</v>
      </c>
      <c r="Q412" s="149" t="s">
        <v>499</v>
      </c>
      <c r="R412" s="155" t="s">
        <v>499</v>
      </c>
      <c r="S412" s="268" t="s">
        <v>1835</v>
      </c>
      <c r="T412" s="154">
        <v>4116292</v>
      </c>
      <c r="U412" s="156" t="s">
        <v>1484</v>
      </c>
    </row>
    <row r="413" spans="1:21" ht="75" customHeight="1" x14ac:dyDescent="0.2">
      <c r="A413" s="146">
        <v>413</v>
      </c>
      <c r="B413" s="147" t="s">
        <v>493</v>
      </c>
      <c r="C413" s="147" t="s">
        <v>1097</v>
      </c>
      <c r="D413" s="148" t="s">
        <v>515</v>
      </c>
      <c r="E413" s="147" t="s">
        <v>596</v>
      </c>
      <c r="F413" s="147" t="s">
        <v>227</v>
      </c>
      <c r="G413" s="147" t="s">
        <v>451</v>
      </c>
      <c r="H413" s="147" t="s">
        <v>497</v>
      </c>
      <c r="I413" s="149">
        <v>77131600</v>
      </c>
      <c r="J413" s="150" t="s">
        <v>599</v>
      </c>
      <c r="K413" s="151">
        <v>42552</v>
      </c>
      <c r="L413" s="152">
        <v>4.5</v>
      </c>
      <c r="M413" s="153" t="s">
        <v>77</v>
      </c>
      <c r="N413" s="153" t="s">
        <v>307</v>
      </c>
      <c r="O413" s="154">
        <v>18523314</v>
      </c>
      <c r="P413" s="154">
        <v>18523314</v>
      </c>
      <c r="Q413" s="149" t="s">
        <v>499</v>
      </c>
      <c r="R413" s="155" t="s">
        <v>499</v>
      </c>
      <c r="S413" s="268" t="s">
        <v>1835</v>
      </c>
      <c r="T413" s="154">
        <v>4116292</v>
      </c>
      <c r="U413" s="156" t="s">
        <v>320</v>
      </c>
    </row>
    <row r="414" spans="1:21" ht="75" customHeight="1" x14ac:dyDescent="0.2">
      <c r="A414" s="146">
        <v>414</v>
      </c>
      <c r="B414" s="147" t="s">
        <v>493</v>
      </c>
      <c r="C414" s="147" t="s">
        <v>1097</v>
      </c>
      <c r="D414" s="148" t="s">
        <v>515</v>
      </c>
      <c r="E414" s="147" t="s">
        <v>596</v>
      </c>
      <c r="F414" s="147" t="s">
        <v>227</v>
      </c>
      <c r="G414" s="147" t="s">
        <v>451</v>
      </c>
      <c r="H414" s="147" t="s">
        <v>497</v>
      </c>
      <c r="I414" s="149">
        <v>77131600</v>
      </c>
      <c r="J414" s="150" t="s">
        <v>599</v>
      </c>
      <c r="K414" s="151">
        <v>42384</v>
      </c>
      <c r="L414" s="152">
        <v>4</v>
      </c>
      <c r="M414" s="153" t="s">
        <v>77</v>
      </c>
      <c r="N414" s="153" t="s">
        <v>307</v>
      </c>
      <c r="O414" s="154">
        <v>16465168</v>
      </c>
      <c r="P414" s="154">
        <v>16465168</v>
      </c>
      <c r="Q414" s="149" t="s">
        <v>499</v>
      </c>
      <c r="R414" s="155" t="s">
        <v>499</v>
      </c>
      <c r="S414" s="268" t="s">
        <v>1835</v>
      </c>
      <c r="T414" s="154">
        <v>4116292</v>
      </c>
      <c r="U414" s="156" t="s">
        <v>1484</v>
      </c>
    </row>
    <row r="415" spans="1:21" ht="75" customHeight="1" x14ac:dyDescent="0.2">
      <c r="A415" s="146">
        <v>415</v>
      </c>
      <c r="B415" s="147" t="s">
        <v>493</v>
      </c>
      <c r="C415" s="147" t="s">
        <v>1097</v>
      </c>
      <c r="D415" s="148" t="s">
        <v>515</v>
      </c>
      <c r="E415" s="147" t="s">
        <v>596</v>
      </c>
      <c r="F415" s="147" t="s">
        <v>227</v>
      </c>
      <c r="G415" s="147" t="s">
        <v>451</v>
      </c>
      <c r="H415" s="147" t="s">
        <v>497</v>
      </c>
      <c r="I415" s="149">
        <v>77131600</v>
      </c>
      <c r="J415" s="150" t="s">
        <v>599</v>
      </c>
      <c r="K415" s="151">
        <v>42552</v>
      </c>
      <c r="L415" s="152">
        <v>4.5</v>
      </c>
      <c r="M415" s="153" t="s">
        <v>77</v>
      </c>
      <c r="N415" s="153" t="s">
        <v>307</v>
      </c>
      <c r="O415" s="154">
        <v>18523314</v>
      </c>
      <c r="P415" s="154">
        <v>18523314</v>
      </c>
      <c r="Q415" s="149" t="s">
        <v>499</v>
      </c>
      <c r="R415" s="155" t="s">
        <v>499</v>
      </c>
      <c r="S415" s="268" t="s">
        <v>1835</v>
      </c>
      <c r="T415" s="154">
        <v>4116292</v>
      </c>
      <c r="U415" s="156" t="s">
        <v>320</v>
      </c>
    </row>
    <row r="416" spans="1:21" ht="75" customHeight="1" x14ac:dyDescent="0.2">
      <c r="A416" s="146">
        <v>416</v>
      </c>
      <c r="B416" s="147" t="s">
        <v>493</v>
      </c>
      <c r="C416" s="147" t="s">
        <v>1097</v>
      </c>
      <c r="D416" s="148" t="s">
        <v>515</v>
      </c>
      <c r="E416" s="147" t="s">
        <v>596</v>
      </c>
      <c r="F416" s="147" t="s">
        <v>227</v>
      </c>
      <c r="G416" s="147" t="s">
        <v>451</v>
      </c>
      <c r="H416" s="147" t="s">
        <v>497</v>
      </c>
      <c r="I416" s="149">
        <v>77131600</v>
      </c>
      <c r="J416" s="150" t="s">
        <v>1190</v>
      </c>
      <c r="K416" s="151">
        <v>42384</v>
      </c>
      <c r="L416" s="152">
        <v>4</v>
      </c>
      <c r="M416" s="153" t="s">
        <v>77</v>
      </c>
      <c r="N416" s="153" t="s">
        <v>307</v>
      </c>
      <c r="O416" s="154">
        <v>14300932</v>
      </c>
      <c r="P416" s="154">
        <v>14300932</v>
      </c>
      <c r="Q416" s="149" t="s">
        <v>499</v>
      </c>
      <c r="R416" s="155" t="s">
        <v>499</v>
      </c>
      <c r="S416" s="268" t="s">
        <v>1835</v>
      </c>
      <c r="T416" s="154">
        <v>3575233</v>
      </c>
      <c r="U416" s="156" t="s">
        <v>308</v>
      </c>
    </row>
    <row r="417" spans="1:21" ht="75" customHeight="1" x14ac:dyDescent="0.2">
      <c r="A417" s="146">
        <v>417</v>
      </c>
      <c r="B417" s="147" t="s">
        <v>493</v>
      </c>
      <c r="C417" s="147" t="s">
        <v>1097</v>
      </c>
      <c r="D417" s="148" t="s">
        <v>515</v>
      </c>
      <c r="E417" s="147" t="s">
        <v>596</v>
      </c>
      <c r="F417" s="147" t="s">
        <v>227</v>
      </c>
      <c r="G417" s="147" t="s">
        <v>451</v>
      </c>
      <c r="H417" s="147" t="s">
        <v>497</v>
      </c>
      <c r="I417" s="149">
        <v>77131600</v>
      </c>
      <c r="J417" s="150" t="s">
        <v>1102</v>
      </c>
      <c r="K417" s="151">
        <v>42552</v>
      </c>
      <c r="L417" s="152">
        <v>5</v>
      </c>
      <c r="M417" s="153" t="s">
        <v>77</v>
      </c>
      <c r="N417" s="153" t="s">
        <v>307</v>
      </c>
      <c r="O417" s="154">
        <v>17876165</v>
      </c>
      <c r="P417" s="154">
        <v>17876165</v>
      </c>
      <c r="Q417" s="149" t="s">
        <v>499</v>
      </c>
      <c r="R417" s="155" t="s">
        <v>499</v>
      </c>
      <c r="S417" s="268" t="s">
        <v>1835</v>
      </c>
      <c r="T417" s="154">
        <v>3575233</v>
      </c>
      <c r="U417" s="156" t="s">
        <v>320</v>
      </c>
    </row>
    <row r="418" spans="1:21" ht="75" customHeight="1" x14ac:dyDescent="0.2">
      <c r="A418" s="146">
        <v>418</v>
      </c>
      <c r="B418" s="147" t="s">
        <v>493</v>
      </c>
      <c r="C418" s="147" t="s">
        <v>1097</v>
      </c>
      <c r="D418" s="148" t="s">
        <v>515</v>
      </c>
      <c r="E418" s="147" t="s">
        <v>596</v>
      </c>
      <c r="F418" s="147" t="s">
        <v>227</v>
      </c>
      <c r="G418" s="147" t="s">
        <v>451</v>
      </c>
      <c r="H418" s="147" t="s">
        <v>497</v>
      </c>
      <c r="I418" s="149">
        <v>77131600</v>
      </c>
      <c r="J418" s="150" t="s">
        <v>1047</v>
      </c>
      <c r="K418" s="151">
        <v>42384</v>
      </c>
      <c r="L418" s="152">
        <v>1</v>
      </c>
      <c r="M418" s="153" t="s">
        <v>77</v>
      </c>
      <c r="N418" s="153" t="s">
        <v>307</v>
      </c>
      <c r="O418" s="154">
        <v>510481.5</v>
      </c>
      <c r="P418" s="154">
        <v>510481.5</v>
      </c>
      <c r="Q418" s="149" t="s">
        <v>499</v>
      </c>
      <c r="R418" s="155" t="s">
        <v>499</v>
      </c>
      <c r="S418" s="268" t="s">
        <v>1835</v>
      </c>
      <c r="T418" s="154">
        <v>510481.5</v>
      </c>
      <c r="U418" s="156" t="s">
        <v>320</v>
      </c>
    </row>
    <row r="419" spans="1:21" ht="75" customHeight="1" x14ac:dyDescent="0.2">
      <c r="A419" s="146">
        <v>419</v>
      </c>
      <c r="B419" s="147" t="s">
        <v>493</v>
      </c>
      <c r="C419" s="147" t="s">
        <v>1097</v>
      </c>
      <c r="D419" s="148" t="s">
        <v>515</v>
      </c>
      <c r="E419" s="147" t="s">
        <v>596</v>
      </c>
      <c r="F419" s="147" t="s">
        <v>336</v>
      </c>
      <c r="G419" s="147" t="s">
        <v>84</v>
      </c>
      <c r="H419" s="147" t="s">
        <v>511</v>
      </c>
      <c r="I419" s="149">
        <v>77121500</v>
      </c>
      <c r="J419" s="150" t="s">
        <v>606</v>
      </c>
      <c r="K419" s="151">
        <v>42430</v>
      </c>
      <c r="L419" s="152">
        <v>1</v>
      </c>
      <c r="M419" s="153" t="s">
        <v>77</v>
      </c>
      <c r="N419" s="153" t="s">
        <v>307</v>
      </c>
      <c r="O419" s="154">
        <v>155000000</v>
      </c>
      <c r="P419" s="154">
        <v>155000000</v>
      </c>
      <c r="Q419" s="149" t="s">
        <v>499</v>
      </c>
      <c r="R419" s="155" t="s">
        <v>499</v>
      </c>
      <c r="S419" s="268" t="s">
        <v>1835</v>
      </c>
      <c r="T419" s="154">
        <v>155000000</v>
      </c>
      <c r="U419" s="156" t="s">
        <v>320</v>
      </c>
    </row>
    <row r="420" spans="1:21" ht="75" customHeight="1" x14ac:dyDescent="0.2">
      <c r="A420" s="146">
        <v>420</v>
      </c>
      <c r="B420" s="147" t="s">
        <v>493</v>
      </c>
      <c r="C420" s="147" t="s">
        <v>1097</v>
      </c>
      <c r="D420" s="148" t="s">
        <v>515</v>
      </c>
      <c r="E420" s="147" t="s">
        <v>607</v>
      </c>
      <c r="F420" s="147" t="s">
        <v>227</v>
      </c>
      <c r="G420" s="147" t="s">
        <v>451</v>
      </c>
      <c r="H420" s="147" t="s">
        <v>497</v>
      </c>
      <c r="I420" s="149">
        <v>77131600</v>
      </c>
      <c r="J420" s="150" t="s">
        <v>1103</v>
      </c>
      <c r="K420" s="151">
        <v>42384</v>
      </c>
      <c r="L420" s="152">
        <v>4</v>
      </c>
      <c r="M420" s="153" t="s">
        <v>77</v>
      </c>
      <c r="N420" s="153" t="s">
        <v>307</v>
      </c>
      <c r="O420" s="154">
        <v>11372848</v>
      </c>
      <c r="P420" s="154">
        <v>11372848</v>
      </c>
      <c r="Q420" s="149" t="s">
        <v>499</v>
      </c>
      <c r="R420" s="155" t="s">
        <v>499</v>
      </c>
      <c r="S420" s="268" t="s">
        <v>1835</v>
      </c>
      <c r="T420" s="154">
        <v>2843212</v>
      </c>
      <c r="U420" s="156" t="s">
        <v>308</v>
      </c>
    </row>
    <row r="421" spans="1:21" ht="75" customHeight="1" x14ac:dyDescent="0.2">
      <c r="A421" s="146">
        <v>421</v>
      </c>
      <c r="B421" s="147" t="s">
        <v>493</v>
      </c>
      <c r="C421" s="147" t="s">
        <v>1097</v>
      </c>
      <c r="D421" s="148" t="s">
        <v>515</v>
      </c>
      <c r="E421" s="147" t="s">
        <v>607</v>
      </c>
      <c r="F421" s="147" t="s">
        <v>227</v>
      </c>
      <c r="G421" s="147" t="s">
        <v>451</v>
      </c>
      <c r="H421" s="147" t="s">
        <v>497</v>
      </c>
      <c r="I421" s="149">
        <v>77131600</v>
      </c>
      <c r="J421" s="150" t="s">
        <v>1103</v>
      </c>
      <c r="K421" s="151">
        <v>42552</v>
      </c>
      <c r="L421" s="152">
        <v>4.5</v>
      </c>
      <c r="M421" s="153" t="s">
        <v>77</v>
      </c>
      <c r="N421" s="153" t="s">
        <v>307</v>
      </c>
      <c r="O421" s="154">
        <v>12794454</v>
      </c>
      <c r="P421" s="154">
        <v>12794454</v>
      </c>
      <c r="Q421" s="149" t="s">
        <v>499</v>
      </c>
      <c r="R421" s="155" t="s">
        <v>499</v>
      </c>
      <c r="S421" s="268" t="s">
        <v>1835</v>
      </c>
      <c r="T421" s="154">
        <v>2843212</v>
      </c>
      <c r="U421" s="156" t="s">
        <v>320</v>
      </c>
    </row>
    <row r="422" spans="1:21" ht="75" customHeight="1" x14ac:dyDescent="0.2">
      <c r="A422" s="146">
        <v>422</v>
      </c>
      <c r="B422" s="147" t="s">
        <v>493</v>
      </c>
      <c r="C422" s="147" t="s">
        <v>1097</v>
      </c>
      <c r="D422" s="148" t="s">
        <v>515</v>
      </c>
      <c r="E422" s="147" t="s">
        <v>607</v>
      </c>
      <c r="F422" s="147" t="s">
        <v>227</v>
      </c>
      <c r="G422" s="147" t="s">
        <v>451</v>
      </c>
      <c r="H422" s="147" t="s">
        <v>497</v>
      </c>
      <c r="I422" s="149">
        <v>77131600</v>
      </c>
      <c r="J422" s="150" t="s">
        <v>1103</v>
      </c>
      <c r="K422" s="151">
        <v>42384</v>
      </c>
      <c r="L422" s="152">
        <v>4</v>
      </c>
      <c r="M422" s="153" t="s">
        <v>77</v>
      </c>
      <c r="N422" s="153" t="s">
        <v>307</v>
      </c>
      <c r="O422" s="154">
        <v>11372848</v>
      </c>
      <c r="P422" s="154">
        <v>11372848</v>
      </c>
      <c r="Q422" s="149" t="s">
        <v>499</v>
      </c>
      <c r="R422" s="155" t="s">
        <v>499</v>
      </c>
      <c r="S422" s="268" t="s">
        <v>1835</v>
      </c>
      <c r="T422" s="154">
        <v>2843212</v>
      </c>
      <c r="U422" s="156" t="s">
        <v>308</v>
      </c>
    </row>
    <row r="423" spans="1:21" ht="75" customHeight="1" x14ac:dyDescent="0.2">
      <c r="A423" s="146">
        <v>423</v>
      </c>
      <c r="B423" s="147" t="s">
        <v>493</v>
      </c>
      <c r="C423" s="147" t="s">
        <v>1097</v>
      </c>
      <c r="D423" s="148" t="s">
        <v>515</v>
      </c>
      <c r="E423" s="147" t="s">
        <v>607</v>
      </c>
      <c r="F423" s="147" t="s">
        <v>227</v>
      </c>
      <c r="G423" s="147" t="s">
        <v>451</v>
      </c>
      <c r="H423" s="147" t="s">
        <v>497</v>
      </c>
      <c r="I423" s="149">
        <v>77131600</v>
      </c>
      <c r="J423" s="150" t="s">
        <v>1103</v>
      </c>
      <c r="K423" s="151">
        <v>42552</v>
      </c>
      <c r="L423" s="152">
        <v>4</v>
      </c>
      <c r="M423" s="153" t="s">
        <v>77</v>
      </c>
      <c r="N423" s="153" t="s">
        <v>307</v>
      </c>
      <c r="O423" s="154">
        <v>11372848</v>
      </c>
      <c r="P423" s="154">
        <v>11372848</v>
      </c>
      <c r="Q423" s="149" t="s">
        <v>499</v>
      </c>
      <c r="R423" s="155" t="s">
        <v>499</v>
      </c>
      <c r="S423" s="268" t="s">
        <v>1835</v>
      </c>
      <c r="T423" s="154">
        <v>2843212</v>
      </c>
      <c r="U423" s="156" t="s">
        <v>320</v>
      </c>
    </row>
    <row r="424" spans="1:21" ht="75" customHeight="1" x14ac:dyDescent="0.2">
      <c r="A424" s="146">
        <v>424</v>
      </c>
      <c r="B424" s="147" t="s">
        <v>493</v>
      </c>
      <c r="C424" s="147" t="s">
        <v>1097</v>
      </c>
      <c r="D424" s="148" t="s">
        <v>515</v>
      </c>
      <c r="E424" s="147" t="s">
        <v>607</v>
      </c>
      <c r="F424" s="147" t="s">
        <v>227</v>
      </c>
      <c r="G424" s="147" t="s">
        <v>451</v>
      </c>
      <c r="H424" s="147" t="s">
        <v>497</v>
      </c>
      <c r="I424" s="149">
        <v>77131600</v>
      </c>
      <c r="J424" s="150" t="s">
        <v>1047</v>
      </c>
      <c r="K424" s="151">
        <v>42384</v>
      </c>
      <c r="L424" s="152">
        <v>1</v>
      </c>
      <c r="M424" s="153" t="s">
        <v>77</v>
      </c>
      <c r="N424" s="153" t="s">
        <v>307</v>
      </c>
      <c r="O424" s="154">
        <v>1087002</v>
      </c>
      <c r="P424" s="154">
        <v>1087002</v>
      </c>
      <c r="Q424" s="149" t="s">
        <v>499</v>
      </c>
      <c r="R424" s="155" t="s">
        <v>499</v>
      </c>
      <c r="S424" s="268" t="s">
        <v>1835</v>
      </c>
      <c r="T424" s="154">
        <v>1087002</v>
      </c>
      <c r="U424" s="156" t="s">
        <v>320</v>
      </c>
    </row>
    <row r="425" spans="1:21" ht="75" customHeight="1" x14ac:dyDescent="0.2">
      <c r="A425" s="146">
        <v>425</v>
      </c>
      <c r="B425" s="147" t="s">
        <v>493</v>
      </c>
      <c r="C425" s="147" t="s">
        <v>609</v>
      </c>
      <c r="D425" s="148" t="s">
        <v>515</v>
      </c>
      <c r="E425" s="147" t="s">
        <v>610</v>
      </c>
      <c r="F425" s="147" t="s">
        <v>227</v>
      </c>
      <c r="G425" s="147" t="s">
        <v>451</v>
      </c>
      <c r="H425" s="147" t="s">
        <v>497</v>
      </c>
      <c r="I425" s="149">
        <v>77111602</v>
      </c>
      <c r="J425" s="150" t="s">
        <v>1612</v>
      </c>
      <c r="K425" s="151">
        <v>42384</v>
      </c>
      <c r="L425" s="152">
        <v>4</v>
      </c>
      <c r="M425" s="153" t="s">
        <v>77</v>
      </c>
      <c r="N425" s="153" t="s">
        <v>307</v>
      </c>
      <c r="O425" s="154">
        <v>7044376</v>
      </c>
      <c r="P425" s="154">
        <v>7044376</v>
      </c>
      <c r="Q425" s="149" t="s">
        <v>499</v>
      </c>
      <c r="R425" s="155" t="s">
        <v>499</v>
      </c>
      <c r="S425" s="268" t="s">
        <v>1835</v>
      </c>
      <c r="T425" s="154">
        <v>1761094</v>
      </c>
      <c r="U425" s="156" t="s">
        <v>1553</v>
      </c>
    </row>
    <row r="426" spans="1:21" ht="75" customHeight="1" x14ac:dyDescent="0.2">
      <c r="A426" s="146">
        <v>426</v>
      </c>
      <c r="B426" s="147" t="s">
        <v>493</v>
      </c>
      <c r="C426" s="147" t="s">
        <v>609</v>
      </c>
      <c r="D426" s="148" t="s">
        <v>515</v>
      </c>
      <c r="E426" s="147" t="s">
        <v>610</v>
      </c>
      <c r="F426" s="147" t="s">
        <v>227</v>
      </c>
      <c r="G426" s="147" t="s">
        <v>451</v>
      </c>
      <c r="H426" s="147" t="s">
        <v>497</v>
      </c>
      <c r="I426" s="149">
        <v>77111602</v>
      </c>
      <c r="J426" s="150" t="s">
        <v>611</v>
      </c>
      <c r="K426" s="151">
        <v>42552</v>
      </c>
      <c r="L426" s="152">
        <v>5</v>
      </c>
      <c r="M426" s="153" t="s">
        <v>77</v>
      </c>
      <c r="N426" s="153" t="s">
        <v>307</v>
      </c>
      <c r="O426" s="154">
        <v>8805470</v>
      </c>
      <c r="P426" s="154">
        <v>8805470</v>
      </c>
      <c r="Q426" s="149" t="s">
        <v>499</v>
      </c>
      <c r="R426" s="155" t="s">
        <v>499</v>
      </c>
      <c r="S426" s="268" t="s">
        <v>1835</v>
      </c>
      <c r="T426" s="154">
        <v>1761094</v>
      </c>
      <c r="U426" s="156" t="s">
        <v>320</v>
      </c>
    </row>
    <row r="427" spans="1:21" ht="75" customHeight="1" x14ac:dyDescent="0.2">
      <c r="A427" s="146">
        <v>427</v>
      </c>
      <c r="B427" s="147" t="s">
        <v>493</v>
      </c>
      <c r="C427" s="147" t="s">
        <v>609</v>
      </c>
      <c r="D427" s="148" t="s">
        <v>515</v>
      </c>
      <c r="E427" s="147" t="s">
        <v>610</v>
      </c>
      <c r="F427" s="147" t="s">
        <v>227</v>
      </c>
      <c r="G427" s="147" t="s">
        <v>451</v>
      </c>
      <c r="H427" s="147" t="s">
        <v>497</v>
      </c>
      <c r="I427" s="149">
        <v>77111602</v>
      </c>
      <c r="J427" s="150" t="s">
        <v>1611</v>
      </c>
      <c r="K427" s="151">
        <v>42384</v>
      </c>
      <c r="L427" s="152">
        <v>4</v>
      </c>
      <c r="M427" s="153" t="s">
        <v>77</v>
      </c>
      <c r="N427" s="153" t="s">
        <v>307</v>
      </c>
      <c r="O427" s="154">
        <v>7044376</v>
      </c>
      <c r="P427" s="154">
        <v>7044376</v>
      </c>
      <c r="Q427" s="149" t="s">
        <v>499</v>
      </c>
      <c r="R427" s="155" t="s">
        <v>499</v>
      </c>
      <c r="S427" s="268" t="s">
        <v>1835</v>
      </c>
      <c r="T427" s="154">
        <v>1761094</v>
      </c>
      <c r="U427" s="156" t="s">
        <v>1553</v>
      </c>
    </row>
    <row r="428" spans="1:21" ht="75" customHeight="1" x14ac:dyDescent="0.2">
      <c r="A428" s="146">
        <v>428</v>
      </c>
      <c r="B428" s="147" t="s">
        <v>493</v>
      </c>
      <c r="C428" s="147" t="s">
        <v>609</v>
      </c>
      <c r="D428" s="148" t="s">
        <v>515</v>
      </c>
      <c r="E428" s="147" t="s">
        <v>610</v>
      </c>
      <c r="F428" s="147" t="s">
        <v>227</v>
      </c>
      <c r="G428" s="147" t="s">
        <v>451</v>
      </c>
      <c r="H428" s="147" t="s">
        <v>497</v>
      </c>
      <c r="I428" s="149">
        <v>77111602</v>
      </c>
      <c r="J428" s="150" t="s">
        <v>612</v>
      </c>
      <c r="K428" s="151">
        <v>42552</v>
      </c>
      <c r="L428" s="152">
        <v>4.5</v>
      </c>
      <c r="M428" s="153" t="s">
        <v>77</v>
      </c>
      <c r="N428" s="153" t="s">
        <v>307</v>
      </c>
      <c r="O428" s="154">
        <v>7924923</v>
      </c>
      <c r="P428" s="154">
        <v>7924923</v>
      </c>
      <c r="Q428" s="149" t="s">
        <v>499</v>
      </c>
      <c r="R428" s="155" t="s">
        <v>499</v>
      </c>
      <c r="S428" s="268" t="s">
        <v>1835</v>
      </c>
      <c r="T428" s="154">
        <v>1761094</v>
      </c>
      <c r="U428" s="156" t="s">
        <v>320</v>
      </c>
    </row>
    <row r="429" spans="1:21" ht="75" customHeight="1" x14ac:dyDescent="0.2">
      <c r="A429" s="146">
        <v>429</v>
      </c>
      <c r="B429" s="147" t="s">
        <v>493</v>
      </c>
      <c r="C429" s="147" t="s">
        <v>609</v>
      </c>
      <c r="D429" s="148" t="s">
        <v>515</v>
      </c>
      <c r="E429" s="147" t="s">
        <v>610</v>
      </c>
      <c r="F429" s="147" t="s">
        <v>227</v>
      </c>
      <c r="G429" s="147" t="s">
        <v>451</v>
      </c>
      <c r="H429" s="147" t="s">
        <v>497</v>
      </c>
      <c r="I429" s="149">
        <v>77111602</v>
      </c>
      <c r="J429" s="150" t="s">
        <v>1606</v>
      </c>
      <c r="K429" s="151">
        <v>42384</v>
      </c>
      <c r="L429" s="152">
        <v>4</v>
      </c>
      <c r="M429" s="153" t="s">
        <v>77</v>
      </c>
      <c r="N429" s="153" t="s">
        <v>307</v>
      </c>
      <c r="O429" s="154">
        <v>7044376</v>
      </c>
      <c r="P429" s="154">
        <v>7044376</v>
      </c>
      <c r="Q429" s="149" t="s">
        <v>499</v>
      </c>
      <c r="R429" s="155" t="s">
        <v>499</v>
      </c>
      <c r="S429" s="268" t="s">
        <v>1835</v>
      </c>
      <c r="T429" s="154">
        <v>1761094</v>
      </c>
      <c r="U429" s="156" t="s">
        <v>1590</v>
      </c>
    </row>
    <row r="430" spans="1:21" ht="75" customHeight="1" x14ac:dyDescent="0.2">
      <c r="A430" s="146">
        <v>430</v>
      </c>
      <c r="B430" s="147" t="s">
        <v>493</v>
      </c>
      <c r="C430" s="147" t="s">
        <v>609</v>
      </c>
      <c r="D430" s="148" t="s">
        <v>515</v>
      </c>
      <c r="E430" s="147" t="s">
        <v>610</v>
      </c>
      <c r="F430" s="147" t="s">
        <v>227</v>
      </c>
      <c r="G430" s="147" t="s">
        <v>451</v>
      </c>
      <c r="H430" s="147" t="s">
        <v>497</v>
      </c>
      <c r="I430" s="149">
        <v>77111602</v>
      </c>
      <c r="J430" s="150" t="s">
        <v>613</v>
      </c>
      <c r="K430" s="151">
        <v>42552</v>
      </c>
      <c r="L430" s="152">
        <v>5</v>
      </c>
      <c r="M430" s="153" t="s">
        <v>77</v>
      </c>
      <c r="N430" s="153" t="s">
        <v>307</v>
      </c>
      <c r="O430" s="154">
        <v>8805470</v>
      </c>
      <c r="P430" s="154">
        <v>8805470</v>
      </c>
      <c r="Q430" s="149" t="s">
        <v>499</v>
      </c>
      <c r="R430" s="155" t="s">
        <v>499</v>
      </c>
      <c r="S430" s="268" t="s">
        <v>1835</v>
      </c>
      <c r="T430" s="154">
        <v>1761094</v>
      </c>
      <c r="U430" s="156" t="s">
        <v>320</v>
      </c>
    </row>
    <row r="431" spans="1:21" ht="75" customHeight="1" x14ac:dyDescent="0.2">
      <c r="A431" s="146">
        <v>431</v>
      </c>
      <c r="B431" s="147" t="s">
        <v>493</v>
      </c>
      <c r="C431" s="147" t="s">
        <v>609</v>
      </c>
      <c r="D431" s="148" t="s">
        <v>515</v>
      </c>
      <c r="E431" s="147" t="s">
        <v>610</v>
      </c>
      <c r="F431" s="147" t="s">
        <v>227</v>
      </c>
      <c r="G431" s="147" t="s">
        <v>451</v>
      </c>
      <c r="H431" s="147" t="s">
        <v>497</v>
      </c>
      <c r="I431" s="149">
        <v>77111602</v>
      </c>
      <c r="J431" s="150" t="s">
        <v>1047</v>
      </c>
      <c r="K431" s="151">
        <v>42384</v>
      </c>
      <c r="L431" s="152">
        <v>1</v>
      </c>
      <c r="M431" s="153" t="s">
        <v>77</v>
      </c>
      <c r="N431" s="153" t="s">
        <v>307</v>
      </c>
      <c r="O431" s="154">
        <v>331009</v>
      </c>
      <c r="P431" s="154">
        <v>331009</v>
      </c>
      <c r="Q431" s="149" t="s">
        <v>499</v>
      </c>
      <c r="R431" s="155" t="s">
        <v>499</v>
      </c>
      <c r="S431" s="268" t="s">
        <v>1835</v>
      </c>
      <c r="T431" s="154">
        <v>331009</v>
      </c>
      <c r="U431" s="156" t="s">
        <v>320</v>
      </c>
    </row>
    <row r="432" spans="1:21" ht="75" customHeight="1" x14ac:dyDescent="0.2">
      <c r="A432" s="146">
        <v>432</v>
      </c>
      <c r="B432" s="147" t="s">
        <v>493</v>
      </c>
      <c r="C432" s="147" t="s">
        <v>609</v>
      </c>
      <c r="D432" s="148" t="s">
        <v>515</v>
      </c>
      <c r="E432" s="147" t="s">
        <v>610</v>
      </c>
      <c r="F432" s="147" t="s">
        <v>336</v>
      </c>
      <c r="G432" s="147" t="s">
        <v>84</v>
      </c>
      <c r="H432" s="147" t="s">
        <v>511</v>
      </c>
      <c r="I432" s="149">
        <v>77121500</v>
      </c>
      <c r="J432" s="150" t="s">
        <v>615</v>
      </c>
      <c r="K432" s="151">
        <v>42475</v>
      </c>
      <c r="L432" s="152">
        <v>1</v>
      </c>
      <c r="M432" s="153" t="s">
        <v>512</v>
      </c>
      <c r="N432" s="153" t="s">
        <v>616</v>
      </c>
      <c r="O432" s="154">
        <v>400000000</v>
      </c>
      <c r="P432" s="154">
        <v>400000000</v>
      </c>
      <c r="Q432" s="149" t="s">
        <v>499</v>
      </c>
      <c r="R432" s="155" t="s">
        <v>499</v>
      </c>
      <c r="S432" s="268" t="s">
        <v>1835</v>
      </c>
      <c r="T432" s="154">
        <v>400000000</v>
      </c>
      <c r="U432" s="156" t="s">
        <v>308</v>
      </c>
    </row>
    <row r="433" spans="1:21" ht="75" customHeight="1" x14ac:dyDescent="0.2">
      <c r="A433" s="146">
        <v>433</v>
      </c>
      <c r="B433" s="147" t="s">
        <v>493</v>
      </c>
      <c r="C433" s="147" t="s">
        <v>609</v>
      </c>
      <c r="D433" s="148" t="s">
        <v>515</v>
      </c>
      <c r="E433" s="147" t="s">
        <v>617</v>
      </c>
      <c r="F433" s="147" t="s">
        <v>227</v>
      </c>
      <c r="G433" s="147" t="s">
        <v>451</v>
      </c>
      <c r="H433" s="147" t="s">
        <v>497</v>
      </c>
      <c r="I433" s="149">
        <v>77111602</v>
      </c>
      <c r="J433" s="150" t="s">
        <v>1613</v>
      </c>
      <c r="K433" s="151">
        <v>42384</v>
      </c>
      <c r="L433" s="152">
        <v>4</v>
      </c>
      <c r="M433" s="153" t="s">
        <v>77</v>
      </c>
      <c r="N433" s="153" t="s">
        <v>307</v>
      </c>
      <c r="O433" s="154">
        <v>16465168</v>
      </c>
      <c r="P433" s="154">
        <v>16465168</v>
      </c>
      <c r="Q433" s="149" t="s">
        <v>499</v>
      </c>
      <c r="R433" s="155" t="s">
        <v>499</v>
      </c>
      <c r="S433" s="268" t="s">
        <v>1835</v>
      </c>
      <c r="T433" s="154">
        <v>4116292</v>
      </c>
      <c r="U433" s="156" t="s">
        <v>1556</v>
      </c>
    </row>
    <row r="434" spans="1:21" ht="75" customHeight="1" x14ac:dyDescent="0.2">
      <c r="A434" s="146">
        <v>434</v>
      </c>
      <c r="B434" s="147" t="s">
        <v>493</v>
      </c>
      <c r="C434" s="147" t="s">
        <v>609</v>
      </c>
      <c r="D434" s="148" t="s">
        <v>515</v>
      </c>
      <c r="E434" s="147" t="s">
        <v>617</v>
      </c>
      <c r="F434" s="147" t="s">
        <v>227</v>
      </c>
      <c r="G434" s="147" t="s">
        <v>451</v>
      </c>
      <c r="H434" s="147" t="s">
        <v>497</v>
      </c>
      <c r="I434" s="149">
        <v>77111602</v>
      </c>
      <c r="J434" s="150" t="s">
        <v>1671</v>
      </c>
      <c r="K434" s="151">
        <v>42552</v>
      </c>
      <c r="L434" s="152">
        <v>5</v>
      </c>
      <c r="M434" s="153" t="s">
        <v>77</v>
      </c>
      <c r="N434" s="153" t="s">
        <v>307</v>
      </c>
      <c r="O434" s="154">
        <v>20581460</v>
      </c>
      <c r="P434" s="154">
        <v>20581460</v>
      </c>
      <c r="Q434" s="149" t="s">
        <v>499</v>
      </c>
      <c r="R434" s="155" t="s">
        <v>499</v>
      </c>
      <c r="S434" s="268" t="s">
        <v>1835</v>
      </c>
      <c r="T434" s="154">
        <v>4116292</v>
      </c>
      <c r="U434" s="156" t="s">
        <v>1665</v>
      </c>
    </row>
    <row r="435" spans="1:21" ht="75" customHeight="1" x14ac:dyDescent="0.2">
      <c r="A435" s="146">
        <v>435</v>
      </c>
      <c r="B435" s="147" t="s">
        <v>493</v>
      </c>
      <c r="C435" s="147" t="s">
        <v>609</v>
      </c>
      <c r="D435" s="148" t="s">
        <v>515</v>
      </c>
      <c r="E435" s="147" t="s">
        <v>617</v>
      </c>
      <c r="F435" s="147" t="s">
        <v>227</v>
      </c>
      <c r="G435" s="147" t="s">
        <v>451</v>
      </c>
      <c r="H435" s="147" t="s">
        <v>497</v>
      </c>
      <c r="I435" s="149">
        <v>77111602</v>
      </c>
      <c r="J435" s="150" t="s">
        <v>1626</v>
      </c>
      <c r="K435" s="151">
        <v>42384</v>
      </c>
      <c r="L435" s="152">
        <v>4</v>
      </c>
      <c r="M435" s="153" t="s">
        <v>77</v>
      </c>
      <c r="N435" s="153" t="s">
        <v>307</v>
      </c>
      <c r="O435" s="154">
        <v>16465168</v>
      </c>
      <c r="P435" s="154">
        <v>16465168</v>
      </c>
      <c r="Q435" s="149" t="s">
        <v>499</v>
      </c>
      <c r="R435" s="155" t="s">
        <v>499</v>
      </c>
      <c r="S435" s="268" t="s">
        <v>1835</v>
      </c>
      <c r="T435" s="154">
        <v>4116292</v>
      </c>
      <c r="U435" s="156" t="s">
        <v>1484</v>
      </c>
    </row>
    <row r="436" spans="1:21" ht="75" customHeight="1" x14ac:dyDescent="0.2">
      <c r="A436" s="146">
        <v>436</v>
      </c>
      <c r="B436" s="147" t="s">
        <v>493</v>
      </c>
      <c r="C436" s="147" t="s">
        <v>609</v>
      </c>
      <c r="D436" s="148" t="s">
        <v>515</v>
      </c>
      <c r="E436" s="147" t="s">
        <v>617</v>
      </c>
      <c r="F436" s="147" t="s">
        <v>227</v>
      </c>
      <c r="G436" s="147" t="s">
        <v>451</v>
      </c>
      <c r="H436" s="147" t="s">
        <v>497</v>
      </c>
      <c r="I436" s="149">
        <v>77111602</v>
      </c>
      <c r="J436" s="150" t="s">
        <v>618</v>
      </c>
      <c r="K436" s="151">
        <v>42552</v>
      </c>
      <c r="L436" s="152">
        <v>5</v>
      </c>
      <c r="M436" s="153" t="s">
        <v>77</v>
      </c>
      <c r="N436" s="153" t="s">
        <v>307</v>
      </c>
      <c r="O436" s="154">
        <v>20581460</v>
      </c>
      <c r="P436" s="154">
        <v>20581460</v>
      </c>
      <c r="Q436" s="149" t="s">
        <v>499</v>
      </c>
      <c r="R436" s="155" t="s">
        <v>499</v>
      </c>
      <c r="S436" s="268" t="s">
        <v>1835</v>
      </c>
      <c r="T436" s="154">
        <v>4116292</v>
      </c>
      <c r="U436" s="156" t="s">
        <v>320</v>
      </c>
    </row>
    <row r="437" spans="1:21" ht="75" customHeight="1" x14ac:dyDescent="0.2">
      <c r="A437" s="146">
        <v>437</v>
      </c>
      <c r="B437" s="147" t="s">
        <v>493</v>
      </c>
      <c r="C437" s="147" t="s">
        <v>609</v>
      </c>
      <c r="D437" s="148" t="s">
        <v>515</v>
      </c>
      <c r="E437" s="147" t="s">
        <v>617</v>
      </c>
      <c r="F437" s="147" t="s">
        <v>227</v>
      </c>
      <c r="G437" s="147" t="s">
        <v>451</v>
      </c>
      <c r="H437" s="147" t="s">
        <v>497</v>
      </c>
      <c r="I437" s="149">
        <v>77111602</v>
      </c>
      <c r="J437" s="150" t="s">
        <v>1194</v>
      </c>
      <c r="K437" s="151">
        <v>42384</v>
      </c>
      <c r="L437" s="152">
        <v>4</v>
      </c>
      <c r="M437" s="153" t="s">
        <v>77</v>
      </c>
      <c r="N437" s="153" t="s">
        <v>307</v>
      </c>
      <c r="O437" s="154">
        <v>14300932</v>
      </c>
      <c r="P437" s="154">
        <v>14300932</v>
      </c>
      <c r="Q437" s="149" t="s">
        <v>499</v>
      </c>
      <c r="R437" s="155" t="s">
        <v>499</v>
      </c>
      <c r="S437" s="268" t="s">
        <v>1835</v>
      </c>
      <c r="T437" s="154">
        <v>3575233</v>
      </c>
      <c r="U437" s="156" t="s">
        <v>308</v>
      </c>
    </row>
    <row r="438" spans="1:21" ht="75" customHeight="1" x14ac:dyDescent="0.2">
      <c r="A438" s="146">
        <v>438</v>
      </c>
      <c r="B438" s="147" t="s">
        <v>493</v>
      </c>
      <c r="C438" s="147" t="s">
        <v>609</v>
      </c>
      <c r="D438" s="148" t="s">
        <v>515</v>
      </c>
      <c r="E438" s="147" t="s">
        <v>617</v>
      </c>
      <c r="F438" s="147" t="s">
        <v>227</v>
      </c>
      <c r="G438" s="147" t="s">
        <v>451</v>
      </c>
      <c r="H438" s="147" t="s">
        <v>497</v>
      </c>
      <c r="I438" s="149">
        <v>77111602</v>
      </c>
      <c r="J438" s="150" t="s">
        <v>1104</v>
      </c>
      <c r="K438" s="151">
        <v>42552</v>
      </c>
      <c r="L438" s="152">
        <v>5</v>
      </c>
      <c r="M438" s="153" t="s">
        <v>77</v>
      </c>
      <c r="N438" s="153" t="s">
        <v>307</v>
      </c>
      <c r="O438" s="154">
        <v>17876165</v>
      </c>
      <c r="P438" s="154">
        <v>17876165</v>
      </c>
      <c r="Q438" s="149" t="s">
        <v>499</v>
      </c>
      <c r="R438" s="155" t="s">
        <v>499</v>
      </c>
      <c r="S438" s="268" t="s">
        <v>1835</v>
      </c>
      <c r="T438" s="154">
        <v>3575233</v>
      </c>
      <c r="U438" s="156" t="s">
        <v>320</v>
      </c>
    </row>
    <row r="439" spans="1:21" ht="75" customHeight="1" x14ac:dyDescent="0.2">
      <c r="A439" s="146">
        <v>439</v>
      </c>
      <c r="B439" s="147" t="s">
        <v>493</v>
      </c>
      <c r="C439" s="147" t="s">
        <v>609</v>
      </c>
      <c r="D439" s="148" t="s">
        <v>515</v>
      </c>
      <c r="E439" s="147" t="s">
        <v>617</v>
      </c>
      <c r="F439" s="147" t="s">
        <v>227</v>
      </c>
      <c r="G439" s="147" t="s">
        <v>451</v>
      </c>
      <c r="H439" s="147" t="s">
        <v>497</v>
      </c>
      <c r="I439" s="149">
        <v>77111602</v>
      </c>
      <c r="J439" s="150" t="s">
        <v>1584</v>
      </c>
      <c r="K439" s="151">
        <v>42384</v>
      </c>
      <c r="L439" s="152">
        <v>4</v>
      </c>
      <c r="M439" s="153" t="s">
        <v>77</v>
      </c>
      <c r="N439" s="153" t="s">
        <v>307</v>
      </c>
      <c r="O439" s="154">
        <v>11372848</v>
      </c>
      <c r="P439" s="154">
        <v>11372848</v>
      </c>
      <c r="Q439" s="149" t="s">
        <v>499</v>
      </c>
      <c r="R439" s="155" t="s">
        <v>499</v>
      </c>
      <c r="S439" s="268" t="s">
        <v>1835</v>
      </c>
      <c r="T439" s="154">
        <v>2843212</v>
      </c>
      <c r="U439" s="156" t="s">
        <v>1539</v>
      </c>
    </row>
    <row r="440" spans="1:21" ht="75" customHeight="1" x14ac:dyDescent="0.2">
      <c r="A440" s="146">
        <v>440</v>
      </c>
      <c r="B440" s="147" t="s">
        <v>493</v>
      </c>
      <c r="C440" s="147" t="s">
        <v>609</v>
      </c>
      <c r="D440" s="148" t="s">
        <v>515</v>
      </c>
      <c r="E440" s="147" t="s">
        <v>617</v>
      </c>
      <c r="F440" s="147" t="s">
        <v>227</v>
      </c>
      <c r="G440" s="147" t="s">
        <v>451</v>
      </c>
      <c r="H440" s="147" t="s">
        <v>497</v>
      </c>
      <c r="I440" s="149">
        <v>77111602</v>
      </c>
      <c r="J440" s="150" t="s">
        <v>619</v>
      </c>
      <c r="K440" s="151">
        <v>42552</v>
      </c>
      <c r="L440" s="152">
        <v>5</v>
      </c>
      <c r="M440" s="153" t="s">
        <v>77</v>
      </c>
      <c r="N440" s="153" t="s">
        <v>307</v>
      </c>
      <c r="O440" s="154">
        <v>14216060</v>
      </c>
      <c r="P440" s="154">
        <v>14216060</v>
      </c>
      <c r="Q440" s="149" t="s">
        <v>499</v>
      </c>
      <c r="R440" s="155" t="s">
        <v>499</v>
      </c>
      <c r="S440" s="268" t="s">
        <v>1835</v>
      </c>
      <c r="T440" s="154">
        <v>2843212</v>
      </c>
      <c r="U440" s="156" t="s">
        <v>320</v>
      </c>
    </row>
    <row r="441" spans="1:21" ht="75" customHeight="1" x14ac:dyDescent="0.2">
      <c r="A441" s="146">
        <v>441</v>
      </c>
      <c r="B441" s="147" t="s">
        <v>493</v>
      </c>
      <c r="C441" s="147" t="s">
        <v>609</v>
      </c>
      <c r="D441" s="148" t="s">
        <v>515</v>
      </c>
      <c r="E441" s="147" t="s">
        <v>617</v>
      </c>
      <c r="F441" s="147" t="s">
        <v>227</v>
      </c>
      <c r="G441" s="147" t="s">
        <v>451</v>
      </c>
      <c r="H441" s="147" t="s">
        <v>497</v>
      </c>
      <c r="I441" s="149">
        <v>77111602</v>
      </c>
      <c r="J441" s="150" t="s">
        <v>1613</v>
      </c>
      <c r="K441" s="151">
        <v>42384</v>
      </c>
      <c r="L441" s="152">
        <v>4</v>
      </c>
      <c r="M441" s="153" t="s">
        <v>77</v>
      </c>
      <c r="N441" s="153" t="s">
        <v>307</v>
      </c>
      <c r="O441" s="154">
        <v>11372848</v>
      </c>
      <c r="P441" s="154">
        <v>11372848</v>
      </c>
      <c r="Q441" s="149" t="s">
        <v>499</v>
      </c>
      <c r="R441" s="155" t="s">
        <v>499</v>
      </c>
      <c r="S441" s="268" t="s">
        <v>1835</v>
      </c>
      <c r="T441" s="154">
        <v>2843212</v>
      </c>
      <c r="U441" s="156" t="s">
        <v>1556</v>
      </c>
    </row>
    <row r="442" spans="1:21" ht="75" customHeight="1" x14ac:dyDescent="0.2">
      <c r="A442" s="146">
        <v>442</v>
      </c>
      <c r="B442" s="147" t="s">
        <v>493</v>
      </c>
      <c r="C442" s="147" t="s">
        <v>609</v>
      </c>
      <c r="D442" s="148" t="s">
        <v>515</v>
      </c>
      <c r="E442" s="147" t="s">
        <v>617</v>
      </c>
      <c r="F442" s="147" t="s">
        <v>227</v>
      </c>
      <c r="G442" s="147" t="s">
        <v>451</v>
      </c>
      <c r="H442" s="147" t="s">
        <v>497</v>
      </c>
      <c r="I442" s="149">
        <v>77111602</v>
      </c>
      <c r="J442" s="150" t="s">
        <v>1774</v>
      </c>
      <c r="K442" s="151">
        <v>42552</v>
      </c>
      <c r="L442" s="152">
        <v>4.5</v>
      </c>
      <c r="M442" s="153" t="s">
        <v>77</v>
      </c>
      <c r="N442" s="153" t="s">
        <v>307</v>
      </c>
      <c r="O442" s="154">
        <v>12794454</v>
      </c>
      <c r="P442" s="154">
        <v>12794454</v>
      </c>
      <c r="Q442" s="149" t="s">
        <v>499</v>
      </c>
      <c r="R442" s="155" t="s">
        <v>499</v>
      </c>
      <c r="S442" s="268" t="s">
        <v>1835</v>
      </c>
      <c r="T442" s="154">
        <v>2843212</v>
      </c>
      <c r="U442" s="156" t="s">
        <v>1691</v>
      </c>
    </row>
    <row r="443" spans="1:21" ht="75" customHeight="1" x14ac:dyDescent="0.2">
      <c r="A443" s="146">
        <v>443</v>
      </c>
      <c r="B443" s="147" t="s">
        <v>493</v>
      </c>
      <c r="C443" s="147" t="s">
        <v>609</v>
      </c>
      <c r="D443" s="148" t="s">
        <v>515</v>
      </c>
      <c r="E443" s="147" t="s">
        <v>617</v>
      </c>
      <c r="F443" s="147" t="s">
        <v>227</v>
      </c>
      <c r="G443" s="147" t="s">
        <v>451</v>
      </c>
      <c r="H443" s="147" t="s">
        <v>497</v>
      </c>
      <c r="I443" s="149">
        <v>77111602</v>
      </c>
      <c r="J443" s="150" t="s">
        <v>1193</v>
      </c>
      <c r="K443" s="151">
        <v>42384</v>
      </c>
      <c r="L443" s="152">
        <v>4</v>
      </c>
      <c r="M443" s="153" t="s">
        <v>77</v>
      </c>
      <c r="N443" s="153" t="s">
        <v>307</v>
      </c>
      <c r="O443" s="154">
        <v>14300932</v>
      </c>
      <c r="P443" s="154">
        <v>14300932</v>
      </c>
      <c r="Q443" s="149" t="s">
        <v>499</v>
      </c>
      <c r="R443" s="155" t="s">
        <v>499</v>
      </c>
      <c r="S443" s="268" t="s">
        <v>1835</v>
      </c>
      <c r="T443" s="154">
        <v>3575233</v>
      </c>
      <c r="U443" s="156" t="s">
        <v>308</v>
      </c>
    </row>
    <row r="444" spans="1:21" ht="75" customHeight="1" x14ac:dyDescent="0.2">
      <c r="A444" s="146">
        <v>444</v>
      </c>
      <c r="B444" s="147" t="s">
        <v>493</v>
      </c>
      <c r="C444" s="147" t="s">
        <v>609</v>
      </c>
      <c r="D444" s="148" t="s">
        <v>515</v>
      </c>
      <c r="E444" s="147" t="s">
        <v>617</v>
      </c>
      <c r="F444" s="147" t="s">
        <v>227</v>
      </c>
      <c r="G444" s="147" t="s">
        <v>451</v>
      </c>
      <c r="H444" s="147" t="s">
        <v>497</v>
      </c>
      <c r="I444" s="149">
        <v>77111602</v>
      </c>
      <c r="J444" s="150" t="s">
        <v>1104</v>
      </c>
      <c r="K444" s="151">
        <v>42552</v>
      </c>
      <c r="L444" s="152">
        <v>4.5</v>
      </c>
      <c r="M444" s="153" t="s">
        <v>77</v>
      </c>
      <c r="N444" s="153" t="s">
        <v>307</v>
      </c>
      <c r="O444" s="154">
        <v>16088548.5</v>
      </c>
      <c r="P444" s="154">
        <v>16088548.5</v>
      </c>
      <c r="Q444" s="149" t="s">
        <v>499</v>
      </c>
      <c r="R444" s="155" t="s">
        <v>499</v>
      </c>
      <c r="S444" s="268" t="s">
        <v>1835</v>
      </c>
      <c r="T444" s="154">
        <v>3575233</v>
      </c>
      <c r="U444" s="156" t="s">
        <v>320</v>
      </c>
    </row>
    <row r="445" spans="1:21" ht="75" customHeight="1" x14ac:dyDescent="0.2">
      <c r="A445" s="146">
        <v>445</v>
      </c>
      <c r="B445" s="147" t="s">
        <v>493</v>
      </c>
      <c r="C445" s="147" t="s">
        <v>609</v>
      </c>
      <c r="D445" s="148" t="s">
        <v>515</v>
      </c>
      <c r="E445" s="147" t="s">
        <v>617</v>
      </c>
      <c r="F445" s="147" t="s">
        <v>227</v>
      </c>
      <c r="G445" s="147" t="s">
        <v>451</v>
      </c>
      <c r="H445" s="147" t="s">
        <v>497</v>
      </c>
      <c r="I445" s="149">
        <v>77111602</v>
      </c>
      <c r="J445" s="150" t="s">
        <v>620</v>
      </c>
      <c r="K445" s="151">
        <v>42384</v>
      </c>
      <c r="L445" s="152">
        <v>4</v>
      </c>
      <c r="M445" s="153" t="s">
        <v>77</v>
      </c>
      <c r="N445" s="153" t="s">
        <v>307</v>
      </c>
      <c r="O445" s="154">
        <v>11372848</v>
      </c>
      <c r="P445" s="154">
        <v>11372848</v>
      </c>
      <c r="Q445" s="149" t="s">
        <v>499</v>
      </c>
      <c r="R445" s="155" t="s">
        <v>499</v>
      </c>
      <c r="S445" s="268" t="s">
        <v>1835</v>
      </c>
      <c r="T445" s="154">
        <v>2843212</v>
      </c>
      <c r="U445" s="156" t="s">
        <v>1539</v>
      </c>
    </row>
    <row r="446" spans="1:21" ht="75" customHeight="1" x14ac:dyDescent="0.2">
      <c r="A446" s="146">
        <v>446</v>
      </c>
      <c r="B446" s="147" t="s">
        <v>493</v>
      </c>
      <c r="C446" s="147" t="s">
        <v>609</v>
      </c>
      <c r="D446" s="148" t="s">
        <v>515</v>
      </c>
      <c r="E446" s="147" t="s">
        <v>617</v>
      </c>
      <c r="F446" s="147" t="s">
        <v>227</v>
      </c>
      <c r="G446" s="147" t="s">
        <v>451</v>
      </c>
      <c r="H446" s="147" t="s">
        <v>497</v>
      </c>
      <c r="I446" s="149">
        <v>77111602</v>
      </c>
      <c r="J446" s="150" t="s">
        <v>620</v>
      </c>
      <c r="K446" s="151">
        <v>42552</v>
      </c>
      <c r="L446" s="152">
        <v>4.5</v>
      </c>
      <c r="M446" s="153" t="s">
        <v>77</v>
      </c>
      <c r="N446" s="153" t="s">
        <v>307</v>
      </c>
      <c r="O446" s="154">
        <v>12794454</v>
      </c>
      <c r="P446" s="154">
        <v>12794454</v>
      </c>
      <c r="Q446" s="149" t="s">
        <v>499</v>
      </c>
      <c r="R446" s="155" t="s">
        <v>499</v>
      </c>
      <c r="S446" s="268" t="s">
        <v>1835</v>
      </c>
      <c r="T446" s="154">
        <v>2843212</v>
      </c>
      <c r="U446" s="156" t="s">
        <v>320</v>
      </c>
    </row>
    <row r="447" spans="1:21" ht="75" customHeight="1" x14ac:dyDescent="0.2">
      <c r="A447" s="146">
        <v>447</v>
      </c>
      <c r="B447" s="147" t="s">
        <v>493</v>
      </c>
      <c r="C447" s="147" t="s">
        <v>609</v>
      </c>
      <c r="D447" s="148" t="s">
        <v>515</v>
      </c>
      <c r="E447" s="147" t="s">
        <v>617</v>
      </c>
      <c r="F447" s="147" t="s">
        <v>227</v>
      </c>
      <c r="G447" s="147" t="s">
        <v>451</v>
      </c>
      <c r="H447" s="147" t="s">
        <v>497</v>
      </c>
      <c r="I447" s="149">
        <v>77111602</v>
      </c>
      <c r="J447" s="150" t="s">
        <v>620</v>
      </c>
      <c r="K447" s="151">
        <v>42384</v>
      </c>
      <c r="L447" s="152">
        <v>4</v>
      </c>
      <c r="M447" s="153" t="s">
        <v>77</v>
      </c>
      <c r="N447" s="153" t="s">
        <v>307</v>
      </c>
      <c r="O447" s="154">
        <v>11372848</v>
      </c>
      <c r="P447" s="154">
        <v>11372848</v>
      </c>
      <c r="Q447" s="149" t="s">
        <v>499</v>
      </c>
      <c r="R447" s="155" t="s">
        <v>499</v>
      </c>
      <c r="S447" s="268" t="s">
        <v>1835</v>
      </c>
      <c r="T447" s="154">
        <v>2843212</v>
      </c>
      <c r="U447" s="156" t="s">
        <v>1539</v>
      </c>
    </row>
    <row r="448" spans="1:21" ht="75" customHeight="1" x14ac:dyDescent="0.2">
      <c r="A448" s="146">
        <v>448</v>
      </c>
      <c r="B448" s="147" t="s">
        <v>493</v>
      </c>
      <c r="C448" s="147" t="s">
        <v>609</v>
      </c>
      <c r="D448" s="148" t="s">
        <v>515</v>
      </c>
      <c r="E448" s="147" t="s">
        <v>617</v>
      </c>
      <c r="F448" s="147" t="s">
        <v>227</v>
      </c>
      <c r="G448" s="147" t="s">
        <v>451</v>
      </c>
      <c r="H448" s="147" t="s">
        <v>497</v>
      </c>
      <c r="I448" s="149">
        <v>77111602</v>
      </c>
      <c r="J448" s="150" t="s">
        <v>621</v>
      </c>
      <c r="K448" s="151">
        <v>42552</v>
      </c>
      <c r="L448" s="152">
        <v>5</v>
      </c>
      <c r="M448" s="153" t="s">
        <v>77</v>
      </c>
      <c r="N448" s="153" t="s">
        <v>307</v>
      </c>
      <c r="O448" s="154">
        <v>14216060</v>
      </c>
      <c r="P448" s="154">
        <v>14216060</v>
      </c>
      <c r="Q448" s="149" t="s">
        <v>499</v>
      </c>
      <c r="R448" s="155" t="s">
        <v>499</v>
      </c>
      <c r="S448" s="268" t="s">
        <v>1835</v>
      </c>
      <c r="T448" s="154">
        <v>2843212</v>
      </c>
      <c r="U448" s="156" t="s">
        <v>320</v>
      </c>
    </row>
    <row r="449" spans="1:21" ht="75" customHeight="1" x14ac:dyDescent="0.2">
      <c r="A449" s="146">
        <v>449</v>
      </c>
      <c r="B449" s="147" t="s">
        <v>493</v>
      </c>
      <c r="C449" s="147" t="s">
        <v>609</v>
      </c>
      <c r="D449" s="148" t="s">
        <v>515</v>
      </c>
      <c r="E449" s="147" t="s">
        <v>617</v>
      </c>
      <c r="F449" s="147" t="s">
        <v>227</v>
      </c>
      <c r="G449" s="147" t="s">
        <v>451</v>
      </c>
      <c r="H449" s="147" t="s">
        <v>497</v>
      </c>
      <c r="I449" s="149">
        <v>77111602</v>
      </c>
      <c r="J449" s="150" t="s">
        <v>1504</v>
      </c>
      <c r="K449" s="151">
        <v>42384</v>
      </c>
      <c r="L449" s="152">
        <v>4</v>
      </c>
      <c r="M449" s="153" t="s">
        <v>77</v>
      </c>
      <c r="N449" s="153" t="s">
        <v>307</v>
      </c>
      <c r="O449" s="154">
        <v>7044376</v>
      </c>
      <c r="P449" s="154">
        <v>7044376</v>
      </c>
      <c r="Q449" s="149" t="s">
        <v>499</v>
      </c>
      <c r="R449" s="155" t="s">
        <v>499</v>
      </c>
      <c r="S449" s="268" t="s">
        <v>1835</v>
      </c>
      <c r="T449" s="154">
        <v>1761094</v>
      </c>
      <c r="U449" s="156" t="s">
        <v>1505</v>
      </c>
    </row>
    <row r="450" spans="1:21" ht="75" customHeight="1" x14ac:dyDescent="0.2">
      <c r="A450" s="146">
        <v>450</v>
      </c>
      <c r="B450" s="147" t="s">
        <v>493</v>
      </c>
      <c r="C450" s="147" t="s">
        <v>609</v>
      </c>
      <c r="D450" s="148" t="s">
        <v>515</v>
      </c>
      <c r="E450" s="147" t="s">
        <v>617</v>
      </c>
      <c r="F450" s="147" t="s">
        <v>227</v>
      </c>
      <c r="G450" s="147" t="s">
        <v>451</v>
      </c>
      <c r="H450" s="147" t="s">
        <v>497</v>
      </c>
      <c r="I450" s="149">
        <v>77111602</v>
      </c>
      <c r="J450" s="150" t="s">
        <v>622</v>
      </c>
      <c r="K450" s="151">
        <v>42552</v>
      </c>
      <c r="L450" s="152">
        <v>5</v>
      </c>
      <c r="M450" s="153" t="s">
        <v>77</v>
      </c>
      <c r="N450" s="153" t="s">
        <v>307</v>
      </c>
      <c r="O450" s="154">
        <v>8805470</v>
      </c>
      <c r="P450" s="154">
        <v>8805470</v>
      </c>
      <c r="Q450" s="149" t="s">
        <v>499</v>
      </c>
      <c r="R450" s="155" t="s">
        <v>499</v>
      </c>
      <c r="S450" s="268" t="s">
        <v>1835</v>
      </c>
      <c r="T450" s="154">
        <v>1761094</v>
      </c>
      <c r="U450" s="156" t="s">
        <v>320</v>
      </c>
    </row>
    <row r="451" spans="1:21" ht="75" customHeight="1" x14ac:dyDescent="0.2">
      <c r="A451" s="146">
        <v>451</v>
      </c>
      <c r="B451" s="147" t="s">
        <v>493</v>
      </c>
      <c r="C451" s="147" t="s">
        <v>609</v>
      </c>
      <c r="D451" s="148" t="s">
        <v>515</v>
      </c>
      <c r="E451" s="147" t="s">
        <v>617</v>
      </c>
      <c r="F451" s="147" t="s">
        <v>227</v>
      </c>
      <c r="G451" s="147" t="s">
        <v>451</v>
      </c>
      <c r="H451" s="147" t="s">
        <v>497</v>
      </c>
      <c r="I451" s="149">
        <v>77111602</v>
      </c>
      <c r="J451" s="150" t="s">
        <v>1588</v>
      </c>
      <c r="K451" s="151">
        <v>42384</v>
      </c>
      <c r="L451" s="152">
        <v>4</v>
      </c>
      <c r="M451" s="153" t="s">
        <v>77</v>
      </c>
      <c r="N451" s="153" t="s">
        <v>307</v>
      </c>
      <c r="O451" s="154">
        <v>16465168</v>
      </c>
      <c r="P451" s="154">
        <v>16465168</v>
      </c>
      <c r="Q451" s="149" t="s">
        <v>499</v>
      </c>
      <c r="R451" s="155" t="s">
        <v>499</v>
      </c>
      <c r="S451" s="268" t="s">
        <v>1835</v>
      </c>
      <c r="T451" s="154">
        <v>4116292</v>
      </c>
      <c r="U451" s="156" t="s">
        <v>1543</v>
      </c>
    </row>
    <row r="452" spans="1:21" ht="75" customHeight="1" x14ac:dyDescent="0.2">
      <c r="A452" s="146">
        <v>452</v>
      </c>
      <c r="B452" s="147" t="s">
        <v>493</v>
      </c>
      <c r="C452" s="147" t="s">
        <v>609</v>
      </c>
      <c r="D452" s="148" t="s">
        <v>515</v>
      </c>
      <c r="E452" s="147" t="s">
        <v>617</v>
      </c>
      <c r="F452" s="147" t="s">
        <v>227</v>
      </c>
      <c r="G452" s="147" t="s">
        <v>451</v>
      </c>
      <c r="H452" s="147" t="s">
        <v>497</v>
      </c>
      <c r="I452" s="149">
        <v>77111602</v>
      </c>
      <c r="J452" s="150" t="s">
        <v>623</v>
      </c>
      <c r="K452" s="151">
        <v>42552</v>
      </c>
      <c r="L452" s="152">
        <v>5</v>
      </c>
      <c r="M452" s="153" t="s">
        <v>77</v>
      </c>
      <c r="N452" s="153" t="s">
        <v>307</v>
      </c>
      <c r="O452" s="154">
        <v>20581460</v>
      </c>
      <c r="P452" s="154">
        <v>20581460</v>
      </c>
      <c r="Q452" s="149" t="s">
        <v>499</v>
      </c>
      <c r="R452" s="155" t="s">
        <v>499</v>
      </c>
      <c r="S452" s="268" t="s">
        <v>1835</v>
      </c>
      <c r="T452" s="154">
        <v>4116292</v>
      </c>
      <c r="U452" s="156" t="s">
        <v>320</v>
      </c>
    </row>
    <row r="453" spans="1:21" ht="75" customHeight="1" x14ac:dyDescent="0.2">
      <c r="A453" s="146">
        <v>453</v>
      </c>
      <c r="B453" s="147" t="s">
        <v>493</v>
      </c>
      <c r="C453" s="147" t="s">
        <v>609</v>
      </c>
      <c r="D453" s="148" t="s">
        <v>515</v>
      </c>
      <c r="E453" s="147" t="s">
        <v>617</v>
      </c>
      <c r="F453" s="147" t="s">
        <v>227</v>
      </c>
      <c r="G453" s="147" t="s">
        <v>451</v>
      </c>
      <c r="H453" s="147" t="s">
        <v>497</v>
      </c>
      <c r="I453" s="149">
        <v>77111602</v>
      </c>
      <c r="J453" s="150" t="s">
        <v>624</v>
      </c>
      <c r="K453" s="151">
        <v>42552</v>
      </c>
      <c r="L453" s="152">
        <v>4</v>
      </c>
      <c r="M453" s="153" t="s">
        <v>77</v>
      </c>
      <c r="N453" s="153" t="s">
        <v>307</v>
      </c>
      <c r="O453" s="154">
        <v>7044376</v>
      </c>
      <c r="P453" s="154">
        <v>7044376</v>
      </c>
      <c r="Q453" s="149" t="s">
        <v>499</v>
      </c>
      <c r="R453" s="155" t="s">
        <v>499</v>
      </c>
      <c r="S453" s="268" t="s">
        <v>1835</v>
      </c>
      <c r="T453" s="154">
        <v>1761094</v>
      </c>
      <c r="U453" s="156" t="s">
        <v>320</v>
      </c>
    </row>
    <row r="454" spans="1:21" ht="75" customHeight="1" x14ac:dyDescent="0.2">
      <c r="A454" s="146">
        <v>454</v>
      </c>
      <c r="B454" s="147" t="s">
        <v>493</v>
      </c>
      <c r="C454" s="147" t="s">
        <v>609</v>
      </c>
      <c r="D454" s="148" t="s">
        <v>515</v>
      </c>
      <c r="E454" s="147" t="s">
        <v>617</v>
      </c>
      <c r="F454" s="147" t="s">
        <v>227</v>
      </c>
      <c r="G454" s="147" t="s">
        <v>451</v>
      </c>
      <c r="H454" s="147" t="s">
        <v>497</v>
      </c>
      <c r="I454" s="149">
        <v>77111602</v>
      </c>
      <c r="J454" s="150" t="s">
        <v>623</v>
      </c>
      <c r="K454" s="151">
        <v>42552</v>
      </c>
      <c r="L454" s="152">
        <v>4</v>
      </c>
      <c r="M454" s="153" t="s">
        <v>77</v>
      </c>
      <c r="N454" s="153" t="s">
        <v>307</v>
      </c>
      <c r="O454" s="154">
        <v>7044376</v>
      </c>
      <c r="P454" s="154">
        <v>7044376</v>
      </c>
      <c r="Q454" s="149" t="s">
        <v>499</v>
      </c>
      <c r="R454" s="155" t="s">
        <v>499</v>
      </c>
      <c r="S454" s="268" t="s">
        <v>1835</v>
      </c>
      <c r="T454" s="154">
        <v>1761094</v>
      </c>
      <c r="U454" s="156" t="s">
        <v>320</v>
      </c>
    </row>
    <row r="455" spans="1:21" ht="75" customHeight="1" x14ac:dyDescent="0.2">
      <c r="A455" s="146">
        <v>455</v>
      </c>
      <c r="B455" s="147" t="s">
        <v>493</v>
      </c>
      <c r="C455" s="147" t="s">
        <v>609</v>
      </c>
      <c r="D455" s="148" t="s">
        <v>515</v>
      </c>
      <c r="E455" s="147" t="s">
        <v>617</v>
      </c>
      <c r="F455" s="147" t="s">
        <v>227</v>
      </c>
      <c r="G455" s="147" t="s">
        <v>451</v>
      </c>
      <c r="H455" s="147" t="s">
        <v>497</v>
      </c>
      <c r="I455" s="149">
        <v>77111602</v>
      </c>
      <c r="J455" s="150" t="s">
        <v>1506</v>
      </c>
      <c r="K455" s="151">
        <v>42384</v>
      </c>
      <c r="L455" s="152">
        <v>4</v>
      </c>
      <c r="M455" s="153" t="s">
        <v>77</v>
      </c>
      <c r="N455" s="153" t="s">
        <v>307</v>
      </c>
      <c r="O455" s="154">
        <v>7044376</v>
      </c>
      <c r="P455" s="154">
        <v>7044376</v>
      </c>
      <c r="Q455" s="149" t="s">
        <v>499</v>
      </c>
      <c r="R455" s="155" t="s">
        <v>499</v>
      </c>
      <c r="S455" s="268" t="s">
        <v>1835</v>
      </c>
      <c r="T455" s="154">
        <v>1761094</v>
      </c>
      <c r="U455" s="156" t="s">
        <v>1399</v>
      </c>
    </row>
    <row r="456" spans="1:21" ht="75" customHeight="1" x14ac:dyDescent="0.2">
      <c r="A456" s="146">
        <v>456</v>
      </c>
      <c r="B456" s="147" t="s">
        <v>493</v>
      </c>
      <c r="C456" s="147" t="s">
        <v>609</v>
      </c>
      <c r="D456" s="148" t="s">
        <v>515</v>
      </c>
      <c r="E456" s="147" t="s">
        <v>617</v>
      </c>
      <c r="F456" s="147" t="s">
        <v>227</v>
      </c>
      <c r="G456" s="147" t="s">
        <v>451</v>
      </c>
      <c r="H456" s="147" t="s">
        <v>497</v>
      </c>
      <c r="I456" s="149">
        <v>77111602</v>
      </c>
      <c r="J456" s="150" t="s">
        <v>625</v>
      </c>
      <c r="K456" s="151">
        <v>42552</v>
      </c>
      <c r="L456" s="152">
        <v>5</v>
      </c>
      <c r="M456" s="153" t="s">
        <v>77</v>
      </c>
      <c r="N456" s="153" t="s">
        <v>307</v>
      </c>
      <c r="O456" s="154">
        <v>8805470</v>
      </c>
      <c r="P456" s="154">
        <v>8805470</v>
      </c>
      <c r="Q456" s="149" t="s">
        <v>499</v>
      </c>
      <c r="R456" s="155" t="s">
        <v>499</v>
      </c>
      <c r="S456" s="268" t="s">
        <v>1835</v>
      </c>
      <c r="T456" s="154">
        <v>1761094</v>
      </c>
      <c r="U456" s="156" t="s">
        <v>320</v>
      </c>
    </row>
    <row r="457" spans="1:21" ht="75" customHeight="1" x14ac:dyDescent="0.2">
      <c r="A457" s="146">
        <v>457</v>
      </c>
      <c r="B457" s="147" t="s">
        <v>493</v>
      </c>
      <c r="C457" s="147" t="s">
        <v>609</v>
      </c>
      <c r="D457" s="148" t="s">
        <v>515</v>
      </c>
      <c r="E457" s="147" t="s">
        <v>617</v>
      </c>
      <c r="F457" s="147" t="s">
        <v>227</v>
      </c>
      <c r="G457" s="147" t="s">
        <v>451</v>
      </c>
      <c r="H457" s="147" t="s">
        <v>497</v>
      </c>
      <c r="I457" s="149">
        <v>77111602</v>
      </c>
      <c r="J457" s="150" t="s">
        <v>1614</v>
      </c>
      <c r="K457" s="151">
        <v>42384</v>
      </c>
      <c r="L457" s="152">
        <v>4</v>
      </c>
      <c r="M457" s="153" t="s">
        <v>77</v>
      </c>
      <c r="N457" s="153" t="s">
        <v>307</v>
      </c>
      <c r="O457" s="154">
        <v>11372848</v>
      </c>
      <c r="P457" s="154">
        <v>11372848</v>
      </c>
      <c r="Q457" s="149" t="s">
        <v>499</v>
      </c>
      <c r="R457" s="155" t="s">
        <v>499</v>
      </c>
      <c r="S457" s="268" t="s">
        <v>1835</v>
      </c>
      <c r="T457" s="154">
        <v>2843212</v>
      </c>
      <c r="U457" s="156" t="s">
        <v>1565</v>
      </c>
    </row>
    <row r="458" spans="1:21" ht="75" customHeight="1" x14ac:dyDescent="0.2">
      <c r="A458" s="146">
        <v>458</v>
      </c>
      <c r="B458" s="147" t="s">
        <v>493</v>
      </c>
      <c r="C458" s="147" t="s">
        <v>609</v>
      </c>
      <c r="D458" s="148" t="s">
        <v>515</v>
      </c>
      <c r="E458" s="147" t="s">
        <v>617</v>
      </c>
      <c r="F458" s="147" t="s">
        <v>227</v>
      </c>
      <c r="G458" s="147" t="s">
        <v>451</v>
      </c>
      <c r="H458" s="147" t="s">
        <v>497</v>
      </c>
      <c r="I458" s="149">
        <v>77111602</v>
      </c>
      <c r="J458" s="150" t="s">
        <v>626</v>
      </c>
      <c r="K458" s="151">
        <v>42552</v>
      </c>
      <c r="L458" s="152">
        <v>5</v>
      </c>
      <c r="M458" s="153" t="s">
        <v>77</v>
      </c>
      <c r="N458" s="153" t="s">
        <v>307</v>
      </c>
      <c r="O458" s="154">
        <v>14216060</v>
      </c>
      <c r="P458" s="154">
        <v>14216060</v>
      </c>
      <c r="Q458" s="149" t="s">
        <v>499</v>
      </c>
      <c r="R458" s="155" t="s">
        <v>499</v>
      </c>
      <c r="S458" s="268" t="s">
        <v>1835</v>
      </c>
      <c r="T458" s="154">
        <v>2843212</v>
      </c>
      <c r="U458" s="156" t="s">
        <v>320</v>
      </c>
    </row>
    <row r="459" spans="1:21" ht="75" customHeight="1" x14ac:dyDescent="0.2">
      <c r="A459" s="146">
        <v>459</v>
      </c>
      <c r="B459" s="147" t="s">
        <v>493</v>
      </c>
      <c r="C459" s="147" t="s">
        <v>609</v>
      </c>
      <c r="D459" s="148" t="s">
        <v>515</v>
      </c>
      <c r="E459" s="147" t="s">
        <v>617</v>
      </c>
      <c r="F459" s="147" t="s">
        <v>227</v>
      </c>
      <c r="G459" s="147" t="s">
        <v>451</v>
      </c>
      <c r="H459" s="147" t="s">
        <v>497</v>
      </c>
      <c r="I459" s="149">
        <v>77111602</v>
      </c>
      <c r="J459" s="150" t="s">
        <v>1608</v>
      </c>
      <c r="K459" s="151">
        <v>42384</v>
      </c>
      <c r="L459" s="152">
        <v>4</v>
      </c>
      <c r="M459" s="153" t="s">
        <v>77</v>
      </c>
      <c r="N459" s="153" t="s">
        <v>307</v>
      </c>
      <c r="O459" s="154">
        <v>7044376</v>
      </c>
      <c r="P459" s="154">
        <v>7044376</v>
      </c>
      <c r="Q459" s="149" t="s">
        <v>499</v>
      </c>
      <c r="R459" s="155" t="s">
        <v>499</v>
      </c>
      <c r="S459" s="268" t="s">
        <v>1835</v>
      </c>
      <c r="T459" s="154">
        <v>1761094</v>
      </c>
      <c r="U459" s="156" t="s">
        <v>1558</v>
      </c>
    </row>
    <row r="460" spans="1:21" ht="75" customHeight="1" x14ac:dyDescent="0.2">
      <c r="A460" s="146">
        <v>460</v>
      </c>
      <c r="B460" s="147" t="s">
        <v>493</v>
      </c>
      <c r="C460" s="147" t="s">
        <v>609</v>
      </c>
      <c r="D460" s="148" t="s">
        <v>515</v>
      </c>
      <c r="E460" s="147" t="s">
        <v>617</v>
      </c>
      <c r="F460" s="147" t="s">
        <v>227</v>
      </c>
      <c r="G460" s="147" t="s">
        <v>451</v>
      </c>
      <c r="H460" s="147" t="s">
        <v>497</v>
      </c>
      <c r="I460" s="149">
        <v>77111602</v>
      </c>
      <c r="J460" s="150" t="s">
        <v>627</v>
      </c>
      <c r="K460" s="151">
        <v>42552</v>
      </c>
      <c r="L460" s="152">
        <v>5</v>
      </c>
      <c r="M460" s="153" t="s">
        <v>77</v>
      </c>
      <c r="N460" s="153" t="s">
        <v>307</v>
      </c>
      <c r="O460" s="154">
        <v>8805470</v>
      </c>
      <c r="P460" s="154">
        <v>8805470</v>
      </c>
      <c r="Q460" s="149" t="s">
        <v>499</v>
      </c>
      <c r="R460" s="155" t="s">
        <v>499</v>
      </c>
      <c r="S460" s="268" t="s">
        <v>1835</v>
      </c>
      <c r="T460" s="154">
        <v>1761094</v>
      </c>
      <c r="U460" s="156" t="s">
        <v>320</v>
      </c>
    </row>
    <row r="461" spans="1:21" ht="75" customHeight="1" x14ac:dyDescent="0.2">
      <c r="A461" s="146">
        <v>461</v>
      </c>
      <c r="B461" s="147" t="s">
        <v>493</v>
      </c>
      <c r="C461" s="147" t="s">
        <v>609</v>
      </c>
      <c r="D461" s="148" t="s">
        <v>515</v>
      </c>
      <c r="E461" s="147" t="s">
        <v>617</v>
      </c>
      <c r="F461" s="147" t="s">
        <v>227</v>
      </c>
      <c r="G461" s="147" t="s">
        <v>451</v>
      </c>
      <c r="H461" s="147" t="s">
        <v>497</v>
      </c>
      <c r="I461" s="149">
        <v>77111602</v>
      </c>
      <c r="J461" s="150" t="s">
        <v>1107</v>
      </c>
      <c r="K461" s="151">
        <v>42384</v>
      </c>
      <c r="L461" s="152">
        <v>4</v>
      </c>
      <c r="M461" s="153" t="s">
        <v>77</v>
      </c>
      <c r="N461" s="153" t="s">
        <v>307</v>
      </c>
      <c r="O461" s="154">
        <v>22957876</v>
      </c>
      <c r="P461" s="154">
        <v>22957876</v>
      </c>
      <c r="Q461" s="149" t="s">
        <v>499</v>
      </c>
      <c r="R461" s="155" t="s">
        <v>499</v>
      </c>
      <c r="S461" s="268" t="s">
        <v>1835</v>
      </c>
      <c r="T461" s="154">
        <v>5739469</v>
      </c>
      <c r="U461" s="156" t="s">
        <v>1628</v>
      </c>
    </row>
    <row r="462" spans="1:21" ht="75" customHeight="1" x14ac:dyDescent="0.2">
      <c r="A462" s="146">
        <v>462</v>
      </c>
      <c r="B462" s="147" t="s">
        <v>493</v>
      </c>
      <c r="C462" s="147" t="s">
        <v>494</v>
      </c>
      <c r="D462" s="148" t="s">
        <v>515</v>
      </c>
      <c r="E462" s="147" t="s">
        <v>574</v>
      </c>
      <c r="F462" s="147" t="s">
        <v>227</v>
      </c>
      <c r="G462" s="147" t="s">
        <v>451</v>
      </c>
      <c r="H462" s="147" t="s">
        <v>497</v>
      </c>
      <c r="I462" s="149">
        <v>77101706</v>
      </c>
      <c r="J462" s="150" t="s">
        <v>586</v>
      </c>
      <c r="K462" s="151">
        <v>42384</v>
      </c>
      <c r="L462" s="152">
        <v>4.5</v>
      </c>
      <c r="M462" s="153" t="s">
        <v>77</v>
      </c>
      <c r="N462" s="153" t="s">
        <v>307</v>
      </c>
      <c r="O462" s="154">
        <v>32463540</v>
      </c>
      <c r="P462" s="154">
        <v>32463540</v>
      </c>
      <c r="Q462" s="149" t="s">
        <v>499</v>
      </c>
      <c r="R462" s="155" t="s">
        <v>499</v>
      </c>
      <c r="S462" s="268" t="s">
        <v>1835</v>
      </c>
      <c r="T462" s="154">
        <v>7214120</v>
      </c>
      <c r="U462" s="156" t="s">
        <v>308</v>
      </c>
    </row>
    <row r="463" spans="1:21" ht="75" customHeight="1" x14ac:dyDescent="0.2">
      <c r="A463" s="146">
        <v>463</v>
      </c>
      <c r="B463" s="147" t="s">
        <v>493</v>
      </c>
      <c r="C463" s="147" t="s">
        <v>609</v>
      </c>
      <c r="D463" s="148" t="s">
        <v>515</v>
      </c>
      <c r="E463" s="147" t="s">
        <v>617</v>
      </c>
      <c r="F463" s="147" t="s">
        <v>227</v>
      </c>
      <c r="G463" s="147" t="s">
        <v>451</v>
      </c>
      <c r="H463" s="147" t="s">
        <v>497</v>
      </c>
      <c r="I463" s="149">
        <v>77111602</v>
      </c>
      <c r="J463" s="150" t="s">
        <v>1107</v>
      </c>
      <c r="K463" s="151">
        <v>42552</v>
      </c>
      <c r="L463" s="152">
        <v>5</v>
      </c>
      <c r="M463" s="153" t="s">
        <v>77</v>
      </c>
      <c r="N463" s="153" t="s">
        <v>307</v>
      </c>
      <c r="O463" s="154">
        <v>28697345</v>
      </c>
      <c r="P463" s="154">
        <v>28697345</v>
      </c>
      <c r="Q463" s="149" t="s">
        <v>499</v>
      </c>
      <c r="R463" s="155" t="s">
        <v>499</v>
      </c>
      <c r="S463" s="268" t="s">
        <v>1835</v>
      </c>
      <c r="T463" s="154">
        <v>5739469</v>
      </c>
      <c r="U463" s="156" t="s">
        <v>320</v>
      </c>
    </row>
    <row r="464" spans="1:21" ht="75" customHeight="1" x14ac:dyDescent="0.2">
      <c r="A464" s="146">
        <v>464</v>
      </c>
      <c r="B464" s="147" t="s">
        <v>493</v>
      </c>
      <c r="C464" s="147" t="s">
        <v>609</v>
      </c>
      <c r="D464" s="148" t="s">
        <v>515</v>
      </c>
      <c r="E464" s="147" t="s">
        <v>617</v>
      </c>
      <c r="F464" s="147" t="s">
        <v>227</v>
      </c>
      <c r="G464" s="147" t="s">
        <v>451</v>
      </c>
      <c r="H464" s="147" t="s">
        <v>497</v>
      </c>
      <c r="I464" s="149">
        <v>77111602</v>
      </c>
      <c r="J464" s="150" t="s">
        <v>1585</v>
      </c>
      <c r="K464" s="151">
        <v>42384</v>
      </c>
      <c r="L464" s="152">
        <v>4</v>
      </c>
      <c r="M464" s="153" t="s">
        <v>77</v>
      </c>
      <c r="N464" s="153" t="s">
        <v>307</v>
      </c>
      <c r="O464" s="154">
        <v>7044376</v>
      </c>
      <c r="P464" s="154">
        <v>7044376</v>
      </c>
      <c r="Q464" s="149" t="s">
        <v>499</v>
      </c>
      <c r="R464" s="155" t="s">
        <v>499</v>
      </c>
      <c r="S464" s="268" t="s">
        <v>1835</v>
      </c>
      <c r="T464" s="154">
        <v>1761094</v>
      </c>
      <c r="U464" s="156" t="s">
        <v>1556</v>
      </c>
    </row>
    <row r="465" spans="1:21" ht="75" customHeight="1" x14ac:dyDescent="0.2">
      <c r="A465" s="146">
        <v>465</v>
      </c>
      <c r="B465" s="147" t="s">
        <v>493</v>
      </c>
      <c r="C465" s="147" t="s">
        <v>609</v>
      </c>
      <c r="D465" s="148" t="s">
        <v>515</v>
      </c>
      <c r="E465" s="147" t="s">
        <v>617</v>
      </c>
      <c r="F465" s="147" t="s">
        <v>227</v>
      </c>
      <c r="G465" s="147" t="s">
        <v>451</v>
      </c>
      <c r="H465" s="147" t="s">
        <v>497</v>
      </c>
      <c r="I465" s="149">
        <v>77111602</v>
      </c>
      <c r="J465" s="150" t="s">
        <v>628</v>
      </c>
      <c r="K465" s="151">
        <v>42552</v>
      </c>
      <c r="L465" s="152">
        <v>5</v>
      </c>
      <c r="M465" s="153" t="s">
        <v>77</v>
      </c>
      <c r="N465" s="153" t="s">
        <v>307</v>
      </c>
      <c r="O465" s="154">
        <v>8805470</v>
      </c>
      <c r="P465" s="154">
        <v>8805470</v>
      </c>
      <c r="Q465" s="149" t="s">
        <v>499</v>
      </c>
      <c r="R465" s="155" t="s">
        <v>499</v>
      </c>
      <c r="S465" s="268" t="s">
        <v>1835</v>
      </c>
      <c r="T465" s="154">
        <v>1761094</v>
      </c>
      <c r="U465" s="156" t="s">
        <v>320</v>
      </c>
    </row>
    <row r="466" spans="1:21" ht="75" customHeight="1" x14ac:dyDescent="0.2">
      <c r="A466" s="146">
        <v>466</v>
      </c>
      <c r="B466" s="147" t="s">
        <v>493</v>
      </c>
      <c r="C466" s="147" t="s">
        <v>609</v>
      </c>
      <c r="D466" s="148" t="s">
        <v>515</v>
      </c>
      <c r="E466" s="147" t="s">
        <v>617</v>
      </c>
      <c r="F466" s="147" t="s">
        <v>227</v>
      </c>
      <c r="G466" s="147" t="s">
        <v>451</v>
      </c>
      <c r="H466" s="147" t="s">
        <v>497</v>
      </c>
      <c r="I466" s="149">
        <v>77111602</v>
      </c>
      <c r="J466" s="150" t="s">
        <v>1614</v>
      </c>
      <c r="K466" s="151">
        <v>42384</v>
      </c>
      <c r="L466" s="152">
        <v>4</v>
      </c>
      <c r="M466" s="153" t="s">
        <v>77</v>
      </c>
      <c r="N466" s="153" t="s">
        <v>307</v>
      </c>
      <c r="O466" s="154">
        <v>11372848</v>
      </c>
      <c r="P466" s="154">
        <v>11372848</v>
      </c>
      <c r="Q466" s="149" t="s">
        <v>499</v>
      </c>
      <c r="R466" s="155" t="s">
        <v>499</v>
      </c>
      <c r="S466" s="268" t="s">
        <v>1835</v>
      </c>
      <c r="T466" s="154">
        <v>2843212</v>
      </c>
      <c r="U466" s="156" t="s">
        <v>1539</v>
      </c>
    </row>
    <row r="467" spans="1:21" ht="75" customHeight="1" x14ac:dyDescent="0.2">
      <c r="A467" s="146">
        <v>467</v>
      </c>
      <c r="B467" s="147" t="s">
        <v>493</v>
      </c>
      <c r="C467" s="147" t="s">
        <v>609</v>
      </c>
      <c r="D467" s="148" t="s">
        <v>515</v>
      </c>
      <c r="E467" s="147" t="s">
        <v>617</v>
      </c>
      <c r="F467" s="147" t="s">
        <v>227</v>
      </c>
      <c r="G467" s="147" t="s">
        <v>451</v>
      </c>
      <c r="H467" s="147" t="s">
        <v>497</v>
      </c>
      <c r="I467" s="149">
        <v>77111602</v>
      </c>
      <c r="J467" s="150" t="s">
        <v>629</v>
      </c>
      <c r="K467" s="151">
        <v>42552</v>
      </c>
      <c r="L467" s="152">
        <v>5</v>
      </c>
      <c r="M467" s="153" t="s">
        <v>77</v>
      </c>
      <c r="N467" s="153" t="s">
        <v>307</v>
      </c>
      <c r="O467" s="154">
        <v>14216060</v>
      </c>
      <c r="P467" s="154">
        <v>14216060</v>
      </c>
      <c r="Q467" s="149" t="s">
        <v>499</v>
      </c>
      <c r="R467" s="155" t="s">
        <v>499</v>
      </c>
      <c r="S467" s="268" t="s">
        <v>1835</v>
      </c>
      <c r="T467" s="154">
        <v>2843212</v>
      </c>
      <c r="U467" s="156" t="s">
        <v>320</v>
      </c>
    </row>
    <row r="468" spans="1:21" ht="75" customHeight="1" x14ac:dyDescent="0.2">
      <c r="A468" s="146">
        <v>468</v>
      </c>
      <c r="B468" s="147" t="s">
        <v>493</v>
      </c>
      <c r="C468" s="147" t="s">
        <v>609</v>
      </c>
      <c r="D468" s="148" t="s">
        <v>515</v>
      </c>
      <c r="E468" s="147" t="s">
        <v>617</v>
      </c>
      <c r="F468" s="147" t="s">
        <v>227</v>
      </c>
      <c r="G468" s="147" t="s">
        <v>451</v>
      </c>
      <c r="H468" s="147" t="s">
        <v>497</v>
      </c>
      <c r="I468" s="149">
        <v>77111602</v>
      </c>
      <c r="J468" s="150" t="s">
        <v>1614</v>
      </c>
      <c r="K468" s="151">
        <v>42384</v>
      </c>
      <c r="L468" s="152">
        <v>4</v>
      </c>
      <c r="M468" s="153" t="s">
        <v>77</v>
      </c>
      <c r="N468" s="153" t="s">
        <v>307</v>
      </c>
      <c r="O468" s="154">
        <v>11372848</v>
      </c>
      <c r="P468" s="154">
        <v>11372848</v>
      </c>
      <c r="Q468" s="149" t="s">
        <v>499</v>
      </c>
      <c r="R468" s="155" t="s">
        <v>499</v>
      </c>
      <c r="S468" s="268" t="s">
        <v>1835</v>
      </c>
      <c r="T468" s="154">
        <v>2843212</v>
      </c>
      <c r="U468" s="156" t="s">
        <v>1565</v>
      </c>
    </row>
    <row r="469" spans="1:21" ht="75" customHeight="1" x14ac:dyDescent="0.2">
      <c r="A469" s="146">
        <v>469</v>
      </c>
      <c r="B469" s="147" t="s">
        <v>493</v>
      </c>
      <c r="C469" s="147" t="s">
        <v>609</v>
      </c>
      <c r="D469" s="148" t="s">
        <v>515</v>
      </c>
      <c r="E469" s="147" t="s">
        <v>617</v>
      </c>
      <c r="F469" s="147" t="s">
        <v>227</v>
      </c>
      <c r="G469" s="147" t="s">
        <v>451</v>
      </c>
      <c r="H469" s="147" t="s">
        <v>497</v>
      </c>
      <c r="I469" s="149">
        <v>77111602</v>
      </c>
      <c r="J469" s="150" t="s">
        <v>630</v>
      </c>
      <c r="K469" s="151">
        <v>42552</v>
      </c>
      <c r="L469" s="152">
        <v>5</v>
      </c>
      <c r="M469" s="153" t="s">
        <v>77</v>
      </c>
      <c r="N469" s="153" t="s">
        <v>307</v>
      </c>
      <c r="O469" s="154">
        <v>14216060</v>
      </c>
      <c r="P469" s="154">
        <v>14216060</v>
      </c>
      <c r="Q469" s="149" t="s">
        <v>499</v>
      </c>
      <c r="R469" s="155" t="s">
        <v>499</v>
      </c>
      <c r="S469" s="268" t="s">
        <v>1835</v>
      </c>
      <c r="T469" s="154">
        <v>2843212</v>
      </c>
      <c r="U469" s="156" t="s">
        <v>320</v>
      </c>
    </row>
    <row r="470" spans="1:21" ht="75" customHeight="1" x14ac:dyDescent="0.2">
      <c r="A470" s="146">
        <v>470</v>
      </c>
      <c r="B470" s="147" t="s">
        <v>493</v>
      </c>
      <c r="C470" s="147" t="s">
        <v>609</v>
      </c>
      <c r="D470" s="148" t="s">
        <v>515</v>
      </c>
      <c r="E470" s="147" t="s">
        <v>617</v>
      </c>
      <c r="F470" s="147" t="s">
        <v>227</v>
      </c>
      <c r="G470" s="147" t="s">
        <v>451</v>
      </c>
      <c r="H470" s="147" t="s">
        <v>497</v>
      </c>
      <c r="I470" s="149">
        <v>77111602</v>
      </c>
      <c r="J470" s="150" t="s">
        <v>1193</v>
      </c>
      <c r="K470" s="151">
        <v>42384</v>
      </c>
      <c r="L470" s="152">
        <v>4</v>
      </c>
      <c r="M470" s="153" t="s">
        <v>77</v>
      </c>
      <c r="N470" s="153" t="s">
        <v>307</v>
      </c>
      <c r="O470" s="154">
        <v>14300932</v>
      </c>
      <c r="P470" s="154">
        <v>14300932</v>
      </c>
      <c r="Q470" s="149" t="s">
        <v>499</v>
      </c>
      <c r="R470" s="155" t="s">
        <v>499</v>
      </c>
      <c r="S470" s="268" t="s">
        <v>1835</v>
      </c>
      <c r="T470" s="154">
        <v>3575233</v>
      </c>
      <c r="U470" s="156" t="s">
        <v>308</v>
      </c>
    </row>
    <row r="471" spans="1:21" ht="75" customHeight="1" x14ac:dyDescent="0.2">
      <c r="A471" s="146">
        <v>471</v>
      </c>
      <c r="B471" s="147" t="s">
        <v>493</v>
      </c>
      <c r="C471" s="147" t="s">
        <v>609</v>
      </c>
      <c r="D471" s="148" t="s">
        <v>515</v>
      </c>
      <c r="E471" s="147" t="s">
        <v>617</v>
      </c>
      <c r="F471" s="147" t="s">
        <v>227</v>
      </c>
      <c r="G471" s="147" t="s">
        <v>451</v>
      </c>
      <c r="H471" s="147" t="s">
        <v>497</v>
      </c>
      <c r="I471" s="149">
        <v>77111602</v>
      </c>
      <c r="J471" s="150" t="s">
        <v>1104</v>
      </c>
      <c r="K471" s="151">
        <v>42552</v>
      </c>
      <c r="L471" s="152">
        <v>5</v>
      </c>
      <c r="M471" s="153" t="s">
        <v>77</v>
      </c>
      <c r="N471" s="153" t="s">
        <v>307</v>
      </c>
      <c r="O471" s="154">
        <v>17876165</v>
      </c>
      <c r="P471" s="154">
        <v>17876165</v>
      </c>
      <c r="Q471" s="149" t="s">
        <v>499</v>
      </c>
      <c r="R471" s="155" t="s">
        <v>499</v>
      </c>
      <c r="S471" s="268" t="s">
        <v>1835</v>
      </c>
      <c r="T471" s="154">
        <v>3575233</v>
      </c>
      <c r="U471" s="156" t="s">
        <v>320</v>
      </c>
    </row>
    <row r="472" spans="1:21" ht="75" customHeight="1" x14ac:dyDescent="0.2">
      <c r="A472" s="146">
        <v>472</v>
      </c>
      <c r="B472" s="147" t="s">
        <v>493</v>
      </c>
      <c r="C472" s="147" t="s">
        <v>609</v>
      </c>
      <c r="D472" s="148" t="s">
        <v>515</v>
      </c>
      <c r="E472" s="147" t="s">
        <v>617</v>
      </c>
      <c r="F472" s="147" t="s">
        <v>227</v>
      </c>
      <c r="G472" s="147" t="s">
        <v>451</v>
      </c>
      <c r="H472" s="147" t="s">
        <v>497</v>
      </c>
      <c r="I472" s="149">
        <v>77111602</v>
      </c>
      <c r="J472" s="150" t="s">
        <v>1614</v>
      </c>
      <c r="K472" s="151">
        <v>42384</v>
      </c>
      <c r="L472" s="152">
        <v>4</v>
      </c>
      <c r="M472" s="153" t="s">
        <v>77</v>
      </c>
      <c r="N472" s="153" t="s">
        <v>307</v>
      </c>
      <c r="O472" s="154">
        <v>11372848</v>
      </c>
      <c r="P472" s="154">
        <v>11372848</v>
      </c>
      <c r="Q472" s="149" t="s">
        <v>499</v>
      </c>
      <c r="R472" s="155" t="s">
        <v>499</v>
      </c>
      <c r="S472" s="268" t="s">
        <v>1835</v>
      </c>
      <c r="T472" s="154">
        <v>2843212</v>
      </c>
      <c r="U472" s="156" t="s">
        <v>1565</v>
      </c>
    </row>
    <row r="473" spans="1:21" ht="75" customHeight="1" x14ac:dyDescent="0.2">
      <c r="A473" s="146">
        <v>473</v>
      </c>
      <c r="B473" s="147" t="s">
        <v>493</v>
      </c>
      <c r="C473" s="147" t="s">
        <v>609</v>
      </c>
      <c r="D473" s="148" t="s">
        <v>515</v>
      </c>
      <c r="E473" s="147" t="s">
        <v>617</v>
      </c>
      <c r="F473" s="147" t="s">
        <v>227</v>
      </c>
      <c r="G473" s="147" t="s">
        <v>451</v>
      </c>
      <c r="H473" s="147" t="s">
        <v>497</v>
      </c>
      <c r="I473" s="149">
        <v>77111602</v>
      </c>
      <c r="J473" s="150" t="s">
        <v>631</v>
      </c>
      <c r="K473" s="151">
        <v>42552</v>
      </c>
      <c r="L473" s="152">
        <v>5</v>
      </c>
      <c r="M473" s="153" t="s">
        <v>77</v>
      </c>
      <c r="N473" s="153" t="s">
        <v>307</v>
      </c>
      <c r="O473" s="154">
        <v>14216060</v>
      </c>
      <c r="P473" s="154">
        <v>14216060</v>
      </c>
      <c r="Q473" s="149" t="s">
        <v>499</v>
      </c>
      <c r="R473" s="155" t="s">
        <v>499</v>
      </c>
      <c r="S473" s="268" t="s">
        <v>1835</v>
      </c>
      <c r="T473" s="154">
        <v>2843212</v>
      </c>
      <c r="U473" s="156" t="s">
        <v>320</v>
      </c>
    </row>
    <row r="474" spans="1:21" ht="75" customHeight="1" x14ac:dyDescent="0.2">
      <c r="A474" s="146">
        <v>474</v>
      </c>
      <c r="B474" s="147" t="s">
        <v>493</v>
      </c>
      <c r="C474" s="147" t="s">
        <v>609</v>
      </c>
      <c r="D474" s="148" t="s">
        <v>515</v>
      </c>
      <c r="E474" s="147" t="s">
        <v>617</v>
      </c>
      <c r="F474" s="147" t="s">
        <v>227</v>
      </c>
      <c r="G474" s="147" t="s">
        <v>451</v>
      </c>
      <c r="H474" s="147" t="s">
        <v>497</v>
      </c>
      <c r="I474" s="149">
        <v>77111602</v>
      </c>
      <c r="J474" s="150" t="s">
        <v>1614</v>
      </c>
      <c r="K474" s="151">
        <v>42384</v>
      </c>
      <c r="L474" s="152">
        <v>4</v>
      </c>
      <c r="M474" s="153" t="s">
        <v>77</v>
      </c>
      <c r="N474" s="153" t="s">
        <v>307</v>
      </c>
      <c r="O474" s="154">
        <v>11372848</v>
      </c>
      <c r="P474" s="154">
        <v>11372848</v>
      </c>
      <c r="Q474" s="149" t="s">
        <v>499</v>
      </c>
      <c r="R474" s="155" t="s">
        <v>499</v>
      </c>
      <c r="S474" s="268" t="s">
        <v>1835</v>
      </c>
      <c r="T474" s="154">
        <v>2843212</v>
      </c>
      <c r="U474" s="156" t="s">
        <v>1539</v>
      </c>
    </row>
    <row r="475" spans="1:21" ht="75" customHeight="1" x14ac:dyDescent="0.2">
      <c r="A475" s="146">
        <v>475</v>
      </c>
      <c r="B475" s="147" t="s">
        <v>493</v>
      </c>
      <c r="C475" s="147" t="s">
        <v>609</v>
      </c>
      <c r="D475" s="148" t="s">
        <v>515</v>
      </c>
      <c r="E475" s="147" t="s">
        <v>617</v>
      </c>
      <c r="F475" s="147" t="s">
        <v>227</v>
      </c>
      <c r="G475" s="147" t="s">
        <v>451</v>
      </c>
      <c r="H475" s="147" t="s">
        <v>497</v>
      </c>
      <c r="I475" s="149">
        <v>77111602</v>
      </c>
      <c r="J475" s="150" t="s">
        <v>1613</v>
      </c>
      <c r="K475" s="151">
        <v>42552</v>
      </c>
      <c r="L475" s="152">
        <v>5</v>
      </c>
      <c r="M475" s="153" t="s">
        <v>77</v>
      </c>
      <c r="N475" s="153" t="s">
        <v>307</v>
      </c>
      <c r="O475" s="154">
        <v>14216060</v>
      </c>
      <c r="P475" s="154">
        <v>14216060</v>
      </c>
      <c r="Q475" s="149" t="s">
        <v>499</v>
      </c>
      <c r="R475" s="155" t="s">
        <v>499</v>
      </c>
      <c r="S475" s="268" t="s">
        <v>1835</v>
      </c>
      <c r="T475" s="154">
        <v>2843212</v>
      </c>
      <c r="U475" s="156" t="s">
        <v>1556</v>
      </c>
    </row>
    <row r="476" spans="1:21" ht="75" customHeight="1" x14ac:dyDescent="0.2">
      <c r="A476" s="146">
        <v>476</v>
      </c>
      <c r="B476" s="147" t="s">
        <v>493</v>
      </c>
      <c r="C476" s="147" t="s">
        <v>609</v>
      </c>
      <c r="D476" s="148" t="s">
        <v>515</v>
      </c>
      <c r="E476" s="147" t="s">
        <v>617</v>
      </c>
      <c r="F476" s="147" t="s">
        <v>227</v>
      </c>
      <c r="G476" s="147" t="s">
        <v>451</v>
      </c>
      <c r="H476" s="147" t="s">
        <v>497</v>
      </c>
      <c r="I476" s="149">
        <v>77111602</v>
      </c>
      <c r="J476" s="150" t="s">
        <v>1613</v>
      </c>
      <c r="K476" s="151">
        <v>42384</v>
      </c>
      <c r="L476" s="152">
        <v>4</v>
      </c>
      <c r="M476" s="153" t="s">
        <v>77</v>
      </c>
      <c r="N476" s="153" t="s">
        <v>307</v>
      </c>
      <c r="O476" s="154">
        <v>11372848</v>
      </c>
      <c r="P476" s="154">
        <v>11372848</v>
      </c>
      <c r="Q476" s="149" t="s">
        <v>499</v>
      </c>
      <c r="R476" s="155" t="s">
        <v>499</v>
      </c>
      <c r="S476" s="268" t="s">
        <v>1835</v>
      </c>
      <c r="T476" s="154">
        <v>2843212</v>
      </c>
      <c r="U476" s="156" t="s">
        <v>1556</v>
      </c>
    </row>
    <row r="477" spans="1:21" ht="75" customHeight="1" x14ac:dyDescent="0.2">
      <c r="A477" s="146">
        <v>477</v>
      </c>
      <c r="B477" s="147" t="s">
        <v>493</v>
      </c>
      <c r="C477" s="147" t="s">
        <v>609</v>
      </c>
      <c r="D477" s="148" t="s">
        <v>515</v>
      </c>
      <c r="E477" s="147" t="s">
        <v>617</v>
      </c>
      <c r="F477" s="147" t="s">
        <v>227</v>
      </c>
      <c r="G477" s="147" t="s">
        <v>451</v>
      </c>
      <c r="H477" s="147" t="s">
        <v>497</v>
      </c>
      <c r="I477" s="149">
        <v>77111602</v>
      </c>
      <c r="J477" s="150" t="s">
        <v>632</v>
      </c>
      <c r="K477" s="151">
        <v>42552</v>
      </c>
      <c r="L477" s="152">
        <v>5</v>
      </c>
      <c r="M477" s="153" t="s">
        <v>77</v>
      </c>
      <c r="N477" s="153" t="s">
        <v>307</v>
      </c>
      <c r="O477" s="154">
        <v>14216060</v>
      </c>
      <c r="P477" s="154">
        <v>14216060</v>
      </c>
      <c r="Q477" s="149" t="s">
        <v>499</v>
      </c>
      <c r="R477" s="155" t="s">
        <v>499</v>
      </c>
      <c r="S477" s="268" t="s">
        <v>1835</v>
      </c>
      <c r="T477" s="154">
        <v>2843212</v>
      </c>
      <c r="U477" s="156" t="s">
        <v>320</v>
      </c>
    </row>
    <row r="478" spans="1:21" ht="75" customHeight="1" x14ac:dyDescent="0.2">
      <c r="A478" s="146">
        <v>478</v>
      </c>
      <c r="B478" s="147" t="s">
        <v>493</v>
      </c>
      <c r="C478" s="147" t="s">
        <v>609</v>
      </c>
      <c r="D478" s="148" t="s">
        <v>515</v>
      </c>
      <c r="E478" s="147" t="s">
        <v>617</v>
      </c>
      <c r="F478" s="147" t="s">
        <v>227</v>
      </c>
      <c r="G478" s="147" t="s">
        <v>451</v>
      </c>
      <c r="H478" s="147" t="s">
        <v>497</v>
      </c>
      <c r="I478" s="149">
        <v>77111602</v>
      </c>
      <c r="J478" s="150" t="s">
        <v>1589</v>
      </c>
      <c r="K478" s="151">
        <v>42384</v>
      </c>
      <c r="L478" s="152">
        <v>4</v>
      </c>
      <c r="M478" s="153" t="s">
        <v>77</v>
      </c>
      <c r="N478" s="153" t="s">
        <v>307</v>
      </c>
      <c r="O478" s="154">
        <v>16465168</v>
      </c>
      <c r="P478" s="154">
        <v>16465168</v>
      </c>
      <c r="Q478" s="149" t="s">
        <v>499</v>
      </c>
      <c r="R478" s="155" t="s">
        <v>499</v>
      </c>
      <c r="S478" s="268" t="s">
        <v>1835</v>
      </c>
      <c r="T478" s="154">
        <v>4116292</v>
      </c>
      <c r="U478" s="156" t="s">
        <v>1484</v>
      </c>
    </row>
    <row r="479" spans="1:21" ht="75" customHeight="1" x14ac:dyDescent="0.2">
      <c r="A479" s="146">
        <v>479</v>
      </c>
      <c r="B479" s="147" t="s">
        <v>493</v>
      </c>
      <c r="C479" s="147" t="s">
        <v>609</v>
      </c>
      <c r="D479" s="148" t="s">
        <v>515</v>
      </c>
      <c r="E479" s="147" t="s">
        <v>617</v>
      </c>
      <c r="F479" s="147" t="s">
        <v>227</v>
      </c>
      <c r="G479" s="147" t="s">
        <v>451</v>
      </c>
      <c r="H479" s="147" t="s">
        <v>497</v>
      </c>
      <c r="I479" s="149">
        <v>77111602</v>
      </c>
      <c r="J479" s="150" t="s">
        <v>633</v>
      </c>
      <c r="K479" s="151">
        <v>42552</v>
      </c>
      <c r="L479" s="152">
        <v>5</v>
      </c>
      <c r="M479" s="153" t="s">
        <v>77</v>
      </c>
      <c r="N479" s="153" t="s">
        <v>307</v>
      </c>
      <c r="O479" s="154">
        <v>20581460</v>
      </c>
      <c r="P479" s="154">
        <v>20581460</v>
      </c>
      <c r="Q479" s="149" t="s">
        <v>499</v>
      </c>
      <c r="R479" s="155" t="s">
        <v>499</v>
      </c>
      <c r="S479" s="268" t="s">
        <v>1835</v>
      </c>
      <c r="T479" s="154">
        <v>4116292</v>
      </c>
      <c r="U479" s="156" t="s">
        <v>320</v>
      </c>
    </row>
    <row r="480" spans="1:21" ht="75" customHeight="1" x14ac:dyDescent="0.2">
      <c r="A480" s="146">
        <v>480</v>
      </c>
      <c r="B480" s="147" t="s">
        <v>493</v>
      </c>
      <c r="C480" s="147" t="s">
        <v>609</v>
      </c>
      <c r="D480" s="148" t="s">
        <v>515</v>
      </c>
      <c r="E480" s="147" t="s">
        <v>617</v>
      </c>
      <c r="F480" s="147" t="s">
        <v>227</v>
      </c>
      <c r="G480" s="147" t="s">
        <v>451</v>
      </c>
      <c r="H480" s="147" t="s">
        <v>497</v>
      </c>
      <c r="I480" s="149">
        <v>77111602</v>
      </c>
      <c r="J480" s="150" t="s">
        <v>1193</v>
      </c>
      <c r="K480" s="151">
        <v>42384</v>
      </c>
      <c r="L480" s="152">
        <v>4</v>
      </c>
      <c r="M480" s="153" t="s">
        <v>77</v>
      </c>
      <c r="N480" s="153" t="s">
        <v>307</v>
      </c>
      <c r="O480" s="154">
        <v>14300932</v>
      </c>
      <c r="P480" s="154">
        <v>14300932</v>
      </c>
      <c r="Q480" s="149" t="s">
        <v>499</v>
      </c>
      <c r="R480" s="155" t="s">
        <v>499</v>
      </c>
      <c r="S480" s="268" t="s">
        <v>1835</v>
      </c>
      <c r="T480" s="154">
        <v>3575233</v>
      </c>
      <c r="U480" s="156" t="s">
        <v>308</v>
      </c>
    </row>
    <row r="481" spans="1:21" ht="75" customHeight="1" x14ac:dyDescent="0.2">
      <c r="A481" s="146">
        <v>481</v>
      </c>
      <c r="B481" s="147" t="s">
        <v>493</v>
      </c>
      <c r="C481" s="147" t="s">
        <v>609</v>
      </c>
      <c r="D481" s="148" t="s">
        <v>515</v>
      </c>
      <c r="E481" s="147" t="s">
        <v>617</v>
      </c>
      <c r="F481" s="147" t="s">
        <v>227</v>
      </c>
      <c r="G481" s="147" t="s">
        <v>451</v>
      </c>
      <c r="H481" s="147" t="s">
        <v>497</v>
      </c>
      <c r="I481" s="149">
        <v>77111602</v>
      </c>
      <c r="J481" s="150" t="s">
        <v>1104</v>
      </c>
      <c r="K481" s="151">
        <v>42552</v>
      </c>
      <c r="L481" s="152">
        <v>5</v>
      </c>
      <c r="M481" s="153" t="s">
        <v>77</v>
      </c>
      <c r="N481" s="153" t="s">
        <v>307</v>
      </c>
      <c r="O481" s="154">
        <v>17876165</v>
      </c>
      <c r="P481" s="154">
        <v>17876165</v>
      </c>
      <c r="Q481" s="149" t="s">
        <v>499</v>
      </c>
      <c r="R481" s="155" t="s">
        <v>499</v>
      </c>
      <c r="S481" s="268" t="s">
        <v>1835</v>
      </c>
      <c r="T481" s="154">
        <v>3575233</v>
      </c>
      <c r="U481" s="156" t="s">
        <v>320</v>
      </c>
    </row>
    <row r="482" spans="1:21" ht="75" customHeight="1" x14ac:dyDescent="0.2">
      <c r="A482" s="146">
        <v>482</v>
      </c>
      <c r="B482" s="147" t="s">
        <v>493</v>
      </c>
      <c r="C482" s="147" t="s">
        <v>609</v>
      </c>
      <c r="D482" s="148" t="s">
        <v>515</v>
      </c>
      <c r="E482" s="147" t="s">
        <v>617</v>
      </c>
      <c r="F482" s="147" t="s">
        <v>227</v>
      </c>
      <c r="G482" s="147" t="s">
        <v>451</v>
      </c>
      <c r="H482" s="147" t="s">
        <v>497</v>
      </c>
      <c r="I482" s="149">
        <v>77111602</v>
      </c>
      <c r="J482" s="150" t="s">
        <v>1193</v>
      </c>
      <c r="K482" s="151">
        <v>42384</v>
      </c>
      <c r="L482" s="152">
        <v>4</v>
      </c>
      <c r="M482" s="153" t="s">
        <v>77</v>
      </c>
      <c r="N482" s="153" t="s">
        <v>307</v>
      </c>
      <c r="O482" s="154">
        <v>14300932</v>
      </c>
      <c r="P482" s="154">
        <v>14300932</v>
      </c>
      <c r="Q482" s="149" t="s">
        <v>499</v>
      </c>
      <c r="R482" s="155" t="s">
        <v>499</v>
      </c>
      <c r="S482" s="268" t="s">
        <v>1835</v>
      </c>
      <c r="T482" s="154">
        <v>3575233</v>
      </c>
      <c r="U482" s="156" t="s">
        <v>308</v>
      </c>
    </row>
    <row r="483" spans="1:21" ht="75" customHeight="1" x14ac:dyDescent="0.2">
      <c r="A483" s="146">
        <v>483</v>
      </c>
      <c r="B483" s="147" t="s">
        <v>493</v>
      </c>
      <c r="C483" s="147" t="s">
        <v>609</v>
      </c>
      <c r="D483" s="148" t="s">
        <v>515</v>
      </c>
      <c r="E483" s="147" t="s">
        <v>617</v>
      </c>
      <c r="F483" s="147" t="s">
        <v>227</v>
      </c>
      <c r="G483" s="147" t="s">
        <v>451</v>
      </c>
      <c r="H483" s="147" t="s">
        <v>497</v>
      </c>
      <c r="I483" s="149">
        <v>77111602</v>
      </c>
      <c r="J483" s="150" t="s">
        <v>1104</v>
      </c>
      <c r="K483" s="151">
        <v>42552</v>
      </c>
      <c r="L483" s="152">
        <v>4.5</v>
      </c>
      <c r="M483" s="153" t="s">
        <v>77</v>
      </c>
      <c r="N483" s="153" t="s">
        <v>307</v>
      </c>
      <c r="O483" s="154">
        <v>16088548.5</v>
      </c>
      <c r="P483" s="154">
        <v>16088548.5</v>
      </c>
      <c r="Q483" s="149" t="s">
        <v>499</v>
      </c>
      <c r="R483" s="155" t="s">
        <v>499</v>
      </c>
      <c r="S483" s="268" t="s">
        <v>1835</v>
      </c>
      <c r="T483" s="154">
        <v>3575233</v>
      </c>
      <c r="U483" s="156" t="s">
        <v>320</v>
      </c>
    </row>
    <row r="484" spans="1:21" ht="75" customHeight="1" x14ac:dyDescent="0.2">
      <c r="A484" s="146">
        <v>484</v>
      </c>
      <c r="B484" s="147" t="s">
        <v>493</v>
      </c>
      <c r="C484" s="147" t="s">
        <v>609</v>
      </c>
      <c r="D484" s="148" t="s">
        <v>515</v>
      </c>
      <c r="E484" s="147" t="s">
        <v>617</v>
      </c>
      <c r="F484" s="147" t="s">
        <v>227</v>
      </c>
      <c r="G484" s="147" t="s">
        <v>451</v>
      </c>
      <c r="H484" s="147" t="s">
        <v>497</v>
      </c>
      <c r="I484" s="149">
        <v>77111602</v>
      </c>
      <c r="J484" s="150" t="s">
        <v>1614</v>
      </c>
      <c r="K484" s="151">
        <v>42384</v>
      </c>
      <c r="L484" s="152">
        <v>4</v>
      </c>
      <c r="M484" s="153" t="s">
        <v>77</v>
      </c>
      <c r="N484" s="153" t="s">
        <v>307</v>
      </c>
      <c r="O484" s="154">
        <v>11372848</v>
      </c>
      <c r="P484" s="154">
        <v>11372848</v>
      </c>
      <c r="Q484" s="149" t="s">
        <v>499</v>
      </c>
      <c r="R484" s="155" t="s">
        <v>499</v>
      </c>
      <c r="S484" s="268" t="s">
        <v>1835</v>
      </c>
      <c r="T484" s="154">
        <v>2843212</v>
      </c>
      <c r="U484" s="156" t="s">
        <v>1565</v>
      </c>
    </row>
    <row r="485" spans="1:21" ht="75" customHeight="1" x14ac:dyDescent="0.2">
      <c r="A485" s="146">
        <v>485</v>
      </c>
      <c r="B485" s="147" t="s">
        <v>493</v>
      </c>
      <c r="C485" s="147" t="s">
        <v>609</v>
      </c>
      <c r="D485" s="148" t="s">
        <v>515</v>
      </c>
      <c r="E485" s="147" t="s">
        <v>617</v>
      </c>
      <c r="F485" s="147" t="s">
        <v>227</v>
      </c>
      <c r="G485" s="147" t="s">
        <v>451</v>
      </c>
      <c r="H485" s="147" t="s">
        <v>497</v>
      </c>
      <c r="I485" s="149">
        <v>77111602</v>
      </c>
      <c r="J485" s="150" t="s">
        <v>634</v>
      </c>
      <c r="K485" s="151">
        <v>42552</v>
      </c>
      <c r="L485" s="152">
        <v>5</v>
      </c>
      <c r="M485" s="153" t="s">
        <v>77</v>
      </c>
      <c r="N485" s="153" t="s">
        <v>307</v>
      </c>
      <c r="O485" s="154">
        <v>14216060</v>
      </c>
      <c r="P485" s="154">
        <v>14216060</v>
      </c>
      <c r="Q485" s="149" t="s">
        <v>499</v>
      </c>
      <c r="R485" s="155" t="s">
        <v>499</v>
      </c>
      <c r="S485" s="268" t="s">
        <v>1835</v>
      </c>
      <c r="T485" s="154">
        <v>2843212</v>
      </c>
      <c r="U485" s="156" t="s">
        <v>320</v>
      </c>
    </row>
    <row r="486" spans="1:21" ht="75" customHeight="1" x14ac:dyDescent="0.2">
      <c r="A486" s="146">
        <v>486</v>
      </c>
      <c r="B486" s="147" t="s">
        <v>493</v>
      </c>
      <c r="C486" s="147" t="s">
        <v>609</v>
      </c>
      <c r="D486" s="148" t="s">
        <v>515</v>
      </c>
      <c r="E486" s="147" t="s">
        <v>617</v>
      </c>
      <c r="F486" s="147" t="s">
        <v>227</v>
      </c>
      <c r="G486" s="147" t="s">
        <v>451</v>
      </c>
      <c r="H486" s="147" t="s">
        <v>497</v>
      </c>
      <c r="I486" s="149">
        <v>77111602</v>
      </c>
      <c r="J486" s="150" t="s">
        <v>1613</v>
      </c>
      <c r="K486" s="151">
        <v>42384</v>
      </c>
      <c r="L486" s="152">
        <v>4</v>
      </c>
      <c r="M486" s="153" t="s">
        <v>77</v>
      </c>
      <c r="N486" s="153" t="s">
        <v>307</v>
      </c>
      <c r="O486" s="154">
        <v>11372848</v>
      </c>
      <c r="P486" s="154">
        <v>11372848</v>
      </c>
      <c r="Q486" s="149" t="s">
        <v>499</v>
      </c>
      <c r="R486" s="155" t="s">
        <v>499</v>
      </c>
      <c r="S486" s="268" t="s">
        <v>1835</v>
      </c>
      <c r="T486" s="154">
        <v>2843212</v>
      </c>
      <c r="U486" s="156" t="s">
        <v>1556</v>
      </c>
    </row>
    <row r="487" spans="1:21" ht="75" customHeight="1" x14ac:dyDescent="0.2">
      <c r="A487" s="146">
        <v>487</v>
      </c>
      <c r="B487" s="147" t="s">
        <v>493</v>
      </c>
      <c r="C487" s="147" t="s">
        <v>609</v>
      </c>
      <c r="D487" s="148" t="s">
        <v>515</v>
      </c>
      <c r="E487" s="147" t="s">
        <v>617</v>
      </c>
      <c r="F487" s="147" t="s">
        <v>227</v>
      </c>
      <c r="G487" s="147" t="s">
        <v>451</v>
      </c>
      <c r="H487" s="147" t="s">
        <v>497</v>
      </c>
      <c r="I487" s="149">
        <v>77111602</v>
      </c>
      <c r="J487" s="150" t="s">
        <v>1613</v>
      </c>
      <c r="K487" s="151">
        <v>42552</v>
      </c>
      <c r="L487" s="152">
        <v>5.5</v>
      </c>
      <c r="M487" s="153" t="s">
        <v>77</v>
      </c>
      <c r="N487" s="153" t="s">
        <v>307</v>
      </c>
      <c r="O487" s="154">
        <v>15637666</v>
      </c>
      <c r="P487" s="154">
        <v>15637666</v>
      </c>
      <c r="Q487" s="149" t="s">
        <v>499</v>
      </c>
      <c r="R487" s="155" t="s">
        <v>499</v>
      </c>
      <c r="S487" s="268" t="s">
        <v>1835</v>
      </c>
      <c r="T487" s="154">
        <v>2843212</v>
      </c>
      <c r="U487" s="156" t="s">
        <v>1556</v>
      </c>
    </row>
    <row r="488" spans="1:21" ht="75" customHeight="1" x14ac:dyDescent="0.2">
      <c r="A488" s="146">
        <v>488</v>
      </c>
      <c r="B488" s="147" t="s">
        <v>493</v>
      </c>
      <c r="C488" s="147" t="s">
        <v>609</v>
      </c>
      <c r="D488" s="148" t="s">
        <v>515</v>
      </c>
      <c r="E488" s="147" t="s">
        <v>617</v>
      </c>
      <c r="F488" s="147" t="s">
        <v>227</v>
      </c>
      <c r="G488" s="147" t="s">
        <v>451</v>
      </c>
      <c r="H488" s="147" t="s">
        <v>497</v>
      </c>
      <c r="I488" s="149">
        <v>77111602</v>
      </c>
      <c r="J488" s="150" t="s">
        <v>1614</v>
      </c>
      <c r="K488" s="151">
        <v>42384</v>
      </c>
      <c r="L488" s="152">
        <v>4</v>
      </c>
      <c r="M488" s="153" t="s">
        <v>77</v>
      </c>
      <c r="N488" s="153" t="s">
        <v>307</v>
      </c>
      <c r="O488" s="154">
        <v>11372848</v>
      </c>
      <c r="P488" s="154">
        <v>11372848</v>
      </c>
      <c r="Q488" s="149" t="s">
        <v>499</v>
      </c>
      <c r="R488" s="155" t="s">
        <v>499</v>
      </c>
      <c r="S488" s="268" t="s">
        <v>1835</v>
      </c>
      <c r="T488" s="154">
        <v>2843212</v>
      </c>
      <c r="U488" s="156" t="s">
        <v>1565</v>
      </c>
    </row>
    <row r="489" spans="1:21" ht="75" customHeight="1" x14ac:dyDescent="0.2">
      <c r="A489" s="146">
        <v>489</v>
      </c>
      <c r="B489" s="147" t="s">
        <v>493</v>
      </c>
      <c r="C489" s="147" t="s">
        <v>609</v>
      </c>
      <c r="D489" s="148" t="s">
        <v>515</v>
      </c>
      <c r="E489" s="147" t="s">
        <v>617</v>
      </c>
      <c r="F489" s="147" t="s">
        <v>227</v>
      </c>
      <c r="G489" s="147" t="s">
        <v>451</v>
      </c>
      <c r="H489" s="147" t="s">
        <v>497</v>
      </c>
      <c r="I489" s="149">
        <v>77111602</v>
      </c>
      <c r="J489" s="150" t="s">
        <v>635</v>
      </c>
      <c r="K489" s="151">
        <v>42552</v>
      </c>
      <c r="L489" s="152">
        <v>5</v>
      </c>
      <c r="M489" s="153" t="s">
        <v>77</v>
      </c>
      <c r="N489" s="153" t="s">
        <v>307</v>
      </c>
      <c r="O489" s="154">
        <v>14216060</v>
      </c>
      <c r="P489" s="154">
        <v>14216060</v>
      </c>
      <c r="Q489" s="149" t="s">
        <v>499</v>
      </c>
      <c r="R489" s="155" t="s">
        <v>499</v>
      </c>
      <c r="S489" s="268" t="s">
        <v>1835</v>
      </c>
      <c r="T489" s="154">
        <v>2843212</v>
      </c>
      <c r="U489" s="156" t="s">
        <v>320</v>
      </c>
    </row>
    <row r="490" spans="1:21" ht="75" customHeight="1" x14ac:dyDescent="0.2">
      <c r="A490" s="146">
        <v>490</v>
      </c>
      <c r="B490" s="147" t="s">
        <v>493</v>
      </c>
      <c r="C490" s="147" t="s">
        <v>609</v>
      </c>
      <c r="D490" s="148" t="s">
        <v>515</v>
      </c>
      <c r="E490" s="147" t="s">
        <v>617</v>
      </c>
      <c r="F490" s="147" t="s">
        <v>227</v>
      </c>
      <c r="G490" s="147" t="s">
        <v>451</v>
      </c>
      <c r="H490" s="147" t="s">
        <v>497</v>
      </c>
      <c r="I490" s="149">
        <v>77111602</v>
      </c>
      <c r="J490" s="150" t="s">
        <v>1586</v>
      </c>
      <c r="K490" s="151">
        <v>42384</v>
      </c>
      <c r="L490" s="152">
        <v>4</v>
      </c>
      <c r="M490" s="153" t="s">
        <v>77</v>
      </c>
      <c r="N490" s="153" t="s">
        <v>307</v>
      </c>
      <c r="O490" s="154">
        <v>16465168</v>
      </c>
      <c r="P490" s="154">
        <v>16465168</v>
      </c>
      <c r="Q490" s="149" t="s">
        <v>499</v>
      </c>
      <c r="R490" s="155" t="s">
        <v>499</v>
      </c>
      <c r="S490" s="268" t="s">
        <v>1835</v>
      </c>
      <c r="T490" s="154">
        <v>4116292</v>
      </c>
      <c r="U490" s="156" t="s">
        <v>1587</v>
      </c>
    </row>
    <row r="491" spans="1:21" ht="75" customHeight="1" x14ac:dyDescent="0.2">
      <c r="A491" s="146">
        <v>491</v>
      </c>
      <c r="B491" s="147" t="s">
        <v>493</v>
      </c>
      <c r="C491" s="147" t="s">
        <v>609</v>
      </c>
      <c r="D491" s="148" t="s">
        <v>515</v>
      </c>
      <c r="E491" s="147" t="s">
        <v>617</v>
      </c>
      <c r="F491" s="147" t="s">
        <v>227</v>
      </c>
      <c r="G491" s="147" t="s">
        <v>451</v>
      </c>
      <c r="H491" s="147" t="s">
        <v>497</v>
      </c>
      <c r="I491" s="149">
        <v>77111602</v>
      </c>
      <c r="J491" s="150" t="s">
        <v>636</v>
      </c>
      <c r="K491" s="151">
        <v>42552</v>
      </c>
      <c r="L491" s="152">
        <v>5</v>
      </c>
      <c r="M491" s="153" t="s">
        <v>77</v>
      </c>
      <c r="N491" s="153" t="s">
        <v>307</v>
      </c>
      <c r="O491" s="154">
        <v>20581460</v>
      </c>
      <c r="P491" s="154">
        <v>20581460</v>
      </c>
      <c r="Q491" s="149" t="s">
        <v>499</v>
      </c>
      <c r="R491" s="155" t="s">
        <v>499</v>
      </c>
      <c r="S491" s="268" t="s">
        <v>1835</v>
      </c>
      <c r="T491" s="154">
        <v>4116292</v>
      </c>
      <c r="U491" s="156" t="s">
        <v>320</v>
      </c>
    </row>
    <row r="492" spans="1:21" ht="75" customHeight="1" x14ac:dyDescent="0.2">
      <c r="A492" s="146">
        <v>492</v>
      </c>
      <c r="B492" s="147" t="s">
        <v>493</v>
      </c>
      <c r="C492" s="147" t="s">
        <v>609</v>
      </c>
      <c r="D492" s="148" t="s">
        <v>515</v>
      </c>
      <c r="E492" s="147" t="s">
        <v>617</v>
      </c>
      <c r="F492" s="147" t="s">
        <v>227</v>
      </c>
      <c r="G492" s="147" t="s">
        <v>451</v>
      </c>
      <c r="H492" s="147" t="s">
        <v>497</v>
      </c>
      <c r="I492" s="149">
        <v>77111602</v>
      </c>
      <c r="J492" s="150" t="s">
        <v>1104</v>
      </c>
      <c r="K492" s="151">
        <v>42384</v>
      </c>
      <c r="L492" s="152">
        <v>4</v>
      </c>
      <c r="M492" s="153" t="s">
        <v>77</v>
      </c>
      <c r="N492" s="153" t="s">
        <v>307</v>
      </c>
      <c r="O492" s="154">
        <v>14300932</v>
      </c>
      <c r="P492" s="154">
        <v>14300932</v>
      </c>
      <c r="Q492" s="149" t="s">
        <v>499</v>
      </c>
      <c r="R492" s="155" t="s">
        <v>499</v>
      </c>
      <c r="S492" s="268" t="s">
        <v>1835</v>
      </c>
      <c r="T492" s="154">
        <v>3575233</v>
      </c>
      <c r="U492" s="156" t="s">
        <v>320</v>
      </c>
    </row>
    <row r="493" spans="1:21" ht="75" customHeight="1" x14ac:dyDescent="0.2">
      <c r="A493" s="146">
        <v>493</v>
      </c>
      <c r="B493" s="147" t="s">
        <v>493</v>
      </c>
      <c r="C493" s="147" t="s">
        <v>609</v>
      </c>
      <c r="D493" s="148" t="s">
        <v>515</v>
      </c>
      <c r="E493" s="147" t="s">
        <v>617</v>
      </c>
      <c r="F493" s="147" t="s">
        <v>227</v>
      </c>
      <c r="G493" s="147" t="s">
        <v>451</v>
      </c>
      <c r="H493" s="147" t="s">
        <v>497</v>
      </c>
      <c r="I493" s="149">
        <v>77111602</v>
      </c>
      <c r="J493" s="150" t="s">
        <v>637</v>
      </c>
      <c r="K493" s="151">
        <v>42552</v>
      </c>
      <c r="L493" s="152">
        <v>5</v>
      </c>
      <c r="M493" s="153" t="s">
        <v>77</v>
      </c>
      <c r="N493" s="153" t="s">
        <v>307</v>
      </c>
      <c r="O493" s="154">
        <v>28697345</v>
      </c>
      <c r="P493" s="154">
        <v>28697345</v>
      </c>
      <c r="Q493" s="149" t="s">
        <v>499</v>
      </c>
      <c r="R493" s="155" t="s">
        <v>499</v>
      </c>
      <c r="S493" s="268" t="s">
        <v>1835</v>
      </c>
      <c r="T493" s="154">
        <v>5739469</v>
      </c>
      <c r="U493" s="156" t="s">
        <v>320</v>
      </c>
    </row>
    <row r="494" spans="1:21" ht="75" customHeight="1" x14ac:dyDescent="0.2">
      <c r="A494" s="146">
        <v>494</v>
      </c>
      <c r="B494" s="147" t="s">
        <v>493</v>
      </c>
      <c r="C494" s="147" t="s">
        <v>609</v>
      </c>
      <c r="D494" s="148" t="s">
        <v>515</v>
      </c>
      <c r="E494" s="147" t="s">
        <v>617</v>
      </c>
      <c r="F494" s="147" t="s">
        <v>227</v>
      </c>
      <c r="G494" s="147" t="s">
        <v>451</v>
      </c>
      <c r="H494" s="147" t="s">
        <v>497</v>
      </c>
      <c r="I494" s="149">
        <v>77111602</v>
      </c>
      <c r="J494" s="150" t="s">
        <v>1193</v>
      </c>
      <c r="K494" s="151">
        <v>42384</v>
      </c>
      <c r="L494" s="152">
        <v>4</v>
      </c>
      <c r="M494" s="153" t="s">
        <v>77</v>
      </c>
      <c r="N494" s="153" t="s">
        <v>307</v>
      </c>
      <c r="O494" s="154">
        <v>14300932</v>
      </c>
      <c r="P494" s="154">
        <v>14300932</v>
      </c>
      <c r="Q494" s="149" t="s">
        <v>499</v>
      </c>
      <c r="R494" s="155" t="s">
        <v>499</v>
      </c>
      <c r="S494" s="268" t="s">
        <v>1835</v>
      </c>
      <c r="T494" s="154">
        <v>3575233</v>
      </c>
      <c r="U494" s="156" t="s">
        <v>308</v>
      </c>
    </row>
    <row r="495" spans="1:21" ht="75" customHeight="1" x14ac:dyDescent="0.2">
      <c r="A495" s="146">
        <v>495</v>
      </c>
      <c r="B495" s="147" t="s">
        <v>493</v>
      </c>
      <c r="C495" s="147" t="s">
        <v>609</v>
      </c>
      <c r="D495" s="148" t="s">
        <v>515</v>
      </c>
      <c r="E495" s="147" t="s">
        <v>617</v>
      </c>
      <c r="F495" s="147" t="s">
        <v>227</v>
      </c>
      <c r="G495" s="147" t="s">
        <v>451</v>
      </c>
      <c r="H495" s="147" t="s">
        <v>497</v>
      </c>
      <c r="I495" s="149">
        <v>77111602</v>
      </c>
      <c r="J495" s="150" t="s">
        <v>1104</v>
      </c>
      <c r="K495" s="151">
        <v>42552</v>
      </c>
      <c r="L495" s="152">
        <v>4.5</v>
      </c>
      <c r="M495" s="153" t="s">
        <v>77</v>
      </c>
      <c r="N495" s="153" t="s">
        <v>307</v>
      </c>
      <c r="O495" s="154">
        <v>16088548.5</v>
      </c>
      <c r="P495" s="154">
        <v>16088548.5</v>
      </c>
      <c r="Q495" s="149" t="s">
        <v>499</v>
      </c>
      <c r="R495" s="155" t="s">
        <v>499</v>
      </c>
      <c r="S495" s="268" t="s">
        <v>1835</v>
      </c>
      <c r="T495" s="154">
        <v>3575233</v>
      </c>
      <c r="U495" s="156" t="s">
        <v>320</v>
      </c>
    </row>
    <row r="496" spans="1:21" ht="75" customHeight="1" x14ac:dyDescent="0.2">
      <c r="A496" s="146">
        <v>496</v>
      </c>
      <c r="B496" s="147" t="s">
        <v>493</v>
      </c>
      <c r="C496" s="147" t="s">
        <v>609</v>
      </c>
      <c r="D496" s="148" t="s">
        <v>515</v>
      </c>
      <c r="E496" s="147" t="s">
        <v>617</v>
      </c>
      <c r="F496" s="147" t="s">
        <v>227</v>
      </c>
      <c r="G496" s="147" t="s">
        <v>451</v>
      </c>
      <c r="H496" s="147" t="s">
        <v>497</v>
      </c>
      <c r="I496" s="149">
        <v>77111602</v>
      </c>
      <c r="J496" s="150" t="s">
        <v>1682</v>
      </c>
      <c r="K496" s="151">
        <v>42384</v>
      </c>
      <c r="L496" s="152">
        <v>4</v>
      </c>
      <c r="M496" s="153" t="s">
        <v>77</v>
      </c>
      <c r="N496" s="153" t="s">
        <v>307</v>
      </c>
      <c r="O496" s="154">
        <v>22957876</v>
      </c>
      <c r="P496" s="154">
        <v>22957876</v>
      </c>
      <c r="Q496" s="149" t="s">
        <v>499</v>
      </c>
      <c r="R496" s="155" t="s">
        <v>499</v>
      </c>
      <c r="S496" s="268" t="s">
        <v>1835</v>
      </c>
      <c r="T496" s="154">
        <v>5739469</v>
      </c>
      <c r="U496" s="156" t="s">
        <v>1681</v>
      </c>
    </row>
    <row r="497" spans="1:21" ht="75" customHeight="1" x14ac:dyDescent="0.2">
      <c r="A497" s="146">
        <v>497</v>
      </c>
      <c r="B497" s="147" t="s">
        <v>493</v>
      </c>
      <c r="C497" s="147" t="s">
        <v>609</v>
      </c>
      <c r="D497" s="148" t="s">
        <v>515</v>
      </c>
      <c r="E497" s="147" t="s">
        <v>617</v>
      </c>
      <c r="F497" s="147" t="s">
        <v>227</v>
      </c>
      <c r="G497" s="147" t="s">
        <v>451</v>
      </c>
      <c r="H497" s="147" t="s">
        <v>497</v>
      </c>
      <c r="I497" s="149">
        <v>77111602</v>
      </c>
      <c r="J497" s="150" t="s">
        <v>1108</v>
      </c>
      <c r="K497" s="151">
        <v>42552</v>
      </c>
      <c r="L497" s="152">
        <v>5</v>
      </c>
      <c r="M497" s="153" t="s">
        <v>77</v>
      </c>
      <c r="N497" s="153" t="s">
        <v>307</v>
      </c>
      <c r="O497" s="154">
        <v>28697345</v>
      </c>
      <c r="P497" s="154">
        <v>28697345</v>
      </c>
      <c r="Q497" s="149" t="s">
        <v>499</v>
      </c>
      <c r="R497" s="155" t="s">
        <v>499</v>
      </c>
      <c r="S497" s="268" t="s">
        <v>1835</v>
      </c>
      <c r="T497" s="154">
        <v>5739469</v>
      </c>
      <c r="U497" s="156" t="s">
        <v>320</v>
      </c>
    </row>
    <row r="498" spans="1:21" ht="75" customHeight="1" x14ac:dyDescent="0.2">
      <c r="A498" s="146">
        <v>498</v>
      </c>
      <c r="B498" s="147" t="s">
        <v>493</v>
      </c>
      <c r="C498" s="147" t="s">
        <v>609</v>
      </c>
      <c r="D498" s="148" t="s">
        <v>515</v>
      </c>
      <c r="E498" s="147" t="s">
        <v>617</v>
      </c>
      <c r="F498" s="147" t="s">
        <v>227</v>
      </c>
      <c r="G498" s="147" t="s">
        <v>451</v>
      </c>
      <c r="H498" s="147" t="s">
        <v>497</v>
      </c>
      <c r="I498" s="149">
        <v>77111602</v>
      </c>
      <c r="J498" s="150" t="s">
        <v>1194</v>
      </c>
      <c r="K498" s="151">
        <v>42384</v>
      </c>
      <c r="L498" s="152">
        <v>4</v>
      </c>
      <c r="M498" s="153" t="s">
        <v>77</v>
      </c>
      <c r="N498" s="153" t="s">
        <v>307</v>
      </c>
      <c r="O498" s="154">
        <v>14300932</v>
      </c>
      <c r="P498" s="154">
        <v>14300932</v>
      </c>
      <c r="Q498" s="149" t="s">
        <v>499</v>
      </c>
      <c r="R498" s="155" t="s">
        <v>499</v>
      </c>
      <c r="S498" s="268" t="s">
        <v>1835</v>
      </c>
      <c r="T498" s="154">
        <v>3575233</v>
      </c>
      <c r="U498" s="156" t="s">
        <v>308</v>
      </c>
    </row>
    <row r="499" spans="1:21" ht="75" customHeight="1" x14ac:dyDescent="0.2">
      <c r="A499" s="146">
        <v>499</v>
      </c>
      <c r="B499" s="147" t="s">
        <v>493</v>
      </c>
      <c r="C499" s="147" t="s">
        <v>609</v>
      </c>
      <c r="D499" s="148" t="s">
        <v>515</v>
      </c>
      <c r="E499" s="147" t="s">
        <v>617</v>
      </c>
      <c r="F499" s="147" t="s">
        <v>227</v>
      </c>
      <c r="G499" s="147" t="s">
        <v>451</v>
      </c>
      <c r="H499" s="147" t="s">
        <v>497</v>
      </c>
      <c r="I499" s="149">
        <v>77111602</v>
      </c>
      <c r="J499" s="150" t="s">
        <v>1613</v>
      </c>
      <c r="K499" s="151">
        <v>42552</v>
      </c>
      <c r="L499" s="152">
        <v>5.5</v>
      </c>
      <c r="M499" s="153" t="s">
        <v>77</v>
      </c>
      <c r="N499" s="153" t="s">
        <v>307</v>
      </c>
      <c r="O499" s="154">
        <v>19663781.5</v>
      </c>
      <c r="P499" s="154">
        <v>19663781.5</v>
      </c>
      <c r="Q499" s="149" t="s">
        <v>499</v>
      </c>
      <c r="R499" s="155" t="s">
        <v>499</v>
      </c>
      <c r="S499" s="268" t="s">
        <v>1835</v>
      </c>
      <c r="T499" s="154">
        <v>3575233</v>
      </c>
      <c r="U499" s="156" t="s">
        <v>1556</v>
      </c>
    </row>
    <row r="500" spans="1:21" ht="75" customHeight="1" x14ac:dyDescent="0.2">
      <c r="A500" s="146">
        <v>500</v>
      </c>
      <c r="B500" s="147" t="s">
        <v>493</v>
      </c>
      <c r="C500" s="147" t="s">
        <v>609</v>
      </c>
      <c r="D500" s="148" t="s">
        <v>515</v>
      </c>
      <c r="E500" s="147" t="s">
        <v>617</v>
      </c>
      <c r="F500" s="147" t="s">
        <v>227</v>
      </c>
      <c r="G500" s="147" t="s">
        <v>451</v>
      </c>
      <c r="H500" s="147" t="s">
        <v>497</v>
      </c>
      <c r="I500" s="149">
        <v>77111602</v>
      </c>
      <c r="J500" s="150" t="s">
        <v>1105</v>
      </c>
      <c r="K500" s="151">
        <v>42384</v>
      </c>
      <c r="L500" s="152">
        <v>5</v>
      </c>
      <c r="M500" s="153" t="s">
        <v>77</v>
      </c>
      <c r="N500" s="153" t="s">
        <v>307</v>
      </c>
      <c r="O500" s="154">
        <v>8168930</v>
      </c>
      <c r="P500" s="154">
        <v>8168930</v>
      </c>
      <c r="Q500" s="149" t="s">
        <v>499</v>
      </c>
      <c r="R500" s="155" t="s">
        <v>499</v>
      </c>
      <c r="S500" s="268" t="s">
        <v>1835</v>
      </c>
      <c r="T500" s="154">
        <v>1633786</v>
      </c>
      <c r="U500" s="156" t="s">
        <v>308</v>
      </c>
    </row>
    <row r="501" spans="1:21" ht="75" customHeight="1" x14ac:dyDescent="0.2">
      <c r="A501" s="146">
        <v>501</v>
      </c>
      <c r="B501" s="147" t="s">
        <v>493</v>
      </c>
      <c r="C501" s="147" t="s">
        <v>609</v>
      </c>
      <c r="D501" s="148" t="s">
        <v>515</v>
      </c>
      <c r="E501" s="147" t="s">
        <v>617</v>
      </c>
      <c r="F501" s="147" t="s">
        <v>227</v>
      </c>
      <c r="G501" s="147" t="s">
        <v>451</v>
      </c>
      <c r="H501" s="147" t="s">
        <v>497</v>
      </c>
      <c r="I501" s="149">
        <v>77111602</v>
      </c>
      <c r="J501" s="150" t="s">
        <v>1194</v>
      </c>
      <c r="K501" s="151">
        <v>42384</v>
      </c>
      <c r="L501" s="152">
        <v>4</v>
      </c>
      <c r="M501" s="153" t="s">
        <v>77</v>
      </c>
      <c r="N501" s="153" t="s">
        <v>307</v>
      </c>
      <c r="O501" s="154">
        <v>14300932</v>
      </c>
      <c r="P501" s="154">
        <v>14300932</v>
      </c>
      <c r="Q501" s="149" t="s">
        <v>499</v>
      </c>
      <c r="R501" s="155" t="s">
        <v>499</v>
      </c>
      <c r="S501" s="268" t="s">
        <v>1835</v>
      </c>
      <c r="T501" s="154">
        <v>3575233</v>
      </c>
      <c r="U501" s="156" t="s">
        <v>308</v>
      </c>
    </row>
    <row r="502" spans="1:21" ht="75" customHeight="1" x14ac:dyDescent="0.2">
      <c r="A502" s="146">
        <v>502</v>
      </c>
      <c r="B502" s="147" t="s">
        <v>493</v>
      </c>
      <c r="C502" s="147" t="s">
        <v>609</v>
      </c>
      <c r="D502" s="148" t="s">
        <v>515</v>
      </c>
      <c r="E502" s="147" t="s">
        <v>617</v>
      </c>
      <c r="F502" s="147" t="s">
        <v>227</v>
      </c>
      <c r="G502" s="147" t="s">
        <v>451</v>
      </c>
      <c r="H502" s="147" t="s">
        <v>497</v>
      </c>
      <c r="I502" s="149">
        <v>77111602</v>
      </c>
      <c r="J502" s="150" t="s">
        <v>1106</v>
      </c>
      <c r="K502" s="151">
        <v>42384</v>
      </c>
      <c r="L502" s="152">
        <v>5</v>
      </c>
      <c r="M502" s="153" t="s">
        <v>77</v>
      </c>
      <c r="N502" s="153" t="s">
        <v>307</v>
      </c>
      <c r="O502" s="154">
        <v>8168930</v>
      </c>
      <c r="P502" s="154">
        <v>8168930</v>
      </c>
      <c r="Q502" s="149" t="s">
        <v>499</v>
      </c>
      <c r="R502" s="155" t="s">
        <v>499</v>
      </c>
      <c r="S502" s="268" t="s">
        <v>1835</v>
      </c>
      <c r="T502" s="154">
        <v>1633786</v>
      </c>
      <c r="U502" s="156" t="s">
        <v>308</v>
      </c>
    </row>
    <row r="503" spans="1:21" ht="75" customHeight="1" x14ac:dyDescent="0.2">
      <c r="A503" s="146">
        <v>503</v>
      </c>
      <c r="B503" s="147" t="s">
        <v>493</v>
      </c>
      <c r="C503" s="147" t="s">
        <v>609</v>
      </c>
      <c r="D503" s="148" t="s">
        <v>515</v>
      </c>
      <c r="E503" s="147" t="s">
        <v>617</v>
      </c>
      <c r="F503" s="147" t="s">
        <v>227</v>
      </c>
      <c r="G503" s="147" t="s">
        <v>451</v>
      </c>
      <c r="H503" s="147" t="s">
        <v>497</v>
      </c>
      <c r="I503" s="149">
        <v>77111602</v>
      </c>
      <c r="J503" s="150" t="s">
        <v>1104</v>
      </c>
      <c r="K503" s="151">
        <v>42552</v>
      </c>
      <c r="L503" s="152">
        <v>5</v>
      </c>
      <c r="M503" s="153" t="s">
        <v>77</v>
      </c>
      <c r="N503" s="153" t="s">
        <v>307</v>
      </c>
      <c r="O503" s="154">
        <v>17876165</v>
      </c>
      <c r="P503" s="154">
        <v>17876165</v>
      </c>
      <c r="Q503" s="149" t="s">
        <v>499</v>
      </c>
      <c r="R503" s="155" t="s">
        <v>499</v>
      </c>
      <c r="S503" s="268" t="s">
        <v>1835</v>
      </c>
      <c r="T503" s="154">
        <v>3575233</v>
      </c>
      <c r="U503" s="156" t="s">
        <v>320</v>
      </c>
    </row>
    <row r="504" spans="1:21" ht="75" customHeight="1" x14ac:dyDescent="0.2">
      <c r="A504" s="146">
        <v>504</v>
      </c>
      <c r="B504" s="147" t="s">
        <v>493</v>
      </c>
      <c r="C504" s="147" t="s">
        <v>609</v>
      </c>
      <c r="D504" s="148" t="s">
        <v>515</v>
      </c>
      <c r="E504" s="147" t="s">
        <v>617</v>
      </c>
      <c r="F504" s="147" t="s">
        <v>227</v>
      </c>
      <c r="G504" s="147" t="s">
        <v>451</v>
      </c>
      <c r="H504" s="147" t="s">
        <v>497</v>
      </c>
      <c r="I504" s="149">
        <v>77111602</v>
      </c>
      <c r="J504" s="150" t="s">
        <v>1194</v>
      </c>
      <c r="K504" s="151">
        <v>42384</v>
      </c>
      <c r="L504" s="152">
        <v>4</v>
      </c>
      <c r="M504" s="153" t="s">
        <v>77</v>
      </c>
      <c r="N504" s="153" t="s">
        <v>307</v>
      </c>
      <c r="O504" s="154">
        <v>14300932</v>
      </c>
      <c r="P504" s="154">
        <v>14300932</v>
      </c>
      <c r="Q504" s="149" t="s">
        <v>499</v>
      </c>
      <c r="R504" s="155" t="s">
        <v>499</v>
      </c>
      <c r="S504" s="268" t="s">
        <v>1835</v>
      </c>
      <c r="T504" s="154">
        <v>3575233</v>
      </c>
      <c r="U504" s="156" t="s">
        <v>308</v>
      </c>
    </row>
    <row r="505" spans="1:21" ht="75" customHeight="1" x14ac:dyDescent="0.2">
      <c r="A505" s="146">
        <v>505</v>
      </c>
      <c r="B505" s="147" t="s">
        <v>493</v>
      </c>
      <c r="C505" s="147" t="s">
        <v>609</v>
      </c>
      <c r="D505" s="148" t="s">
        <v>515</v>
      </c>
      <c r="E505" s="147" t="s">
        <v>617</v>
      </c>
      <c r="F505" s="147" t="s">
        <v>227</v>
      </c>
      <c r="G505" s="147" t="s">
        <v>451</v>
      </c>
      <c r="H505" s="147" t="s">
        <v>497</v>
      </c>
      <c r="I505" s="149">
        <v>77111602</v>
      </c>
      <c r="J505" s="150" t="s">
        <v>1104</v>
      </c>
      <c r="K505" s="151">
        <v>42552</v>
      </c>
      <c r="L505" s="152">
        <v>4.5</v>
      </c>
      <c r="M505" s="153" t="s">
        <v>77</v>
      </c>
      <c r="N505" s="153" t="s">
        <v>307</v>
      </c>
      <c r="O505" s="154">
        <v>16088548.5</v>
      </c>
      <c r="P505" s="154">
        <v>16088548.5</v>
      </c>
      <c r="Q505" s="149" t="s">
        <v>499</v>
      </c>
      <c r="R505" s="155" t="s">
        <v>499</v>
      </c>
      <c r="S505" s="268" t="s">
        <v>1835</v>
      </c>
      <c r="T505" s="154">
        <v>3575233</v>
      </c>
      <c r="U505" s="156" t="s">
        <v>320</v>
      </c>
    </row>
    <row r="506" spans="1:21" ht="75" customHeight="1" x14ac:dyDescent="0.2">
      <c r="A506" s="146">
        <v>506</v>
      </c>
      <c r="B506" s="147" t="s">
        <v>493</v>
      </c>
      <c r="C506" s="147" t="s">
        <v>609</v>
      </c>
      <c r="D506" s="148" t="s">
        <v>515</v>
      </c>
      <c r="E506" s="147" t="s">
        <v>617</v>
      </c>
      <c r="F506" s="147" t="s">
        <v>227</v>
      </c>
      <c r="G506" s="147" t="s">
        <v>451</v>
      </c>
      <c r="H506" s="147" t="s">
        <v>497</v>
      </c>
      <c r="I506" s="149">
        <v>77111602</v>
      </c>
      <c r="J506" s="150" t="s">
        <v>1194</v>
      </c>
      <c r="K506" s="151">
        <v>42384</v>
      </c>
      <c r="L506" s="152">
        <v>4</v>
      </c>
      <c r="M506" s="153" t="s">
        <v>77</v>
      </c>
      <c r="N506" s="153" t="s">
        <v>307</v>
      </c>
      <c r="O506" s="154">
        <v>14300932</v>
      </c>
      <c r="P506" s="154">
        <v>14300932</v>
      </c>
      <c r="Q506" s="149" t="s">
        <v>499</v>
      </c>
      <c r="R506" s="155" t="s">
        <v>499</v>
      </c>
      <c r="S506" s="268" t="s">
        <v>1835</v>
      </c>
      <c r="T506" s="154">
        <v>3575233</v>
      </c>
      <c r="U506" s="156" t="s">
        <v>308</v>
      </c>
    </row>
    <row r="507" spans="1:21" ht="75" customHeight="1" x14ac:dyDescent="0.2">
      <c r="A507" s="146">
        <v>507</v>
      </c>
      <c r="B507" s="147" t="s">
        <v>493</v>
      </c>
      <c r="C507" s="147" t="s">
        <v>609</v>
      </c>
      <c r="D507" s="148" t="s">
        <v>515</v>
      </c>
      <c r="E507" s="147" t="s">
        <v>617</v>
      </c>
      <c r="F507" s="147" t="s">
        <v>227</v>
      </c>
      <c r="G507" s="147" t="s">
        <v>451</v>
      </c>
      <c r="H507" s="147" t="s">
        <v>497</v>
      </c>
      <c r="I507" s="149">
        <v>77111602</v>
      </c>
      <c r="J507" s="150" t="s">
        <v>1104</v>
      </c>
      <c r="K507" s="151">
        <v>42552</v>
      </c>
      <c r="L507" s="152">
        <v>4.5</v>
      </c>
      <c r="M507" s="153" t="s">
        <v>77</v>
      </c>
      <c r="N507" s="153" t="s">
        <v>307</v>
      </c>
      <c r="O507" s="154">
        <v>16088548.5</v>
      </c>
      <c r="P507" s="154">
        <v>16088548.5</v>
      </c>
      <c r="Q507" s="149" t="s">
        <v>499</v>
      </c>
      <c r="R507" s="155" t="s">
        <v>499</v>
      </c>
      <c r="S507" s="268" t="s">
        <v>1835</v>
      </c>
      <c r="T507" s="154">
        <v>3575233</v>
      </c>
      <c r="U507" s="156" t="s">
        <v>320</v>
      </c>
    </row>
    <row r="508" spans="1:21" ht="75" customHeight="1" x14ac:dyDescent="0.2">
      <c r="A508" s="146">
        <v>508</v>
      </c>
      <c r="B508" s="147" t="s">
        <v>493</v>
      </c>
      <c r="C508" s="147" t="s">
        <v>609</v>
      </c>
      <c r="D508" s="148" t="s">
        <v>515</v>
      </c>
      <c r="E508" s="147" t="s">
        <v>617</v>
      </c>
      <c r="F508" s="147" t="s">
        <v>227</v>
      </c>
      <c r="G508" s="147" t="s">
        <v>451</v>
      </c>
      <c r="H508" s="147" t="s">
        <v>497</v>
      </c>
      <c r="I508" s="149">
        <v>77111602</v>
      </c>
      <c r="J508" s="150" t="s">
        <v>1194</v>
      </c>
      <c r="K508" s="151">
        <v>42384</v>
      </c>
      <c r="L508" s="152">
        <v>4</v>
      </c>
      <c r="M508" s="153" t="s">
        <v>77</v>
      </c>
      <c r="N508" s="153" t="s">
        <v>307</v>
      </c>
      <c r="O508" s="154">
        <v>14300932</v>
      </c>
      <c r="P508" s="154">
        <v>14300932</v>
      </c>
      <c r="Q508" s="149" t="s">
        <v>499</v>
      </c>
      <c r="R508" s="155" t="s">
        <v>499</v>
      </c>
      <c r="S508" s="268" t="s">
        <v>1835</v>
      </c>
      <c r="T508" s="154">
        <v>3575233</v>
      </c>
      <c r="U508" s="156" t="s">
        <v>308</v>
      </c>
    </row>
    <row r="509" spans="1:21" ht="75" customHeight="1" x14ac:dyDescent="0.2">
      <c r="A509" s="146">
        <v>509</v>
      </c>
      <c r="B509" s="147" t="s">
        <v>493</v>
      </c>
      <c r="C509" s="147" t="s">
        <v>609</v>
      </c>
      <c r="D509" s="148" t="s">
        <v>515</v>
      </c>
      <c r="E509" s="147" t="s">
        <v>617</v>
      </c>
      <c r="F509" s="147" t="s">
        <v>227</v>
      </c>
      <c r="G509" s="147" t="s">
        <v>451</v>
      </c>
      <c r="H509" s="147" t="s">
        <v>497</v>
      </c>
      <c r="I509" s="149">
        <v>77111602</v>
      </c>
      <c r="J509" s="150" t="s">
        <v>1104</v>
      </c>
      <c r="K509" s="151">
        <v>42552</v>
      </c>
      <c r="L509" s="152">
        <v>4.5</v>
      </c>
      <c r="M509" s="153" t="s">
        <v>77</v>
      </c>
      <c r="N509" s="153" t="s">
        <v>307</v>
      </c>
      <c r="O509" s="154">
        <v>16088548.5</v>
      </c>
      <c r="P509" s="154">
        <v>16088548.5</v>
      </c>
      <c r="Q509" s="149" t="s">
        <v>499</v>
      </c>
      <c r="R509" s="155" t="s">
        <v>499</v>
      </c>
      <c r="S509" s="268" t="s">
        <v>1835</v>
      </c>
      <c r="T509" s="154">
        <v>3575233</v>
      </c>
      <c r="U509" s="156" t="s">
        <v>320</v>
      </c>
    </row>
    <row r="510" spans="1:21" ht="75" customHeight="1" x14ac:dyDescent="0.2">
      <c r="A510" s="146">
        <v>510</v>
      </c>
      <c r="B510" s="147" t="s">
        <v>493</v>
      </c>
      <c r="C510" s="147" t="s">
        <v>609</v>
      </c>
      <c r="D510" s="148" t="s">
        <v>515</v>
      </c>
      <c r="E510" s="147" t="s">
        <v>617</v>
      </c>
      <c r="F510" s="147" t="s">
        <v>227</v>
      </c>
      <c r="G510" s="147" t="s">
        <v>451</v>
      </c>
      <c r="H510" s="147" t="s">
        <v>497</v>
      </c>
      <c r="I510" s="149">
        <v>77111602</v>
      </c>
      <c r="J510" s="150" t="s">
        <v>1194</v>
      </c>
      <c r="K510" s="151">
        <v>42384</v>
      </c>
      <c r="L510" s="152">
        <v>4</v>
      </c>
      <c r="M510" s="153" t="s">
        <v>77</v>
      </c>
      <c r="N510" s="153" t="s">
        <v>307</v>
      </c>
      <c r="O510" s="154">
        <v>14300932</v>
      </c>
      <c r="P510" s="154">
        <v>14300932</v>
      </c>
      <c r="Q510" s="149" t="s">
        <v>499</v>
      </c>
      <c r="R510" s="155" t="s">
        <v>499</v>
      </c>
      <c r="S510" s="268" t="s">
        <v>1835</v>
      </c>
      <c r="T510" s="154">
        <v>3575233</v>
      </c>
      <c r="U510" s="156" t="s">
        <v>308</v>
      </c>
    </row>
    <row r="511" spans="1:21" ht="75" customHeight="1" x14ac:dyDescent="0.2">
      <c r="A511" s="146">
        <v>511</v>
      </c>
      <c r="B511" s="147" t="s">
        <v>493</v>
      </c>
      <c r="C511" s="147" t="s">
        <v>609</v>
      </c>
      <c r="D511" s="148" t="s">
        <v>515</v>
      </c>
      <c r="E511" s="147" t="s">
        <v>617</v>
      </c>
      <c r="F511" s="147" t="s">
        <v>227</v>
      </c>
      <c r="G511" s="147" t="s">
        <v>451</v>
      </c>
      <c r="H511" s="147" t="s">
        <v>497</v>
      </c>
      <c r="I511" s="149">
        <v>77111602</v>
      </c>
      <c r="J511" s="150" t="s">
        <v>1104</v>
      </c>
      <c r="K511" s="151">
        <v>42552</v>
      </c>
      <c r="L511" s="152">
        <v>4.5</v>
      </c>
      <c r="M511" s="153" t="s">
        <v>77</v>
      </c>
      <c r="N511" s="153" t="s">
        <v>307</v>
      </c>
      <c r="O511" s="154">
        <v>16088548.5</v>
      </c>
      <c r="P511" s="154">
        <v>16088548.5</v>
      </c>
      <c r="Q511" s="149" t="s">
        <v>499</v>
      </c>
      <c r="R511" s="155" t="s">
        <v>499</v>
      </c>
      <c r="S511" s="268" t="s">
        <v>1835</v>
      </c>
      <c r="T511" s="154">
        <v>3575233</v>
      </c>
      <c r="U511" s="156" t="s">
        <v>320</v>
      </c>
    </row>
    <row r="512" spans="1:21" ht="75" customHeight="1" x14ac:dyDescent="0.2">
      <c r="A512" s="146">
        <v>512</v>
      </c>
      <c r="B512" s="147" t="s">
        <v>493</v>
      </c>
      <c r="C512" s="147" t="s">
        <v>609</v>
      </c>
      <c r="D512" s="148" t="s">
        <v>515</v>
      </c>
      <c r="E512" s="147" t="s">
        <v>617</v>
      </c>
      <c r="F512" s="147" t="s">
        <v>227</v>
      </c>
      <c r="G512" s="147" t="s">
        <v>451</v>
      </c>
      <c r="H512" s="147" t="s">
        <v>497</v>
      </c>
      <c r="I512" s="149">
        <v>77111602</v>
      </c>
      <c r="J512" s="150" t="s">
        <v>1194</v>
      </c>
      <c r="K512" s="151">
        <v>42384</v>
      </c>
      <c r="L512" s="152">
        <v>4</v>
      </c>
      <c r="M512" s="153" t="s">
        <v>77</v>
      </c>
      <c r="N512" s="153" t="s">
        <v>307</v>
      </c>
      <c r="O512" s="154">
        <v>22957876</v>
      </c>
      <c r="P512" s="154">
        <v>22957876</v>
      </c>
      <c r="Q512" s="149" t="s">
        <v>499</v>
      </c>
      <c r="R512" s="155" t="s">
        <v>499</v>
      </c>
      <c r="S512" s="268" t="s">
        <v>1835</v>
      </c>
      <c r="T512" s="154">
        <v>5739469</v>
      </c>
      <c r="U512" s="156" t="s">
        <v>1136</v>
      </c>
    </row>
    <row r="513" spans="1:21" ht="75" customHeight="1" x14ac:dyDescent="0.2">
      <c r="A513" s="146">
        <v>513</v>
      </c>
      <c r="B513" s="147" t="s">
        <v>493</v>
      </c>
      <c r="C513" s="147" t="s">
        <v>609</v>
      </c>
      <c r="D513" s="148" t="s">
        <v>515</v>
      </c>
      <c r="E513" s="147" t="s">
        <v>617</v>
      </c>
      <c r="F513" s="147" t="s">
        <v>227</v>
      </c>
      <c r="G513" s="147" t="s">
        <v>451</v>
      </c>
      <c r="H513" s="147" t="s">
        <v>497</v>
      </c>
      <c r="I513" s="149">
        <v>77111602</v>
      </c>
      <c r="J513" s="150" t="s">
        <v>1104</v>
      </c>
      <c r="K513" s="151">
        <v>42552</v>
      </c>
      <c r="L513" s="152">
        <v>4</v>
      </c>
      <c r="M513" s="153" t="s">
        <v>77</v>
      </c>
      <c r="N513" s="153" t="s">
        <v>307</v>
      </c>
      <c r="O513" s="154">
        <v>14300932</v>
      </c>
      <c r="P513" s="154">
        <v>14300932</v>
      </c>
      <c r="Q513" s="149" t="s">
        <v>499</v>
      </c>
      <c r="R513" s="155" t="s">
        <v>499</v>
      </c>
      <c r="S513" s="268" t="s">
        <v>1835</v>
      </c>
      <c r="T513" s="154">
        <v>3575233</v>
      </c>
      <c r="U513" s="156" t="s">
        <v>320</v>
      </c>
    </row>
    <row r="514" spans="1:21" ht="75" customHeight="1" x14ac:dyDescent="0.2">
      <c r="A514" s="146">
        <v>514</v>
      </c>
      <c r="B514" s="147" t="s">
        <v>493</v>
      </c>
      <c r="C514" s="147" t="s">
        <v>609</v>
      </c>
      <c r="D514" s="148" t="s">
        <v>515</v>
      </c>
      <c r="E514" s="147" t="s">
        <v>617</v>
      </c>
      <c r="F514" s="147" t="s">
        <v>227</v>
      </c>
      <c r="G514" s="147" t="s">
        <v>451</v>
      </c>
      <c r="H514" s="147" t="s">
        <v>497</v>
      </c>
      <c r="I514" s="149">
        <v>77111602</v>
      </c>
      <c r="J514" s="150" t="s">
        <v>1194</v>
      </c>
      <c r="K514" s="151">
        <v>42384</v>
      </c>
      <c r="L514" s="152">
        <v>4</v>
      </c>
      <c r="M514" s="153" t="s">
        <v>77</v>
      </c>
      <c r="N514" s="153" t="s">
        <v>307</v>
      </c>
      <c r="O514" s="154">
        <v>14300932</v>
      </c>
      <c r="P514" s="154">
        <v>14300932</v>
      </c>
      <c r="Q514" s="149" t="s">
        <v>499</v>
      </c>
      <c r="R514" s="155" t="s">
        <v>499</v>
      </c>
      <c r="S514" s="268" t="s">
        <v>1835</v>
      </c>
      <c r="T514" s="154">
        <v>3575233</v>
      </c>
      <c r="U514" s="156" t="s">
        <v>308</v>
      </c>
    </row>
    <row r="515" spans="1:21" ht="75" customHeight="1" x14ac:dyDescent="0.2">
      <c r="A515" s="146">
        <v>515</v>
      </c>
      <c r="B515" s="147" t="s">
        <v>493</v>
      </c>
      <c r="C515" s="147" t="s">
        <v>609</v>
      </c>
      <c r="D515" s="148" t="s">
        <v>515</v>
      </c>
      <c r="E515" s="147" t="s">
        <v>617</v>
      </c>
      <c r="F515" s="147" t="s">
        <v>227</v>
      </c>
      <c r="G515" s="147" t="s">
        <v>451</v>
      </c>
      <c r="H515" s="147" t="s">
        <v>497</v>
      </c>
      <c r="I515" s="149">
        <v>77111602</v>
      </c>
      <c r="J515" s="150" t="s">
        <v>1104</v>
      </c>
      <c r="K515" s="151">
        <v>42552</v>
      </c>
      <c r="L515" s="152">
        <v>5</v>
      </c>
      <c r="M515" s="153" t="s">
        <v>77</v>
      </c>
      <c r="N515" s="153" t="s">
        <v>307</v>
      </c>
      <c r="O515" s="154">
        <v>17876165</v>
      </c>
      <c r="P515" s="154">
        <v>17876165</v>
      </c>
      <c r="Q515" s="149" t="s">
        <v>499</v>
      </c>
      <c r="R515" s="155" t="s">
        <v>499</v>
      </c>
      <c r="S515" s="268" t="s">
        <v>1835</v>
      </c>
      <c r="T515" s="154">
        <v>3575233</v>
      </c>
      <c r="U515" s="156" t="s">
        <v>320</v>
      </c>
    </row>
    <row r="516" spans="1:21" ht="75" customHeight="1" x14ac:dyDescent="0.2">
      <c r="A516" s="146">
        <v>516</v>
      </c>
      <c r="B516" s="147" t="s">
        <v>493</v>
      </c>
      <c r="C516" s="147" t="s">
        <v>609</v>
      </c>
      <c r="D516" s="148" t="s">
        <v>515</v>
      </c>
      <c r="E516" s="147" t="s">
        <v>617</v>
      </c>
      <c r="F516" s="147" t="s">
        <v>227</v>
      </c>
      <c r="G516" s="147" t="s">
        <v>451</v>
      </c>
      <c r="H516" s="147" t="s">
        <v>497</v>
      </c>
      <c r="I516" s="149">
        <v>77111602</v>
      </c>
      <c r="J516" s="150" t="s">
        <v>1194</v>
      </c>
      <c r="K516" s="151">
        <v>42384</v>
      </c>
      <c r="L516" s="152">
        <v>4</v>
      </c>
      <c r="M516" s="153" t="s">
        <v>77</v>
      </c>
      <c r="N516" s="153" t="s">
        <v>307</v>
      </c>
      <c r="O516" s="154">
        <v>14300932</v>
      </c>
      <c r="P516" s="154">
        <v>14300932</v>
      </c>
      <c r="Q516" s="149" t="s">
        <v>499</v>
      </c>
      <c r="R516" s="155" t="s">
        <v>499</v>
      </c>
      <c r="S516" s="268" t="s">
        <v>1835</v>
      </c>
      <c r="T516" s="154">
        <v>3575233</v>
      </c>
      <c r="U516" s="156" t="s">
        <v>308</v>
      </c>
    </row>
    <row r="517" spans="1:21" ht="75" customHeight="1" x14ac:dyDescent="0.2">
      <c r="A517" s="146">
        <v>517</v>
      </c>
      <c r="B517" s="147" t="s">
        <v>493</v>
      </c>
      <c r="C517" s="147" t="s">
        <v>609</v>
      </c>
      <c r="D517" s="148" t="s">
        <v>515</v>
      </c>
      <c r="E517" s="147" t="s">
        <v>617</v>
      </c>
      <c r="F517" s="147" t="s">
        <v>227</v>
      </c>
      <c r="G517" s="147" t="s">
        <v>451</v>
      </c>
      <c r="H517" s="147" t="s">
        <v>497</v>
      </c>
      <c r="I517" s="149">
        <v>77111602</v>
      </c>
      <c r="J517" s="150" t="s">
        <v>1104</v>
      </c>
      <c r="K517" s="151">
        <v>42552</v>
      </c>
      <c r="L517" s="152">
        <v>4.5</v>
      </c>
      <c r="M517" s="153" t="s">
        <v>77</v>
      </c>
      <c r="N517" s="153" t="s">
        <v>307</v>
      </c>
      <c r="O517" s="154">
        <v>16088548.5</v>
      </c>
      <c r="P517" s="154">
        <v>16088548.5</v>
      </c>
      <c r="Q517" s="149" t="s">
        <v>499</v>
      </c>
      <c r="R517" s="155" t="s">
        <v>499</v>
      </c>
      <c r="S517" s="268" t="s">
        <v>1835</v>
      </c>
      <c r="T517" s="154">
        <v>3575233</v>
      </c>
      <c r="U517" s="156" t="s">
        <v>320</v>
      </c>
    </row>
    <row r="518" spans="1:21" ht="75" customHeight="1" x14ac:dyDescent="0.2">
      <c r="A518" s="146">
        <v>518</v>
      </c>
      <c r="B518" s="147" t="s">
        <v>493</v>
      </c>
      <c r="C518" s="147" t="s">
        <v>609</v>
      </c>
      <c r="D518" s="148" t="s">
        <v>515</v>
      </c>
      <c r="E518" s="147" t="s">
        <v>617</v>
      </c>
      <c r="F518" s="147" t="s">
        <v>227</v>
      </c>
      <c r="G518" s="147" t="s">
        <v>451</v>
      </c>
      <c r="H518" s="147" t="s">
        <v>497</v>
      </c>
      <c r="I518" s="149">
        <v>77111602</v>
      </c>
      <c r="J518" s="150" t="s">
        <v>1614</v>
      </c>
      <c r="K518" s="151">
        <v>42384</v>
      </c>
      <c r="L518" s="152">
        <v>4</v>
      </c>
      <c r="M518" s="153" t="s">
        <v>77</v>
      </c>
      <c r="N518" s="153" t="s">
        <v>307</v>
      </c>
      <c r="O518" s="154">
        <v>11372848</v>
      </c>
      <c r="P518" s="154">
        <v>11372848</v>
      </c>
      <c r="Q518" s="149" t="s">
        <v>499</v>
      </c>
      <c r="R518" s="155" t="s">
        <v>499</v>
      </c>
      <c r="S518" s="268" t="s">
        <v>1835</v>
      </c>
      <c r="T518" s="154">
        <v>2843212</v>
      </c>
      <c r="U518" s="156" t="s">
        <v>1539</v>
      </c>
    </row>
    <row r="519" spans="1:21" ht="75" customHeight="1" x14ac:dyDescent="0.2">
      <c r="A519" s="146">
        <v>519</v>
      </c>
      <c r="B519" s="147" t="s">
        <v>493</v>
      </c>
      <c r="C519" s="147" t="s">
        <v>609</v>
      </c>
      <c r="D519" s="148" t="s">
        <v>515</v>
      </c>
      <c r="E519" s="147" t="s">
        <v>617</v>
      </c>
      <c r="F519" s="147" t="s">
        <v>227</v>
      </c>
      <c r="G519" s="147" t="s">
        <v>451</v>
      </c>
      <c r="H519" s="147" t="s">
        <v>497</v>
      </c>
      <c r="I519" s="149">
        <v>77111602</v>
      </c>
      <c r="J519" s="150" t="s">
        <v>638</v>
      </c>
      <c r="K519" s="151">
        <v>42552</v>
      </c>
      <c r="L519" s="152">
        <v>4</v>
      </c>
      <c r="M519" s="153" t="s">
        <v>77</v>
      </c>
      <c r="N519" s="153" t="s">
        <v>307</v>
      </c>
      <c r="O519" s="154">
        <v>11372848</v>
      </c>
      <c r="P519" s="154">
        <v>11372848</v>
      </c>
      <c r="Q519" s="149" t="s">
        <v>499</v>
      </c>
      <c r="R519" s="155" t="s">
        <v>499</v>
      </c>
      <c r="S519" s="268" t="s">
        <v>1835</v>
      </c>
      <c r="T519" s="154">
        <v>2843212</v>
      </c>
      <c r="U519" s="156" t="s">
        <v>320</v>
      </c>
    </row>
    <row r="520" spans="1:21" ht="75" customHeight="1" x14ac:dyDescent="0.2">
      <c r="A520" s="146">
        <v>520</v>
      </c>
      <c r="B520" s="147" t="s">
        <v>493</v>
      </c>
      <c r="C520" s="147" t="s">
        <v>609</v>
      </c>
      <c r="D520" s="148" t="s">
        <v>515</v>
      </c>
      <c r="E520" s="147" t="s">
        <v>617</v>
      </c>
      <c r="F520" s="147" t="s">
        <v>227</v>
      </c>
      <c r="G520" s="147" t="s">
        <v>451</v>
      </c>
      <c r="H520" s="147" t="s">
        <v>497</v>
      </c>
      <c r="I520" s="149">
        <v>77111602</v>
      </c>
      <c r="J520" s="150" t="s">
        <v>1657</v>
      </c>
      <c r="K520" s="151">
        <v>42384</v>
      </c>
      <c r="L520" s="152">
        <v>4</v>
      </c>
      <c r="M520" s="153" t="s">
        <v>77</v>
      </c>
      <c r="N520" s="153" t="s">
        <v>307</v>
      </c>
      <c r="O520" s="154">
        <v>11372848</v>
      </c>
      <c r="P520" s="154">
        <v>11372848</v>
      </c>
      <c r="Q520" s="149" t="s">
        <v>499</v>
      </c>
      <c r="R520" s="155" t="s">
        <v>499</v>
      </c>
      <c r="S520" s="268" t="s">
        <v>1835</v>
      </c>
      <c r="T520" s="154">
        <v>2843212</v>
      </c>
      <c r="U520" s="156" t="s">
        <v>1658</v>
      </c>
    </row>
    <row r="521" spans="1:21" ht="75" customHeight="1" x14ac:dyDescent="0.2">
      <c r="A521" s="146">
        <v>521</v>
      </c>
      <c r="B521" s="147" t="s">
        <v>493</v>
      </c>
      <c r="C521" s="147" t="s">
        <v>609</v>
      </c>
      <c r="D521" s="148" t="s">
        <v>515</v>
      </c>
      <c r="E521" s="147" t="s">
        <v>617</v>
      </c>
      <c r="F521" s="147" t="s">
        <v>227</v>
      </c>
      <c r="G521" s="147" t="s">
        <v>451</v>
      </c>
      <c r="H521" s="147" t="s">
        <v>497</v>
      </c>
      <c r="I521" s="149">
        <v>77111602</v>
      </c>
      <c r="J521" s="150" t="s">
        <v>639</v>
      </c>
      <c r="K521" s="151">
        <v>42552</v>
      </c>
      <c r="L521" s="152">
        <v>4.5</v>
      </c>
      <c r="M521" s="153" t="s">
        <v>77</v>
      </c>
      <c r="N521" s="153" t="s">
        <v>307</v>
      </c>
      <c r="O521" s="154">
        <v>12794454</v>
      </c>
      <c r="P521" s="154">
        <v>12794454</v>
      </c>
      <c r="Q521" s="149" t="s">
        <v>499</v>
      </c>
      <c r="R521" s="155" t="s">
        <v>499</v>
      </c>
      <c r="S521" s="268" t="s">
        <v>1835</v>
      </c>
      <c r="T521" s="154">
        <v>2843212</v>
      </c>
      <c r="U521" s="156" t="s">
        <v>320</v>
      </c>
    </row>
    <row r="522" spans="1:21" ht="75" customHeight="1" x14ac:dyDescent="0.2">
      <c r="A522" s="146">
        <v>522</v>
      </c>
      <c r="B522" s="147" t="s">
        <v>493</v>
      </c>
      <c r="C522" s="147" t="s">
        <v>609</v>
      </c>
      <c r="D522" s="148" t="s">
        <v>515</v>
      </c>
      <c r="E522" s="147" t="s">
        <v>617</v>
      </c>
      <c r="F522" s="147" t="s">
        <v>227</v>
      </c>
      <c r="G522" s="147" t="s">
        <v>451</v>
      </c>
      <c r="H522" s="147" t="s">
        <v>497</v>
      </c>
      <c r="I522" s="149">
        <v>77111602</v>
      </c>
      <c r="J522" s="150" t="s">
        <v>1609</v>
      </c>
      <c r="K522" s="151">
        <v>42384</v>
      </c>
      <c r="L522" s="152">
        <v>4</v>
      </c>
      <c r="M522" s="153" t="s">
        <v>77</v>
      </c>
      <c r="N522" s="153" t="s">
        <v>307</v>
      </c>
      <c r="O522" s="154">
        <v>7044376</v>
      </c>
      <c r="P522" s="154">
        <v>7044376</v>
      </c>
      <c r="Q522" s="149" t="s">
        <v>499</v>
      </c>
      <c r="R522" s="155" t="s">
        <v>499</v>
      </c>
      <c r="S522" s="268" t="s">
        <v>1835</v>
      </c>
      <c r="T522" s="154">
        <v>1761094</v>
      </c>
      <c r="U522" s="156" t="s">
        <v>1541</v>
      </c>
    </row>
    <row r="523" spans="1:21" ht="75" customHeight="1" x14ac:dyDescent="0.2">
      <c r="A523" s="146">
        <v>523</v>
      </c>
      <c r="B523" s="147" t="s">
        <v>493</v>
      </c>
      <c r="C523" s="147" t="s">
        <v>609</v>
      </c>
      <c r="D523" s="148" t="s">
        <v>515</v>
      </c>
      <c r="E523" s="147" t="s">
        <v>617</v>
      </c>
      <c r="F523" s="147" t="s">
        <v>227</v>
      </c>
      <c r="G523" s="147" t="s">
        <v>451</v>
      </c>
      <c r="H523" s="147" t="s">
        <v>497</v>
      </c>
      <c r="I523" s="149">
        <v>77111602</v>
      </c>
      <c r="J523" s="150" t="s">
        <v>639</v>
      </c>
      <c r="K523" s="151">
        <v>42552</v>
      </c>
      <c r="L523" s="152">
        <v>4.5</v>
      </c>
      <c r="M523" s="153" t="s">
        <v>77</v>
      </c>
      <c r="N523" s="153" t="s">
        <v>307</v>
      </c>
      <c r="O523" s="154">
        <v>7924923</v>
      </c>
      <c r="P523" s="154">
        <v>7924923</v>
      </c>
      <c r="Q523" s="149" t="s">
        <v>499</v>
      </c>
      <c r="R523" s="155" t="s">
        <v>499</v>
      </c>
      <c r="S523" s="268" t="s">
        <v>1835</v>
      </c>
      <c r="T523" s="154">
        <v>1761094</v>
      </c>
      <c r="U523" s="156" t="s">
        <v>320</v>
      </c>
    </row>
    <row r="524" spans="1:21" ht="75" customHeight="1" x14ac:dyDescent="0.2">
      <c r="A524" s="146">
        <v>524</v>
      </c>
      <c r="B524" s="147" t="s">
        <v>493</v>
      </c>
      <c r="C524" s="147" t="s">
        <v>609</v>
      </c>
      <c r="D524" s="148" t="s">
        <v>515</v>
      </c>
      <c r="E524" s="147" t="s">
        <v>617</v>
      </c>
      <c r="F524" s="147" t="s">
        <v>227</v>
      </c>
      <c r="G524" s="147" t="s">
        <v>451</v>
      </c>
      <c r="H524" s="147" t="s">
        <v>497</v>
      </c>
      <c r="I524" s="149">
        <v>77111602</v>
      </c>
      <c r="J524" s="150" t="s">
        <v>1047</v>
      </c>
      <c r="K524" s="151">
        <v>42384</v>
      </c>
      <c r="L524" s="152">
        <v>1</v>
      </c>
      <c r="M524" s="153" t="s">
        <v>77</v>
      </c>
      <c r="N524" s="153" t="s">
        <v>307</v>
      </c>
      <c r="O524" s="154">
        <v>290799.5</v>
      </c>
      <c r="P524" s="154">
        <v>290799.5</v>
      </c>
      <c r="Q524" s="149" t="s">
        <v>499</v>
      </c>
      <c r="R524" s="155" t="s">
        <v>499</v>
      </c>
      <c r="S524" s="268" t="s">
        <v>1835</v>
      </c>
      <c r="T524" s="154">
        <v>290799.5</v>
      </c>
      <c r="U524" s="156" t="s">
        <v>320</v>
      </c>
    </row>
    <row r="525" spans="1:21" ht="75" customHeight="1" x14ac:dyDescent="0.2">
      <c r="A525" s="146">
        <v>525</v>
      </c>
      <c r="B525" s="147" t="s">
        <v>493</v>
      </c>
      <c r="C525" s="147" t="s">
        <v>609</v>
      </c>
      <c r="D525" s="148" t="s">
        <v>515</v>
      </c>
      <c r="E525" s="147" t="s">
        <v>617</v>
      </c>
      <c r="F525" s="147" t="s">
        <v>336</v>
      </c>
      <c r="G525" s="147" t="s">
        <v>84</v>
      </c>
      <c r="H525" s="147" t="s">
        <v>511</v>
      </c>
      <c r="I525" s="149">
        <v>77121500</v>
      </c>
      <c r="J525" s="150" t="s">
        <v>641</v>
      </c>
      <c r="K525" s="151">
        <v>42384</v>
      </c>
      <c r="L525" s="152">
        <v>1</v>
      </c>
      <c r="M525" s="153" t="s">
        <v>77</v>
      </c>
      <c r="N525" s="153" t="s">
        <v>616</v>
      </c>
      <c r="O525" s="154">
        <v>400000000</v>
      </c>
      <c r="P525" s="154">
        <v>400000000</v>
      </c>
      <c r="Q525" s="149" t="s">
        <v>499</v>
      </c>
      <c r="R525" s="155" t="s">
        <v>499</v>
      </c>
      <c r="S525" s="268" t="s">
        <v>1835</v>
      </c>
      <c r="T525" s="154">
        <v>400000000</v>
      </c>
      <c r="U525" s="156" t="s">
        <v>320</v>
      </c>
    </row>
    <row r="526" spans="1:21" ht="75" customHeight="1" x14ac:dyDescent="0.2">
      <c r="A526" s="146">
        <v>526</v>
      </c>
      <c r="B526" s="147" t="s">
        <v>493</v>
      </c>
      <c r="C526" s="147" t="s">
        <v>609</v>
      </c>
      <c r="D526" s="148" t="s">
        <v>515</v>
      </c>
      <c r="E526" s="147" t="s">
        <v>617</v>
      </c>
      <c r="F526" s="147" t="s">
        <v>336</v>
      </c>
      <c r="G526" s="147" t="s">
        <v>84</v>
      </c>
      <c r="H526" s="147" t="s">
        <v>511</v>
      </c>
      <c r="I526" s="149">
        <v>77121500</v>
      </c>
      <c r="J526" s="150" t="s">
        <v>643</v>
      </c>
      <c r="K526" s="151">
        <v>42384</v>
      </c>
      <c r="L526" s="152">
        <v>1</v>
      </c>
      <c r="M526" s="153" t="s">
        <v>77</v>
      </c>
      <c r="N526" s="153" t="s">
        <v>307</v>
      </c>
      <c r="O526" s="154">
        <v>100000000</v>
      </c>
      <c r="P526" s="154">
        <v>100000000</v>
      </c>
      <c r="Q526" s="149" t="s">
        <v>499</v>
      </c>
      <c r="R526" s="155" t="s">
        <v>499</v>
      </c>
      <c r="S526" s="268" t="s">
        <v>1835</v>
      </c>
      <c r="T526" s="154">
        <v>100000000</v>
      </c>
      <c r="U526" s="156" t="s">
        <v>320</v>
      </c>
    </row>
    <row r="527" spans="1:21" ht="75" customHeight="1" x14ac:dyDescent="0.2">
      <c r="A527" s="146">
        <v>527</v>
      </c>
      <c r="B527" s="147" t="s">
        <v>493</v>
      </c>
      <c r="C527" s="147" t="s">
        <v>494</v>
      </c>
      <c r="D527" s="148" t="s">
        <v>495</v>
      </c>
      <c r="E527" s="147" t="s">
        <v>496</v>
      </c>
      <c r="F527" s="147" t="s">
        <v>227</v>
      </c>
      <c r="G527" s="147" t="s">
        <v>451</v>
      </c>
      <c r="H527" s="147" t="s">
        <v>497</v>
      </c>
      <c r="I527" s="149">
        <v>77121500</v>
      </c>
      <c r="J527" s="150" t="s">
        <v>503</v>
      </c>
      <c r="K527" s="151">
        <v>42384</v>
      </c>
      <c r="L527" s="152">
        <v>6</v>
      </c>
      <c r="M527" s="153" t="s">
        <v>77</v>
      </c>
      <c r="N527" s="153" t="s">
        <v>307</v>
      </c>
      <c r="O527" s="154">
        <v>17059272</v>
      </c>
      <c r="P527" s="154">
        <v>17059272</v>
      </c>
      <c r="Q527" s="149" t="s">
        <v>499</v>
      </c>
      <c r="R527" s="155" t="s">
        <v>499</v>
      </c>
      <c r="S527" s="268" t="s">
        <v>1835</v>
      </c>
      <c r="T527" s="154">
        <v>2843212</v>
      </c>
      <c r="U527" s="156" t="s">
        <v>320</v>
      </c>
    </row>
    <row r="528" spans="1:21" ht="75" customHeight="1" x14ac:dyDescent="0.2">
      <c r="A528" s="146">
        <v>528</v>
      </c>
      <c r="B528" s="147" t="s">
        <v>493</v>
      </c>
      <c r="C528" s="147" t="s">
        <v>494</v>
      </c>
      <c r="D528" s="148" t="s">
        <v>515</v>
      </c>
      <c r="E528" s="147" t="s">
        <v>524</v>
      </c>
      <c r="F528" s="147" t="s">
        <v>227</v>
      </c>
      <c r="G528" s="147" t="s">
        <v>451</v>
      </c>
      <c r="H528" s="147" t="s">
        <v>497</v>
      </c>
      <c r="I528" s="149">
        <v>77121500</v>
      </c>
      <c r="J528" s="150" t="s">
        <v>1073</v>
      </c>
      <c r="K528" s="151">
        <v>42552</v>
      </c>
      <c r="L528" s="152">
        <v>5</v>
      </c>
      <c r="M528" s="153" t="s">
        <v>77</v>
      </c>
      <c r="N528" s="153" t="s">
        <v>307</v>
      </c>
      <c r="O528" s="154">
        <v>28697345</v>
      </c>
      <c r="P528" s="154">
        <v>28697345</v>
      </c>
      <c r="Q528" s="149" t="s">
        <v>499</v>
      </c>
      <c r="R528" s="155" t="s">
        <v>499</v>
      </c>
      <c r="S528" s="268" t="s">
        <v>1835</v>
      </c>
      <c r="T528" s="154">
        <v>5739469</v>
      </c>
      <c r="U528" s="156" t="s">
        <v>320</v>
      </c>
    </row>
    <row r="529" spans="1:21" ht="75" customHeight="1" x14ac:dyDescent="0.2">
      <c r="A529" s="146">
        <v>529</v>
      </c>
      <c r="B529" s="147" t="s">
        <v>493</v>
      </c>
      <c r="C529" s="147" t="s">
        <v>494</v>
      </c>
      <c r="D529" s="148" t="s">
        <v>515</v>
      </c>
      <c r="E529" s="147" t="s">
        <v>524</v>
      </c>
      <c r="F529" s="147" t="s">
        <v>336</v>
      </c>
      <c r="G529" s="147" t="s">
        <v>84</v>
      </c>
      <c r="H529" s="147" t="s">
        <v>511</v>
      </c>
      <c r="I529" s="149">
        <v>77121500</v>
      </c>
      <c r="J529" s="150" t="s">
        <v>1078</v>
      </c>
      <c r="K529" s="151">
        <v>42552</v>
      </c>
      <c r="L529" s="152">
        <v>1</v>
      </c>
      <c r="M529" s="153" t="s">
        <v>77</v>
      </c>
      <c r="N529" s="153" t="s">
        <v>307</v>
      </c>
      <c r="O529" s="154">
        <v>15582798</v>
      </c>
      <c r="P529" s="154">
        <v>15582798</v>
      </c>
      <c r="Q529" s="149" t="s">
        <v>499</v>
      </c>
      <c r="R529" s="155" t="s">
        <v>499</v>
      </c>
      <c r="S529" s="268" t="s">
        <v>1835</v>
      </c>
      <c r="T529" s="154">
        <v>15582798</v>
      </c>
      <c r="U529" s="156" t="s">
        <v>320</v>
      </c>
    </row>
    <row r="530" spans="1:21" x14ac:dyDescent="0.2">
      <c r="J530" s="157" t="s">
        <v>1607</v>
      </c>
      <c r="O530" s="160"/>
      <c r="P530" s="160"/>
    </row>
    <row r="531" spans="1:21" x14ac:dyDescent="0.2">
      <c r="O531" s="161"/>
    </row>
    <row r="532" spans="1:21" x14ac:dyDescent="0.2">
      <c r="O532" s="162"/>
      <c r="P532" s="160"/>
    </row>
    <row r="533" spans="1:21" x14ac:dyDescent="0.2">
      <c r="O533" s="162"/>
    </row>
    <row r="534" spans="1:21" x14ac:dyDescent="0.2">
      <c r="O534" s="162"/>
      <c r="P534" s="160"/>
    </row>
    <row r="535" spans="1:21" x14ac:dyDescent="0.2">
      <c r="O535" s="162"/>
      <c r="P535" s="163"/>
      <c r="T535" s="164"/>
    </row>
    <row r="536" spans="1:21" x14ac:dyDescent="0.2">
      <c r="O536" s="162"/>
      <c r="P536" s="160"/>
    </row>
    <row r="537" spans="1:21" x14ac:dyDescent="0.2">
      <c r="O537" s="162"/>
    </row>
  </sheetData>
  <autoFilter ref="A1:U530" xr:uid="{00000000-0009-0000-0000-000008000000}"/>
  <sortState ref="A2:U529">
    <sortCondition ref="A2:A529"/>
  </sortState>
  <conditionalFormatting sqref="A1:A148 A150:A65535">
    <cfRule type="duplicateValues" dxfId="1" priority="3" stopIfTrue="1"/>
  </conditionalFormatting>
  <conditionalFormatting sqref="A149">
    <cfRule type="duplicateValues" dxfId="0" priority="1" stopIfTrue="1"/>
  </conditionalFormatting>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6</vt:i4>
      </vt:variant>
    </vt:vector>
  </HeadingPairs>
  <TitlesOfParts>
    <vt:vector size="21" baseType="lpstr">
      <vt:lpstr>INFO GENERAL</vt:lpstr>
      <vt:lpstr>CONSOLIDADO</vt:lpstr>
      <vt:lpstr>821</vt:lpstr>
      <vt:lpstr>131 </vt:lpstr>
      <vt:lpstr>817</vt:lpstr>
      <vt:lpstr>811</vt:lpstr>
      <vt:lpstr>820</vt:lpstr>
      <vt:lpstr>826</vt:lpstr>
      <vt:lpstr>574</vt:lpstr>
      <vt:lpstr>819</vt:lpstr>
      <vt:lpstr>961</vt:lpstr>
      <vt:lpstr>844 </vt:lpstr>
      <vt:lpstr>957</vt:lpstr>
      <vt:lpstr>956 </vt:lpstr>
      <vt:lpstr>FUNCIONAMIENTO</vt:lpstr>
      <vt:lpstr>'811'!Área_de_impresión</vt:lpstr>
      <vt:lpstr>'844 '!Área_de_impresión</vt:lpstr>
      <vt:lpstr>'957'!Área_de_impresión</vt:lpstr>
      <vt:lpstr>'811'!Títulos_a_imprimir</vt:lpstr>
      <vt:lpstr>'844 '!Títulos_a_imprimir</vt:lpstr>
      <vt:lpstr>'957'!Títulos_a_imprimir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CAMILO.GUTIERREZ</dc:creator>
  <cp:lastModifiedBy>MARCELA.REYES</cp:lastModifiedBy>
  <dcterms:created xsi:type="dcterms:W3CDTF">2016-01-26T22:55:00Z</dcterms:created>
  <dcterms:modified xsi:type="dcterms:W3CDTF">2019-03-04T21:43:51Z</dcterms:modified>
</cp:coreProperties>
</file>